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0256212\Desktop\工事　入札\"/>
    </mc:Choice>
  </mc:AlternateContent>
  <xr:revisionPtr revIDLastSave="0" documentId="8_{C71A9FFF-5D02-49F7-84BC-697D737593C8}" xr6:coauthVersionLast="47" xr6:coauthVersionMax="47" xr10:uidLastSave="{00000000-0000-0000-0000-000000000000}"/>
  <bookViews>
    <workbookView xWindow="1040" yWindow="70" windowWidth="20560" windowHeight="13610" tabRatio="652" xr2:uid="{00000000-000D-0000-FFFF-FFFF00000000}"/>
  </bookViews>
  <sheets>
    <sheet name="A.直接工事費（切抜）" sheetId="65" r:id="rId1"/>
    <sheet name="B.共通仮設費（切抜）" sheetId="66" r:id="rId2"/>
    <sheet name="予備" sheetId="17" r:id="rId3"/>
  </sheets>
  <definedNames>
    <definedName name="B36a1" localSheetId="0">#REF!</definedName>
    <definedName name="B36a1" localSheetId="1">#REF!</definedName>
    <definedName name="B36a1">#REF!</definedName>
    <definedName name="_xlnm.Print_Area" localSheetId="0">'A.直接工事費（切抜）'!$A$1:$G$258</definedName>
    <definedName name="あ１" localSheetId="0">#REF!</definedName>
    <definedName name="あ１" localSheetId="1">#REF!</definedName>
    <definedName name="あ１">#REF!</definedName>
    <definedName name="数量" localSheetId="0">#REF!</definedName>
    <definedName name="数量" localSheetId="1">#REF!</definedName>
    <definedName name="数量">#REF!</definedName>
    <definedName name="単価" localSheetId="0">#REF!</definedName>
    <definedName name="単価" localSheetId="1">#REF!</definedName>
    <definedName name="単価">#REF!</definedName>
    <definedName name="渡廊下" localSheetId="0">#REF!</definedName>
    <definedName name="渡廊下" localSheetId="1">#REF!</definedName>
    <definedName name="渡廊下">#REF!</definedName>
    <definedName name="文頭" localSheetId="0">#REF!</definedName>
    <definedName name="文頭" localSheetId="1">#REF!</definedName>
    <definedName name="文頭">#REF!</definedName>
    <definedName name="変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66" l="1"/>
  <c r="F9" i="66" l="1"/>
  <c r="F41" i="66" s="1"/>
  <c r="F13" i="65" s="1"/>
  <c r="I229" i="65" l="1"/>
  <c r="I227" i="65"/>
  <c r="I225" i="65"/>
  <c r="I223" i="65"/>
  <c r="I221" i="65"/>
  <c r="I186" i="65"/>
  <c r="I184" i="65"/>
  <c r="I182" i="65"/>
  <c r="I180" i="65"/>
  <c r="I178" i="65"/>
  <c r="I143" i="65"/>
  <c r="I141" i="65"/>
  <c r="I139" i="65"/>
  <c r="I137" i="65"/>
  <c r="I135" i="65"/>
  <c r="I100" i="65"/>
  <c r="I98" i="65"/>
  <c r="I96" i="65"/>
  <c r="I94" i="65"/>
  <c r="I92" i="65"/>
  <c r="F191" i="65"/>
  <c r="F148" i="65"/>
  <c r="F103" i="65"/>
  <c r="F105" i="65"/>
  <c r="F107" i="65"/>
  <c r="F109" i="65"/>
  <c r="F113" i="65"/>
  <c r="F115" i="65"/>
  <c r="F117" i="65"/>
  <c r="F119" i="65"/>
  <c r="F121" i="65"/>
  <c r="F123" i="65"/>
  <c r="F125" i="65"/>
  <c r="F146" i="65"/>
  <c r="F150" i="65"/>
  <c r="F152" i="65"/>
  <c r="F156" i="65"/>
  <c r="F158" i="65"/>
  <c r="F160" i="65"/>
  <c r="F162" i="65"/>
  <c r="F164" i="65"/>
  <c r="F166" i="65"/>
  <c r="F168" i="65"/>
  <c r="F189" i="65"/>
  <c r="F193" i="65"/>
  <c r="F195" i="65"/>
  <c r="F199" i="65"/>
  <c r="F201" i="65"/>
  <c r="F203" i="65"/>
  <c r="F205" i="65"/>
  <c r="F207" i="65"/>
  <c r="F209" i="65"/>
  <c r="F211" i="65"/>
  <c r="F232" i="65"/>
  <c r="F234" i="65"/>
  <c r="F236" i="65"/>
  <c r="F238" i="65"/>
  <c r="F240" i="65"/>
  <c r="F242" i="65"/>
  <c r="F244" i="65"/>
  <c r="F246" i="65"/>
  <c r="F248" i="65"/>
  <c r="F250" i="65"/>
  <c r="F252" i="65"/>
  <c r="F254" i="65"/>
  <c r="F7" i="66"/>
  <c r="A218" i="65"/>
  <c r="A175" i="65"/>
  <c r="A132" i="65"/>
  <c r="A89" i="65"/>
  <c r="F256" i="65" l="1"/>
  <c r="F58" i="65" s="1"/>
  <c r="F213" i="65"/>
  <c r="F56" i="65" s="1"/>
  <c r="F170" i="65"/>
  <c r="F54" i="65" s="1"/>
  <c r="F127" i="65"/>
  <c r="F52" i="65" s="1"/>
  <c r="F84" i="65" l="1"/>
  <c r="F9" i="65" s="1"/>
  <c r="F41" i="65" l="1"/>
  <c r="H17" i="65"/>
  <c r="H21" i="65"/>
</calcChain>
</file>

<file path=xl/sharedStrings.xml><?xml version="1.0" encoding="utf-8"?>
<sst xmlns="http://schemas.openxmlformats.org/spreadsheetml/2006/main" count="209" uniqueCount="68">
  <si>
    <t>規格寸法</t>
  </si>
  <si>
    <t>数量</t>
  </si>
  <si>
    <t>単位</t>
  </si>
  <si>
    <t>単価</t>
  </si>
  <si>
    <t>金　　額</t>
  </si>
  <si>
    <t>備　　考</t>
  </si>
  <si>
    <t>名　　称</t>
  </si>
  <si>
    <t>式</t>
  </si>
  <si>
    <t>　</t>
  </si>
  <si>
    <t>　　㎡</t>
  </si>
  <si>
    <t>式</t>
    <rPh sb="0" eb="1">
      <t>シキ</t>
    </rPh>
    <phoneticPr fontId="1"/>
  </si>
  <si>
    <t>合　計</t>
    <rPh sb="0" eb="3">
      <t>ゴウケイ</t>
    </rPh>
    <phoneticPr fontId="1"/>
  </si>
  <si>
    <t>　ﾒｯｼｭｼｰﾄ</t>
    <phoneticPr fontId="1"/>
  </si>
  <si>
    <t>　塗装（軒天）</t>
    <rPh sb="1" eb="3">
      <t>トソウ</t>
    </rPh>
    <rPh sb="4" eb="6">
      <t>ノキテン</t>
    </rPh>
    <phoneticPr fontId="1"/>
  </si>
  <si>
    <t>　塗装（木部）</t>
    <rPh sb="1" eb="3">
      <t>トソウ</t>
    </rPh>
    <rPh sb="4" eb="6">
      <t>モクブ</t>
    </rPh>
    <phoneticPr fontId="1"/>
  </si>
  <si>
    <t>　塗装（縁側床組）</t>
    <rPh sb="1" eb="3">
      <t>トソウ</t>
    </rPh>
    <rPh sb="4" eb="6">
      <t>エンガワ</t>
    </rPh>
    <rPh sb="6" eb="8">
      <t>ユカグミ</t>
    </rPh>
    <phoneticPr fontId="1"/>
  </si>
  <si>
    <t>足場掛け長さ（63.6ｍ）×１ｍ程度</t>
    <rPh sb="0" eb="2">
      <t>アシバ</t>
    </rPh>
    <rPh sb="2" eb="3">
      <t>カ</t>
    </rPh>
    <rPh sb="4" eb="5">
      <t>ナガ</t>
    </rPh>
    <rPh sb="16" eb="18">
      <t>テイド</t>
    </rPh>
    <phoneticPr fontId="1"/>
  </si>
  <si>
    <t>足場掛け長さ（51.5ｍ）×１ｍ程度</t>
    <rPh sb="0" eb="2">
      <t>アシバ</t>
    </rPh>
    <rPh sb="2" eb="3">
      <t>カ</t>
    </rPh>
    <rPh sb="4" eb="5">
      <t>ナガ</t>
    </rPh>
    <rPh sb="16" eb="18">
      <t>テイド</t>
    </rPh>
    <phoneticPr fontId="1"/>
  </si>
  <si>
    <t>　外部足場（壁用）</t>
    <rPh sb="1" eb="3">
      <t>ガイブ</t>
    </rPh>
    <rPh sb="3" eb="5">
      <t>アシバ</t>
    </rPh>
    <rPh sb="6" eb="7">
      <t>カベ</t>
    </rPh>
    <rPh sb="7" eb="8">
      <t>ヨウ</t>
    </rPh>
    <phoneticPr fontId="1"/>
  </si>
  <si>
    <t>　外部足場（軒天用）</t>
    <rPh sb="1" eb="3">
      <t>ガイブ</t>
    </rPh>
    <rPh sb="3" eb="5">
      <t>アシバ</t>
    </rPh>
    <rPh sb="6" eb="8">
      <t>ノキテン</t>
    </rPh>
    <rPh sb="8" eb="9">
      <t>ヨウ</t>
    </rPh>
    <phoneticPr fontId="1"/>
  </si>
  <si>
    <t>下地調整＋下塗り＋木材保護塗料２回塗り</t>
  </si>
  <si>
    <t>　清掃後片付け</t>
    <rPh sb="1" eb="3">
      <t>セイソウ</t>
    </rPh>
    <rPh sb="3" eb="6">
      <t>アトカタズ</t>
    </rPh>
    <phoneticPr fontId="1"/>
  </si>
  <si>
    <t>　養生</t>
    <rPh sb="1" eb="3">
      <t>ヨウジョウ</t>
    </rPh>
    <phoneticPr fontId="1"/>
  </si>
  <si>
    <t>359㎡　2ヶ月</t>
    <rPh sb="6" eb="8">
      <t>カゲツ</t>
    </rPh>
    <phoneticPr fontId="1"/>
  </si>
  <si>
    <t>115㎡　2ヶ月</t>
    <rPh sb="6" eb="8">
      <t>カゲツ</t>
    </rPh>
    <phoneticPr fontId="1"/>
  </si>
  <si>
    <t>206㎡　2ヶ月</t>
    <rPh sb="6" eb="8">
      <t>カゲツ</t>
    </rPh>
    <phoneticPr fontId="1"/>
  </si>
  <si>
    <t>92.7㎡　2ヶ月</t>
    <rPh sb="7" eb="9">
      <t>カゲツ</t>
    </rPh>
    <phoneticPr fontId="1"/>
  </si>
  <si>
    <t>490㎡　2ヶ月</t>
    <rPh sb="6" eb="8">
      <t>カゲツ</t>
    </rPh>
    <phoneticPr fontId="1"/>
  </si>
  <si>
    <t>80.8㎡　2ヶ月</t>
    <rPh sb="7" eb="9">
      <t>カゲツ</t>
    </rPh>
    <phoneticPr fontId="1"/>
  </si>
  <si>
    <t>147㎡　2ヶ月</t>
    <rPh sb="6" eb="8">
      <t>カゲツ</t>
    </rPh>
    <phoneticPr fontId="1"/>
  </si>
  <si>
    <t>足場掛け長さ（81.8ｍ）×１ｍ程度</t>
    <rPh sb="0" eb="2">
      <t>アシバ</t>
    </rPh>
    <rPh sb="2" eb="3">
      <t>カ</t>
    </rPh>
    <rPh sb="4" eb="5">
      <t>ナガ</t>
    </rPh>
    <rPh sb="16" eb="18">
      <t>テイド</t>
    </rPh>
    <phoneticPr fontId="1"/>
  </si>
  <si>
    <t>318㎡　2ヶ月</t>
    <rPh sb="6" eb="8">
      <t>カゲツ</t>
    </rPh>
    <phoneticPr fontId="1"/>
  </si>
  <si>
    <t>31.3㎡　2ヶ月</t>
    <rPh sb="7" eb="9">
      <t>カゲツ</t>
    </rPh>
    <phoneticPr fontId="1"/>
  </si>
  <si>
    <t>67.0㎡　2ヶ月</t>
    <rPh sb="7" eb="9">
      <t>カゲツ</t>
    </rPh>
    <phoneticPr fontId="1"/>
  </si>
  <si>
    <t>足場掛け長さ（45.6ｍ）×１ｍ程度</t>
    <rPh sb="0" eb="2">
      <t>アシバ</t>
    </rPh>
    <rPh sb="2" eb="3">
      <t>カ</t>
    </rPh>
    <rPh sb="4" eb="5">
      <t>ナガ</t>
    </rPh>
    <rPh sb="16" eb="18">
      <t>テイド</t>
    </rPh>
    <phoneticPr fontId="1"/>
  </si>
  <si>
    <t>57.3㎡　2ヶ月</t>
    <rPh sb="7" eb="9">
      <t>カゲツ</t>
    </rPh>
    <phoneticPr fontId="1"/>
  </si>
  <si>
    <t>46.3㎡　2ヶ月</t>
    <rPh sb="7" eb="9">
      <t>カゲツ</t>
    </rPh>
    <phoneticPr fontId="1"/>
  </si>
  <si>
    <t/>
  </si>
  <si>
    <t>　交通誘導員</t>
    <rPh sb="1" eb="3">
      <t>コウツウ</t>
    </rPh>
    <rPh sb="3" eb="6">
      <t>ユウドウイン</t>
    </rPh>
    <phoneticPr fontId="9"/>
  </si>
  <si>
    <t>人</t>
    <rPh sb="0" eb="1">
      <t>ニン</t>
    </rPh>
    <phoneticPr fontId="9"/>
  </si>
  <si>
    <t>　１.　外御書院　改修工事</t>
    <rPh sb="4" eb="5">
      <t>ソト</t>
    </rPh>
    <rPh sb="5" eb="6">
      <t>オゲンカン</t>
    </rPh>
    <rPh sb="6" eb="8">
      <t>ショイン</t>
    </rPh>
    <rPh sb="9" eb="13">
      <t>カイシュウコウジ</t>
    </rPh>
    <phoneticPr fontId="1"/>
  </si>
  <si>
    <t>　２.　御仕組所・屯之間　改修工事</t>
    <rPh sb="4" eb="5">
      <t>ゴ</t>
    </rPh>
    <rPh sb="5" eb="7">
      <t>シク</t>
    </rPh>
    <rPh sb="7" eb="8">
      <t>ショ</t>
    </rPh>
    <rPh sb="9" eb="10">
      <t>トン</t>
    </rPh>
    <rPh sb="10" eb="11">
      <t>コレ</t>
    </rPh>
    <rPh sb="11" eb="12">
      <t>マ</t>
    </rPh>
    <rPh sb="13" eb="17">
      <t>カイシュウコウジ</t>
    </rPh>
    <phoneticPr fontId="1"/>
  </si>
  <si>
    <t>　３.　御小書院　改修工事</t>
    <rPh sb="4" eb="5">
      <t>ゴ</t>
    </rPh>
    <rPh sb="5" eb="6">
      <t>コ</t>
    </rPh>
    <rPh sb="6" eb="8">
      <t>ショイン</t>
    </rPh>
    <rPh sb="9" eb="13">
      <t>カイシュウコウジ</t>
    </rPh>
    <phoneticPr fontId="1"/>
  </si>
  <si>
    <t>　４． 渡り廊下　改修工事</t>
    <rPh sb="9" eb="13">
      <t>カイシュウコウジ</t>
    </rPh>
    <phoneticPr fontId="1"/>
  </si>
  <si>
    <t>直接工事　−　計</t>
    <rPh sb="0" eb="4">
      <t>チョクセツコウジ</t>
    </rPh>
    <rPh sb="7" eb="8">
      <t>ケイ</t>
    </rPh>
    <phoneticPr fontId="1"/>
  </si>
  <si>
    <t>３．御小書院　改修工事　−　計</t>
    <rPh sb="2" eb="3">
      <t>ゴ</t>
    </rPh>
    <rPh sb="3" eb="6">
      <t>コショイン</t>
    </rPh>
    <rPh sb="7" eb="11">
      <t>カイシュウコウジ</t>
    </rPh>
    <rPh sb="14" eb="15">
      <t>ケイ</t>
    </rPh>
    <phoneticPr fontId="1"/>
  </si>
  <si>
    <t>２．御仕組所・屯之間　改修工事　−　計</t>
    <rPh sb="2" eb="4">
      <t>ゴシク</t>
    </rPh>
    <rPh sb="4" eb="5">
      <t>クミ</t>
    </rPh>
    <rPh sb="5" eb="6">
      <t>ショ</t>
    </rPh>
    <rPh sb="7" eb="8">
      <t>トン</t>
    </rPh>
    <rPh sb="8" eb="9">
      <t>コレ</t>
    </rPh>
    <rPh sb="9" eb="10">
      <t>マ</t>
    </rPh>
    <rPh sb="11" eb="15">
      <t>カイシュウコウジ</t>
    </rPh>
    <rPh sb="18" eb="19">
      <t>ケイ</t>
    </rPh>
    <phoneticPr fontId="1"/>
  </si>
  <si>
    <t>１．外御書院　改修工事　−　計</t>
    <rPh sb="2" eb="6">
      <t>ソトゴショイン</t>
    </rPh>
    <rPh sb="7" eb="11">
      <t>カイシュウコウジ</t>
    </rPh>
    <rPh sb="14" eb="15">
      <t>ケイ</t>
    </rPh>
    <phoneticPr fontId="1"/>
  </si>
  <si>
    <t>４．渡り廊下　改修工事　−　計</t>
    <rPh sb="2" eb="3">
      <t>ワタ</t>
    </rPh>
    <rPh sb="4" eb="6">
      <t>ロウカ</t>
    </rPh>
    <rPh sb="7" eb="11">
      <t>カイシュウコウジ</t>
    </rPh>
    <rPh sb="14" eb="15">
      <t>ケイ</t>
    </rPh>
    <phoneticPr fontId="1"/>
  </si>
  <si>
    <t>下地処理＋防炎薬剤塗布＋流失防止剤塗布</t>
    <rPh sb="0" eb="2">
      <t>シタジショリ</t>
    </rPh>
    <rPh sb="2" eb="4">
      <t>ショリ</t>
    </rPh>
    <rPh sb="5" eb="7">
      <t>ボウエンザイ</t>
    </rPh>
    <rPh sb="7" eb="8">
      <t>ヤクザイ</t>
    </rPh>
    <rPh sb="8" eb="9">
      <t>ザイ</t>
    </rPh>
    <rPh sb="9" eb="11">
      <t>トフ</t>
    </rPh>
    <rPh sb="12" eb="14">
      <t>リュウシツ</t>
    </rPh>
    <rPh sb="14" eb="16">
      <t>ボウシ</t>
    </rPh>
    <rPh sb="16" eb="17">
      <t>ザイ</t>
    </rPh>
    <rPh sb="17" eb="19">
      <t>トフ</t>
    </rPh>
    <phoneticPr fontId="1"/>
  </si>
  <si>
    <t>防炎Ⅰ類、下段のみ（H=1,800）・運搬共</t>
    <rPh sb="0" eb="2">
      <t>ボウエン</t>
    </rPh>
    <rPh sb="3" eb="4">
      <t>ルイ</t>
    </rPh>
    <rPh sb="5" eb="7">
      <t>ゲダン</t>
    </rPh>
    <rPh sb="19" eb="22">
      <t>ウンパントモ</t>
    </rPh>
    <phoneticPr fontId="1"/>
  </si>
  <si>
    <t>クサビ緊結式先行手摺足場・運搬共</t>
    <rPh sb="3" eb="4">
      <t>キン</t>
    </rPh>
    <rPh sb="4" eb="5">
      <t>ケツ</t>
    </rPh>
    <rPh sb="5" eb="6">
      <t>シキ</t>
    </rPh>
    <rPh sb="6" eb="8">
      <t>センコウ</t>
    </rPh>
    <rPh sb="8" eb="10">
      <t>テス</t>
    </rPh>
    <rPh sb="10" eb="12">
      <t>アシバ</t>
    </rPh>
    <rPh sb="13" eb="16">
      <t>ウンパントモ</t>
    </rPh>
    <phoneticPr fontId="1"/>
  </si>
  <si>
    <t>県市場単価　7月〜9月 ・ 県市</t>
    <rPh sb="0" eb="1">
      <t>ケン</t>
    </rPh>
    <rPh sb="1" eb="3">
      <t>シジョウ</t>
    </rPh>
    <rPh sb="3" eb="5">
      <t>タンカ</t>
    </rPh>
    <rPh sb="7" eb="8">
      <t>ガツ</t>
    </rPh>
    <rPh sb="10" eb="11">
      <t>ガツ</t>
    </rPh>
    <rPh sb="14" eb="15">
      <t>ケン</t>
    </rPh>
    <rPh sb="15" eb="16">
      <t>シ</t>
    </rPh>
    <phoneticPr fontId="12"/>
  </si>
  <si>
    <t>建設物価　*月　・・・・　物</t>
    <rPh sb="0" eb="4">
      <t>ケンセツブッカ</t>
    </rPh>
    <rPh sb="6" eb="7">
      <t>ガツ</t>
    </rPh>
    <rPh sb="13" eb="14">
      <t>ブツ</t>
    </rPh>
    <phoneticPr fontId="12"/>
  </si>
  <si>
    <t>積算資料　*月　・・・・・　積</t>
    <rPh sb="0" eb="2">
      <t>セキサン</t>
    </rPh>
    <rPh sb="2" eb="4">
      <t>シリョウ</t>
    </rPh>
    <rPh sb="6" eb="7">
      <t>ガツ</t>
    </rPh>
    <rPh sb="14" eb="15">
      <t>セキ</t>
    </rPh>
    <phoneticPr fontId="12"/>
  </si>
  <si>
    <t>建築施工単価　*号　・・ 施</t>
    <rPh sb="0" eb="2">
      <t>ケンチク</t>
    </rPh>
    <rPh sb="2" eb="4">
      <t>セコウ</t>
    </rPh>
    <rPh sb="4" eb="6">
      <t>タンカ</t>
    </rPh>
    <rPh sb="8" eb="9">
      <t>ゴウ</t>
    </rPh>
    <rPh sb="13" eb="14">
      <t>セ</t>
    </rPh>
    <phoneticPr fontId="12"/>
  </si>
  <si>
    <t>A．直接工事費</t>
    <phoneticPr fontId="1"/>
  </si>
  <si>
    <t>B．共通仮設費</t>
    <rPh sb="2" eb="4">
      <t xml:space="preserve">キョウツウ </t>
    </rPh>
    <rPh sb="4" eb="7">
      <t xml:space="preserve">カセツヒ </t>
    </rPh>
    <phoneticPr fontId="1"/>
  </si>
  <si>
    <t>C．現場管理費</t>
    <rPh sb="2" eb="7">
      <t xml:space="preserve">ゲンバカンリヒ </t>
    </rPh>
    <phoneticPr fontId="1"/>
  </si>
  <si>
    <t>D．一般管理費</t>
    <rPh sb="2" eb="7">
      <t xml:space="preserve">イッパンカンリヒ </t>
    </rPh>
    <phoneticPr fontId="1"/>
  </si>
  <si>
    <t>B．共通仮設費</t>
    <rPh sb="2" eb="7">
      <t>キョウツウカセツヒ</t>
    </rPh>
    <phoneticPr fontId="9"/>
  </si>
  <si>
    <t>共通仮設費　−　計</t>
    <rPh sb="0" eb="1">
      <t>キョウツウ</t>
    </rPh>
    <rPh sb="8" eb="9">
      <t>ケイ</t>
    </rPh>
    <phoneticPr fontId="1"/>
  </si>
  <si>
    <t>県単価　R07　・・・・・ 県</t>
    <rPh sb="0" eb="3">
      <t>ケンタンカ</t>
    </rPh>
    <rPh sb="14" eb="15">
      <t>ケン</t>
    </rPh>
    <phoneticPr fontId="12"/>
  </si>
  <si>
    <t>業者見積　・・・・・　見</t>
    <rPh sb="0" eb="2">
      <t xml:space="preserve">ギョウシャ </t>
    </rPh>
    <rPh sb="2" eb="4">
      <t xml:space="preserve">ミツモリ </t>
    </rPh>
    <rPh sb="11" eb="12">
      <t xml:space="preserve">ミ </t>
    </rPh>
    <phoneticPr fontId="1"/>
  </si>
  <si>
    <t>　令和７年度　佐賀城本丸歴史館　外装木部塗装改修工事</t>
    <rPh sb="1" eb="3">
      <t xml:space="preserve">レイワ </t>
    </rPh>
    <rPh sb="4" eb="6">
      <t xml:space="preserve">ネンド </t>
    </rPh>
    <rPh sb="7" eb="10">
      <t>サガジョウ</t>
    </rPh>
    <rPh sb="10" eb="12">
      <t>ホンマル</t>
    </rPh>
    <rPh sb="12" eb="15">
      <t>レキシカン</t>
    </rPh>
    <rPh sb="16" eb="18">
      <t>ガイソウ</t>
    </rPh>
    <rPh sb="18" eb="20">
      <t>モクブ</t>
    </rPh>
    <rPh sb="20" eb="22">
      <t>トソウ</t>
    </rPh>
    <rPh sb="22" eb="24">
      <t>カイシュウ</t>
    </rPh>
    <rPh sb="24" eb="26">
      <t>コウジ</t>
    </rPh>
    <phoneticPr fontId="1"/>
  </si>
  <si>
    <t>　令和７年度　佐賀城本丸歴史館　外装木部塗装改修工事</t>
    <rPh sb="1" eb="3">
      <t xml:space="preserve">レイワ </t>
    </rPh>
    <rPh sb="4" eb="6">
      <t xml:space="preserve">ネンド </t>
    </rPh>
    <rPh sb="7" eb="22">
      <t>サガジョウ</t>
    </rPh>
    <rPh sb="22" eb="24">
      <t>カイシュウ</t>
    </rPh>
    <rPh sb="24" eb="26">
      <t>コウジ</t>
    </rPh>
    <phoneticPr fontId="1"/>
  </si>
  <si>
    <t>　令和７年度　佐賀城本丸歴史館　外装木部塗装改修工事</t>
    <rPh sb="1" eb="2">
      <t>レイ</t>
    </rPh>
    <rPh sb="7" eb="10">
      <t>サガジョウ</t>
    </rPh>
    <rPh sb="10" eb="12">
      <t>ホンマル</t>
    </rPh>
    <rPh sb="12" eb="15">
      <t>レキシカン</t>
    </rPh>
    <rPh sb="16" eb="18">
      <t>ガイソウ</t>
    </rPh>
    <rPh sb="18" eb="20">
      <t>モクブ</t>
    </rPh>
    <rPh sb="20" eb="22">
      <t>トソウ</t>
    </rPh>
    <rPh sb="22" eb="24">
      <t>カイシュウ</t>
    </rPh>
    <rPh sb="24" eb="26">
      <t>コウジ</t>
    </rPh>
    <phoneticPr fontId="1"/>
  </si>
  <si>
    <t>建築ｺｽﾄ情報　秋号　・・　Ｃ</t>
    <rPh sb="0" eb="2">
      <t>ケンチク</t>
    </rPh>
    <rPh sb="5" eb="7">
      <t>ジョウホウ</t>
    </rPh>
    <rPh sb="8" eb="9">
      <t xml:space="preserve">アキ </t>
    </rPh>
    <rPh sb="9" eb="10">
      <t>ゴウ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</si>
</sst>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_ "/>
    <numFmt numFmtId="179" formatCode="#,##0;&quot;▲ &quot;#,##0"/>
    <numFmt numFmtId="180" formatCode="#,##0.0;&quot;▲ &quot;#,##0.0"/>
    <numFmt numFmtId="181" formatCode="#,##0.0_);[Red]\(#,##0.0\)"/>
  </numFmts>
  <fonts count="13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indexed="39"/>
      </left>
      <right style="hair">
        <color indexed="39"/>
      </right>
      <top/>
      <bottom style="hair">
        <color indexed="39"/>
      </bottom>
      <diagonal/>
    </border>
    <border>
      <left style="hair">
        <color indexed="39"/>
      </left>
      <right style="hair">
        <color indexed="39"/>
      </right>
      <top style="hair">
        <color indexed="39"/>
      </top>
      <bottom/>
      <diagonal/>
    </border>
    <border>
      <left/>
      <right/>
      <top style="hair">
        <color indexed="39"/>
      </top>
      <bottom/>
      <diagonal/>
    </border>
    <border>
      <left/>
      <right/>
      <top/>
      <bottom style="hair">
        <color indexed="39"/>
      </bottom>
      <diagonal/>
    </border>
    <border>
      <left style="medium">
        <color auto="1"/>
      </left>
      <right style="hair">
        <color indexed="39"/>
      </right>
      <top style="hair">
        <color indexed="39"/>
      </top>
      <bottom/>
      <diagonal/>
    </border>
    <border>
      <left/>
      <right style="medium">
        <color auto="1"/>
      </right>
      <top style="hair">
        <color indexed="39"/>
      </top>
      <bottom/>
      <diagonal/>
    </border>
    <border>
      <left style="medium">
        <color auto="1"/>
      </left>
      <right style="hair">
        <color indexed="39"/>
      </right>
      <top/>
      <bottom style="hair">
        <color indexed="39"/>
      </bottom>
      <diagonal/>
    </border>
    <border>
      <left/>
      <right style="medium">
        <color auto="1"/>
      </right>
      <top/>
      <bottom style="hair">
        <color indexed="39"/>
      </bottom>
      <diagonal/>
    </border>
    <border>
      <left style="medium">
        <color auto="1"/>
      </left>
      <right style="hair">
        <color indexed="39"/>
      </right>
      <top/>
      <bottom style="medium">
        <color auto="1"/>
      </bottom>
      <diagonal/>
    </border>
    <border>
      <left style="hair">
        <color indexed="39"/>
      </left>
      <right style="hair">
        <color indexed="39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4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653" applyFont="1" applyFill="1" applyBorder="1" applyAlignment="1">
      <alignment shrinkToFit="1"/>
    </xf>
    <xf numFmtId="180" fontId="8" fillId="0" borderId="4" xfId="653" applyNumberFormat="1" applyFont="1" applyFill="1" applyBorder="1" applyAlignment="1">
      <alignment shrinkToFit="1"/>
    </xf>
    <xf numFmtId="0" fontId="8" fillId="0" borderId="4" xfId="653" applyFont="1" applyFill="1" applyBorder="1" applyAlignment="1">
      <alignment horizontal="center" shrinkToFit="1"/>
    </xf>
    <xf numFmtId="0" fontId="8" fillId="0" borderId="5" xfId="653" applyFont="1" applyFill="1" applyBorder="1" applyAlignment="1">
      <alignment shrinkToFit="1"/>
    </xf>
    <xf numFmtId="180" fontId="10" fillId="0" borderId="5" xfId="653" applyNumberFormat="1" applyFont="1" applyFill="1" applyBorder="1" applyAlignment="1">
      <alignment shrinkToFit="1"/>
    </xf>
    <xf numFmtId="0" fontId="10" fillId="0" borderId="5" xfId="653" applyFont="1" applyFill="1" applyBorder="1" applyAlignment="1">
      <alignment horizontal="center" shrinkToFit="1"/>
    </xf>
    <xf numFmtId="179" fontId="10" fillId="0" borderId="6" xfId="654" applyNumberFormat="1" applyFont="1" applyFill="1" applyBorder="1" applyAlignment="1"/>
    <xf numFmtId="179" fontId="10" fillId="0" borderId="5" xfId="654" applyNumberFormat="1" applyFont="1" applyFill="1" applyBorder="1" applyAlignment="1"/>
    <xf numFmtId="179" fontId="8" fillId="0" borderId="7" xfId="654" applyNumberFormat="1" applyFont="1" applyFill="1" applyBorder="1" applyAlignment="1"/>
    <xf numFmtId="179" fontId="8" fillId="0" borderId="4" xfId="654" applyNumberFormat="1" applyFont="1" applyFill="1" applyBorder="1" applyAlignment="1"/>
    <xf numFmtId="0" fontId="8" fillId="0" borderId="8" xfId="653" applyFont="1" applyFill="1" applyBorder="1" applyAlignment="1">
      <alignment shrinkToFit="1"/>
    </xf>
    <xf numFmtId="0" fontId="8" fillId="0" borderId="9" xfId="653" applyFont="1" applyFill="1" applyBorder="1" applyAlignment="1">
      <alignment shrinkToFit="1"/>
    </xf>
    <xf numFmtId="0" fontId="8" fillId="0" borderId="10" xfId="653" applyFont="1" applyFill="1" applyBorder="1" applyAlignment="1">
      <alignment shrinkToFit="1"/>
    </xf>
    <xf numFmtId="0" fontId="8" fillId="0" borderId="11" xfId="653" applyFont="1" applyFill="1" applyBorder="1" applyAlignment="1">
      <alignment shrinkToFit="1"/>
    </xf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176" fontId="3" fillId="0" borderId="5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176" fontId="3" fillId="0" borderId="4" xfId="0" applyNumberFormat="1" applyFont="1" applyBorder="1"/>
    <xf numFmtId="0" fontId="3" fillId="0" borderId="11" xfId="0" applyFont="1" applyBorder="1"/>
    <xf numFmtId="0" fontId="3" fillId="0" borderId="10" xfId="0" applyFont="1" applyBorder="1" applyProtection="1"/>
    <xf numFmtId="177" fontId="3" fillId="0" borderId="5" xfId="0" applyNumberFormat="1" applyFont="1" applyBorder="1"/>
    <xf numFmtId="177" fontId="3" fillId="0" borderId="4" xfId="0" applyNumberFormat="1" applyFont="1" applyBorder="1" applyProtection="1"/>
    <xf numFmtId="0" fontId="3" fillId="0" borderId="4" xfId="0" applyFont="1" applyBorder="1" applyAlignment="1" applyProtection="1">
      <alignment horizontal="center"/>
    </xf>
    <xf numFmtId="39" fontId="3" fillId="0" borderId="4" xfId="0" applyNumberFormat="1" applyFont="1" applyBorder="1" applyProtection="1"/>
    <xf numFmtId="9" fontId="3" fillId="0" borderId="4" xfId="0" applyNumberFormat="1" applyFont="1" applyBorder="1"/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/>
    <xf numFmtId="0" fontId="3" fillId="0" borderId="14" xfId="0" applyFont="1" applyBorder="1"/>
    <xf numFmtId="176" fontId="3" fillId="0" borderId="13" xfId="0" applyNumberFormat="1" applyFont="1" applyBorder="1"/>
    <xf numFmtId="0" fontId="3" fillId="0" borderId="15" xfId="0" applyFont="1" applyBorder="1"/>
    <xf numFmtId="0" fontId="3" fillId="0" borderId="8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Protection="1"/>
    <xf numFmtId="2" fontId="3" fillId="0" borderId="4" xfId="0" applyNumberFormat="1" applyFont="1" applyBorder="1" applyProtection="1"/>
    <xf numFmtId="0" fontId="3" fillId="0" borderId="4" xfId="0" applyFont="1" applyBorder="1" applyAlignment="1">
      <alignment horizontal="center"/>
    </xf>
    <xf numFmtId="177" fontId="3" fillId="0" borderId="5" xfId="0" applyNumberFormat="1" applyFont="1" applyBorder="1" applyProtection="1"/>
    <xf numFmtId="177" fontId="3" fillId="0" borderId="4" xfId="0" applyNumberFormat="1" applyFont="1" applyBorder="1"/>
    <xf numFmtId="0" fontId="3" fillId="0" borderId="5" xfId="0" applyFont="1" applyFill="1" applyBorder="1" applyProtection="1"/>
    <xf numFmtId="177" fontId="3" fillId="0" borderId="5" xfId="0" applyNumberFormat="1" applyFont="1" applyFill="1" applyBorder="1" applyProtection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Protection="1"/>
    <xf numFmtId="177" fontId="3" fillId="0" borderId="4" xfId="0" applyNumberFormat="1" applyFont="1" applyFill="1" applyBorder="1" applyProtection="1"/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3" xfId="0" applyFont="1" applyBorder="1" applyProtection="1"/>
    <xf numFmtId="177" fontId="3" fillId="0" borderId="13" xfId="0" applyNumberFormat="1" applyFont="1" applyBorder="1" applyAlignment="1"/>
    <xf numFmtId="39" fontId="3" fillId="0" borderId="5" xfId="0" applyNumberFormat="1" applyFont="1" applyBorder="1" applyProtection="1"/>
    <xf numFmtId="37" fontId="3" fillId="0" borderId="6" xfId="0" applyNumberFormat="1" applyFont="1" applyBorder="1" applyProtection="1"/>
    <xf numFmtId="0" fontId="3" fillId="0" borderId="9" xfId="0" applyFont="1" applyBorder="1" applyProtection="1"/>
    <xf numFmtId="37" fontId="3" fillId="0" borderId="7" xfId="0" applyNumberFormat="1" applyFont="1" applyBorder="1" applyProtection="1"/>
    <xf numFmtId="0" fontId="3" fillId="0" borderId="11" xfId="0" applyFont="1" applyBorder="1" applyProtection="1"/>
    <xf numFmtId="176" fontId="3" fillId="0" borderId="4" xfId="0" applyNumberFormat="1" applyFont="1" applyBorder="1" applyProtection="1"/>
    <xf numFmtId="0" fontId="3" fillId="0" borderId="11" xfId="0" applyFont="1" applyFill="1" applyBorder="1"/>
    <xf numFmtId="178" fontId="3" fillId="0" borderId="5" xfId="0" applyNumberFormat="1" applyFont="1" applyBorder="1" applyAlignment="1" applyProtection="1">
      <alignment horizontal="right"/>
    </xf>
    <xf numFmtId="178" fontId="3" fillId="0" borderId="4" xfId="0" applyNumberFormat="1" applyFont="1" applyBorder="1" applyAlignment="1" applyProtection="1">
      <alignment horizontal="right"/>
    </xf>
    <xf numFmtId="0" fontId="4" fillId="0" borderId="4" xfId="0" applyFont="1" applyBorder="1"/>
    <xf numFmtId="177" fontId="3" fillId="0" borderId="6" xfId="0" applyNumberFormat="1" applyFont="1" applyBorder="1" applyProtection="1"/>
    <xf numFmtId="177" fontId="3" fillId="0" borderId="7" xfId="0" applyNumberFormat="1" applyFont="1" applyBorder="1" applyProtection="1"/>
    <xf numFmtId="178" fontId="3" fillId="0" borderId="13" xfId="0" applyNumberFormat="1" applyFont="1" applyBorder="1" applyAlignment="1" applyProtection="1">
      <alignment horizontal="right"/>
    </xf>
    <xf numFmtId="37" fontId="3" fillId="0" borderId="14" xfId="0" applyNumberFormat="1" applyFont="1" applyBorder="1" applyProtection="1"/>
    <xf numFmtId="176" fontId="3" fillId="0" borderId="13" xfId="0" applyNumberFormat="1" applyFont="1" applyBorder="1" applyProtection="1"/>
    <xf numFmtId="0" fontId="3" fillId="0" borderId="15" xfId="0" applyFont="1" applyBorder="1" applyProtection="1"/>
    <xf numFmtId="0" fontId="3" fillId="0" borderId="12" xfId="0" applyFont="1" applyBorder="1" applyAlignment="1" applyProtection="1">
      <alignment horizontal="center" vertical="center"/>
    </xf>
    <xf numFmtId="176" fontId="3" fillId="0" borderId="13" xfId="0" applyNumberFormat="1" applyFont="1" applyBorder="1" applyAlignment="1" applyProtection="1">
      <alignment vertical="center"/>
    </xf>
    <xf numFmtId="0" fontId="4" fillId="0" borderId="4" xfId="0" applyFont="1" applyBorder="1" applyProtection="1"/>
    <xf numFmtId="0" fontId="11" fillId="0" borderId="8" xfId="653" applyFont="1" applyFill="1" applyBorder="1" applyAlignment="1">
      <alignment horizontal="left" shrinkToFit="1"/>
    </xf>
    <xf numFmtId="0" fontId="8" fillId="0" borderId="5" xfId="653" applyFont="1" applyBorder="1" applyAlignment="1">
      <alignment shrinkToFit="1"/>
    </xf>
    <xf numFmtId="179" fontId="10" fillId="0" borderId="5" xfId="653" applyNumberFormat="1" applyFont="1" applyBorder="1" applyAlignment="1"/>
    <xf numFmtId="0" fontId="10" fillId="0" borderId="5" xfId="653" applyFont="1" applyBorder="1" applyAlignment="1">
      <alignment horizontal="center" shrinkToFit="1"/>
    </xf>
    <xf numFmtId="179" fontId="10" fillId="0" borderId="6" xfId="654" applyNumberFormat="1" applyFont="1" applyBorder="1" applyAlignment="1"/>
    <xf numFmtId="179" fontId="10" fillId="0" borderId="5" xfId="654" applyNumberFormat="1" applyFont="1" applyBorder="1" applyAlignment="1"/>
    <xf numFmtId="0" fontId="8" fillId="0" borderId="9" xfId="653" applyFont="1" applyBorder="1" applyAlignment="1">
      <alignment shrinkToFit="1"/>
    </xf>
    <xf numFmtId="0" fontId="8" fillId="0" borderId="10" xfId="653" applyFont="1" applyBorder="1" applyAlignment="1">
      <alignment shrinkToFit="1"/>
    </xf>
    <xf numFmtId="0" fontId="8" fillId="0" borderId="4" xfId="653" applyFont="1" applyBorder="1" applyAlignment="1">
      <alignment shrinkToFit="1"/>
    </xf>
    <xf numFmtId="180" fontId="8" fillId="0" borderId="4" xfId="653" applyNumberFormat="1" applyFont="1" applyBorder="1"/>
    <xf numFmtId="0" fontId="8" fillId="0" borderId="4" xfId="653" applyFont="1" applyBorder="1" applyAlignment="1">
      <alignment horizontal="center" shrinkToFit="1"/>
    </xf>
    <xf numFmtId="179" fontId="8" fillId="0" borderId="7" xfId="654" applyNumberFormat="1" applyFont="1" applyBorder="1" applyAlignment="1"/>
    <xf numFmtId="179" fontId="8" fillId="0" borderId="4" xfId="654" applyNumberFormat="1" applyFont="1" applyBorder="1" applyAlignment="1"/>
    <xf numFmtId="0" fontId="8" fillId="0" borderId="11" xfId="653" applyFont="1" applyBorder="1" applyAlignment="1">
      <alignment shrinkToFit="1"/>
    </xf>
    <xf numFmtId="0" fontId="8" fillId="0" borderId="5" xfId="653" quotePrefix="1" applyFont="1" applyFill="1" applyBorder="1" applyAlignment="1">
      <alignment horizontal="left" shrinkToFit="1"/>
    </xf>
    <xf numFmtId="180" fontId="10" fillId="0" borderId="5" xfId="653" applyNumberFormat="1" applyFont="1" applyFill="1" applyBorder="1" applyAlignment="1"/>
    <xf numFmtId="0" fontId="8" fillId="0" borderId="9" xfId="653" applyFont="1" applyFill="1" applyBorder="1" applyAlignment="1">
      <alignment horizontal="left" shrinkToFit="1"/>
    </xf>
    <xf numFmtId="0" fontId="8" fillId="0" borderId="10" xfId="653" applyFont="1" applyFill="1" applyBorder="1" applyAlignment="1">
      <alignment horizontal="left" indent="1" shrinkToFit="1"/>
    </xf>
    <xf numFmtId="0" fontId="8" fillId="0" borderId="4" xfId="653" applyFont="1" applyFill="1" applyBorder="1" applyAlignment="1">
      <alignment horizontal="left" shrinkToFit="1"/>
    </xf>
    <xf numFmtId="38" fontId="8" fillId="0" borderId="7" xfId="654" applyFont="1" applyFill="1" applyBorder="1"/>
    <xf numFmtId="0" fontId="8" fillId="0" borderId="11" xfId="653" applyFont="1" applyFill="1" applyBorder="1" applyAlignment="1">
      <alignment horizontal="left" shrinkToFit="1"/>
    </xf>
    <xf numFmtId="0" fontId="8" fillId="0" borderId="8" xfId="653" applyFont="1" applyBorder="1" applyAlignment="1">
      <alignment shrinkToFit="1"/>
    </xf>
    <xf numFmtId="180" fontId="10" fillId="0" borderId="5" xfId="653" applyNumberFormat="1" applyFont="1" applyBorder="1" applyAlignment="1"/>
    <xf numFmtId="180" fontId="8" fillId="0" borderId="4" xfId="653" applyNumberFormat="1" applyFont="1" applyBorder="1" applyAlignment="1">
      <alignment horizontal="right"/>
    </xf>
    <xf numFmtId="0" fontId="8" fillId="0" borderId="10" xfId="653" applyFont="1" applyBorder="1" applyAlignment="1">
      <alignment horizontal="center" shrinkToFit="1"/>
    </xf>
    <xf numFmtId="179" fontId="8" fillId="0" borderId="4" xfId="653" applyNumberFormat="1" applyFont="1" applyBorder="1" applyAlignment="1">
      <alignment horizontal="right"/>
    </xf>
    <xf numFmtId="0" fontId="8" fillId="0" borderId="10" xfId="0" applyFont="1" applyBorder="1" applyProtection="1"/>
    <xf numFmtId="181" fontId="3" fillId="0" borderId="4" xfId="0" applyNumberFormat="1" applyFont="1" applyBorder="1" applyProtection="1"/>
    <xf numFmtId="0" fontId="3" fillId="0" borderId="10" xfId="0" applyFont="1" applyBorder="1" applyAlignment="1" applyProtection="1">
      <alignment horizontal="center"/>
    </xf>
    <xf numFmtId="181" fontId="3" fillId="0" borderId="5" xfId="0" applyNumberFormat="1" applyFont="1" applyBorder="1" applyProtection="1"/>
    <xf numFmtId="181" fontId="3" fillId="0" borderId="5" xfId="0" applyNumberFormat="1" applyFont="1" applyFill="1" applyBorder="1" applyProtection="1"/>
    <xf numFmtId="181" fontId="3" fillId="0" borderId="4" xfId="0" applyNumberFormat="1" applyFont="1" applyFill="1" applyBorder="1" applyProtection="1"/>
    <xf numFmtId="177" fontId="3" fillId="0" borderId="4" xfId="0" applyNumberFormat="1" applyFont="1" applyBorder="1" applyAlignment="1"/>
    <xf numFmtId="178" fontId="3" fillId="0" borderId="5" xfId="0" applyNumberFormat="1" applyFont="1" applyBorder="1" applyProtection="1"/>
    <xf numFmtId="178" fontId="3" fillId="0" borderId="4" xfId="0" applyNumberFormat="1" applyFont="1" applyBorder="1" applyProtection="1"/>
    <xf numFmtId="0" fontId="3" fillId="0" borderId="10" xfId="0" applyFont="1" applyBorder="1" applyAlignment="1">
      <alignment horizontal="center"/>
    </xf>
    <xf numFmtId="0" fontId="3" fillId="0" borderId="10" xfId="653" applyFont="1" applyFill="1" applyBorder="1" applyAlignment="1">
      <alignment shrinkToFit="1"/>
    </xf>
    <xf numFmtId="37" fontId="3" fillId="0" borderId="4" xfId="0" applyNumberFormat="1" applyFont="1" applyFill="1" applyBorder="1" applyProtection="1"/>
    <xf numFmtId="176" fontId="3" fillId="0" borderId="4" xfId="0" applyNumberFormat="1" applyFont="1" applyFill="1" applyBorder="1"/>
  </cellXfs>
  <cellStyles count="74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ハイパーリンク" xfId="311" builtinId="8" hidden="1"/>
    <cellStyle name="ハイパーリンク" xfId="313" builtinId="8" hidden="1"/>
    <cellStyle name="ハイパーリンク" xfId="315" builtinId="8" hidden="1"/>
    <cellStyle name="ハイパーリンク" xfId="317" builtinId="8" hidden="1"/>
    <cellStyle name="ハイパーリンク" xfId="319" builtinId="8" hidden="1"/>
    <cellStyle name="ハイパーリンク" xfId="321" builtinId="8" hidden="1"/>
    <cellStyle name="ハイパーリンク" xfId="323" builtinId="8" hidden="1"/>
    <cellStyle name="ハイパーリンク" xfId="325" builtinId="8" hidden="1"/>
    <cellStyle name="ハイパーリンク" xfId="327" builtinId="8" hidden="1"/>
    <cellStyle name="ハイパーリンク" xfId="329" builtinId="8" hidden="1"/>
    <cellStyle name="ハイパーリンク" xfId="331" builtinId="8" hidden="1"/>
    <cellStyle name="ハイパーリンク" xfId="333" builtinId="8" hidden="1"/>
    <cellStyle name="ハイパーリンク" xfId="335" builtinId="8" hidden="1"/>
    <cellStyle name="ハイパーリンク" xfId="337" builtinId="8" hidden="1"/>
    <cellStyle name="ハイパーリンク" xfId="339" builtinId="8" hidden="1"/>
    <cellStyle name="ハイパーリンク" xfId="341" builtinId="8" hidden="1"/>
    <cellStyle name="ハイパーリンク" xfId="343" builtinId="8" hidden="1"/>
    <cellStyle name="ハイパーリンク" xfId="345" builtinId="8" hidden="1"/>
    <cellStyle name="ハイパーリンク" xfId="347" builtinId="8" hidden="1"/>
    <cellStyle name="ハイパーリンク" xfId="349" builtinId="8" hidden="1"/>
    <cellStyle name="ハイパーリンク" xfId="351" builtinId="8" hidden="1"/>
    <cellStyle name="ハイパーリンク" xfId="353" builtinId="8" hidden="1"/>
    <cellStyle name="ハイパーリンク" xfId="355" builtinId="8" hidden="1"/>
    <cellStyle name="ハイパーリンク" xfId="357" builtinId="8" hidden="1"/>
    <cellStyle name="ハイパーリンク" xfId="359" builtinId="8" hidden="1"/>
    <cellStyle name="ハイパーリンク" xfId="361" builtinId="8" hidden="1"/>
    <cellStyle name="ハイパーリンク" xfId="363" builtinId="8" hidden="1"/>
    <cellStyle name="ハイパーリンク" xfId="365" builtinId="8" hidden="1"/>
    <cellStyle name="ハイパーリンク" xfId="367" builtinId="8" hidden="1"/>
    <cellStyle name="ハイパーリンク" xfId="369" builtinId="8" hidden="1"/>
    <cellStyle name="ハイパーリンク" xfId="371" builtinId="8" hidden="1"/>
    <cellStyle name="ハイパーリンク" xfId="373" builtinId="8" hidden="1"/>
    <cellStyle name="ハイパーリンク" xfId="375" builtinId="8" hidden="1"/>
    <cellStyle name="ハイパーリンク" xfId="377" builtinId="8" hidden="1"/>
    <cellStyle name="ハイパーリンク" xfId="379" builtinId="8" hidden="1"/>
    <cellStyle name="ハイパーリンク" xfId="381" builtinId="8" hidden="1"/>
    <cellStyle name="ハイパーリンク" xfId="383" builtinId="8" hidden="1"/>
    <cellStyle name="ハイパーリンク" xfId="385" builtinId="8" hidden="1"/>
    <cellStyle name="ハイパーリンク" xfId="387" builtinId="8" hidden="1"/>
    <cellStyle name="ハイパーリンク" xfId="389" builtinId="8" hidden="1"/>
    <cellStyle name="ハイパーリンク" xfId="391" builtinId="8" hidden="1"/>
    <cellStyle name="ハイパーリンク" xfId="393" builtinId="8" hidden="1"/>
    <cellStyle name="ハイパーリンク" xfId="395" builtinId="8" hidden="1"/>
    <cellStyle name="ハイパーリンク" xfId="397" builtinId="8" hidden="1"/>
    <cellStyle name="ハイパーリンク" xfId="399" builtinId="8" hidden="1"/>
    <cellStyle name="ハイパーリンク" xfId="401" builtinId="8" hidden="1"/>
    <cellStyle name="ハイパーリンク" xfId="403" builtinId="8" hidden="1"/>
    <cellStyle name="ハイパーリンク" xfId="405" builtinId="8" hidden="1"/>
    <cellStyle name="ハイパーリンク" xfId="407" builtinId="8" hidden="1"/>
    <cellStyle name="ハイパーリンク" xfId="409" builtinId="8" hidden="1"/>
    <cellStyle name="ハイパーリンク" xfId="411" builtinId="8" hidden="1"/>
    <cellStyle name="ハイパーリンク" xfId="413" builtinId="8" hidden="1"/>
    <cellStyle name="ハイパーリンク" xfId="415" builtinId="8" hidden="1"/>
    <cellStyle name="ハイパーリンク" xfId="417" builtinId="8" hidden="1"/>
    <cellStyle name="ハイパーリンク" xfId="419" builtinId="8" hidden="1"/>
    <cellStyle name="ハイパーリンク" xfId="421" builtinId="8" hidden="1"/>
    <cellStyle name="ハイパーリンク" xfId="423" builtinId="8" hidden="1"/>
    <cellStyle name="ハイパーリンク" xfId="425" builtinId="8" hidden="1"/>
    <cellStyle name="ハイパーリンク" xfId="427" builtinId="8" hidden="1"/>
    <cellStyle name="ハイパーリンク" xfId="429" builtinId="8" hidden="1"/>
    <cellStyle name="ハイパーリンク" xfId="431" builtinId="8" hidden="1"/>
    <cellStyle name="ハイパーリンク" xfId="433" builtinId="8" hidden="1"/>
    <cellStyle name="ハイパーリンク" xfId="435" builtinId="8" hidden="1"/>
    <cellStyle name="ハイパーリンク" xfId="437" builtinId="8" hidden="1"/>
    <cellStyle name="ハイパーリンク" xfId="439" builtinId="8" hidden="1"/>
    <cellStyle name="ハイパーリンク" xfId="441" builtinId="8" hidden="1"/>
    <cellStyle name="ハイパーリンク" xfId="443" builtinId="8" hidden="1"/>
    <cellStyle name="ハイパーリンク" xfId="445" builtinId="8" hidden="1"/>
    <cellStyle name="ハイパーリンク" xfId="447" builtinId="8" hidden="1"/>
    <cellStyle name="ハイパーリンク" xfId="449" builtinId="8" hidden="1"/>
    <cellStyle name="ハイパーリンク" xfId="451" builtinId="8" hidden="1"/>
    <cellStyle name="ハイパーリンク" xfId="453" builtinId="8" hidden="1"/>
    <cellStyle name="ハイパーリンク" xfId="455" builtinId="8" hidden="1"/>
    <cellStyle name="ハイパーリンク" xfId="457" builtinId="8" hidden="1"/>
    <cellStyle name="ハイパーリンク" xfId="459" builtinId="8" hidden="1"/>
    <cellStyle name="ハイパーリンク" xfId="461" builtinId="8" hidden="1"/>
    <cellStyle name="ハイパーリンク" xfId="463" builtinId="8" hidden="1"/>
    <cellStyle name="ハイパーリンク" xfId="465" builtinId="8" hidden="1"/>
    <cellStyle name="ハイパーリンク" xfId="467" builtinId="8" hidden="1"/>
    <cellStyle name="ハイパーリンク" xfId="469" builtinId="8" hidden="1"/>
    <cellStyle name="ハイパーリンク" xfId="471" builtinId="8" hidden="1"/>
    <cellStyle name="ハイパーリンク" xfId="473" builtinId="8" hidden="1"/>
    <cellStyle name="ハイパーリンク" xfId="475" builtinId="8" hidden="1"/>
    <cellStyle name="ハイパーリンク" xfId="477" builtinId="8" hidden="1"/>
    <cellStyle name="ハイパーリンク" xfId="479" builtinId="8" hidden="1"/>
    <cellStyle name="ハイパーリンク" xfId="481" builtinId="8" hidden="1"/>
    <cellStyle name="ハイパーリンク" xfId="483" builtinId="8" hidden="1"/>
    <cellStyle name="ハイパーリンク" xfId="485" builtinId="8" hidden="1"/>
    <cellStyle name="ハイパーリンク" xfId="487" builtinId="8" hidden="1"/>
    <cellStyle name="ハイパーリンク" xfId="489" builtinId="8" hidden="1"/>
    <cellStyle name="ハイパーリンク" xfId="491" builtinId="8" hidden="1"/>
    <cellStyle name="ハイパーリンク" xfId="493" builtinId="8" hidden="1"/>
    <cellStyle name="ハイパーリンク" xfId="495" builtinId="8" hidden="1"/>
    <cellStyle name="ハイパーリンク" xfId="497" builtinId="8" hidden="1"/>
    <cellStyle name="ハイパーリンク" xfId="499" builtinId="8" hidden="1"/>
    <cellStyle name="ハイパーリンク" xfId="501" builtinId="8" hidden="1"/>
    <cellStyle name="ハイパーリンク" xfId="503" builtinId="8" hidden="1"/>
    <cellStyle name="ハイパーリンク" xfId="505" builtinId="8" hidden="1"/>
    <cellStyle name="ハイパーリンク" xfId="507" builtinId="8" hidden="1"/>
    <cellStyle name="ハイパーリンク" xfId="509" builtinId="8" hidden="1"/>
    <cellStyle name="ハイパーリンク" xfId="511" builtinId="8" hidden="1"/>
    <cellStyle name="ハイパーリンク" xfId="513" builtinId="8" hidden="1"/>
    <cellStyle name="ハイパーリンク" xfId="515" builtinId="8" hidden="1"/>
    <cellStyle name="ハイパーリンク" xfId="517" builtinId="8" hidden="1"/>
    <cellStyle name="ハイパーリンク" xfId="519" builtinId="8" hidden="1"/>
    <cellStyle name="ハイパーリンク" xfId="521" builtinId="8" hidden="1"/>
    <cellStyle name="ハイパーリンク" xfId="523" builtinId="8" hidden="1"/>
    <cellStyle name="ハイパーリンク" xfId="525" builtinId="8" hidden="1"/>
    <cellStyle name="ハイパーリンク" xfId="527" builtinId="8" hidden="1"/>
    <cellStyle name="ハイパーリンク" xfId="529" builtinId="8" hidden="1"/>
    <cellStyle name="ハイパーリンク" xfId="531" builtinId="8" hidden="1"/>
    <cellStyle name="ハイパーリンク" xfId="533" builtinId="8" hidden="1"/>
    <cellStyle name="ハイパーリンク" xfId="535" builtinId="8" hidden="1"/>
    <cellStyle name="ハイパーリンク" xfId="537" builtinId="8" hidden="1"/>
    <cellStyle name="ハイパーリンク" xfId="539" builtinId="8" hidden="1"/>
    <cellStyle name="ハイパーリンク" xfId="541" builtinId="8" hidden="1"/>
    <cellStyle name="ハイパーリンク" xfId="543" builtinId="8" hidden="1"/>
    <cellStyle name="ハイパーリンク" xfId="545" builtinId="8" hidden="1"/>
    <cellStyle name="ハイパーリンク" xfId="547" builtinId="8" hidden="1"/>
    <cellStyle name="ハイパーリンク" xfId="549" builtinId="8" hidden="1"/>
    <cellStyle name="ハイパーリンク" xfId="551" builtinId="8" hidden="1"/>
    <cellStyle name="ハイパーリンク" xfId="553" builtinId="8" hidden="1"/>
    <cellStyle name="ハイパーリンク" xfId="555" builtinId="8" hidden="1"/>
    <cellStyle name="ハイパーリンク" xfId="557" builtinId="8" hidden="1"/>
    <cellStyle name="ハイパーリンク" xfId="559" builtinId="8" hidden="1"/>
    <cellStyle name="ハイパーリンク" xfId="561" builtinId="8" hidden="1"/>
    <cellStyle name="ハイパーリンク" xfId="563" builtinId="8" hidden="1"/>
    <cellStyle name="ハイパーリンク" xfId="565" builtinId="8" hidden="1"/>
    <cellStyle name="ハイパーリンク" xfId="567" builtinId="8" hidden="1"/>
    <cellStyle name="ハイパーリンク" xfId="569" builtinId="8" hidden="1"/>
    <cellStyle name="ハイパーリンク" xfId="571" builtinId="8" hidden="1"/>
    <cellStyle name="ハイパーリンク" xfId="573" builtinId="8" hidden="1"/>
    <cellStyle name="ハイパーリンク" xfId="575" builtinId="8" hidden="1"/>
    <cellStyle name="ハイパーリンク" xfId="577" builtinId="8" hidden="1"/>
    <cellStyle name="ハイパーリンク" xfId="579" builtinId="8" hidden="1"/>
    <cellStyle name="ハイパーリンク" xfId="581" builtinId="8" hidden="1"/>
    <cellStyle name="ハイパーリンク" xfId="583" builtinId="8" hidden="1"/>
    <cellStyle name="ハイパーリンク" xfId="585" builtinId="8" hidden="1"/>
    <cellStyle name="ハイパーリンク" xfId="587" builtinId="8" hidden="1"/>
    <cellStyle name="ハイパーリンク" xfId="589" builtinId="8" hidden="1"/>
    <cellStyle name="ハイパーリンク" xfId="591" builtinId="8" hidden="1"/>
    <cellStyle name="ハイパーリンク" xfId="593" builtinId="8" hidden="1"/>
    <cellStyle name="ハイパーリンク" xfId="595" builtinId="8" hidden="1"/>
    <cellStyle name="ハイパーリンク" xfId="597" builtinId="8" hidden="1"/>
    <cellStyle name="ハイパーリンク" xfId="599" builtinId="8" hidden="1"/>
    <cellStyle name="ハイパーリンク" xfId="601" builtinId="8" hidden="1"/>
    <cellStyle name="ハイパーリンク" xfId="603" builtinId="8" hidden="1"/>
    <cellStyle name="ハイパーリンク" xfId="605" builtinId="8" hidden="1"/>
    <cellStyle name="ハイパーリンク" xfId="607" builtinId="8" hidden="1"/>
    <cellStyle name="ハイパーリンク" xfId="609" builtinId="8" hidden="1"/>
    <cellStyle name="ハイパーリンク" xfId="611" builtinId="8" hidden="1"/>
    <cellStyle name="ハイパーリンク" xfId="613" builtinId="8" hidden="1"/>
    <cellStyle name="ハイパーリンク" xfId="615" builtinId="8" hidden="1"/>
    <cellStyle name="ハイパーリンク" xfId="617" builtinId="8" hidden="1"/>
    <cellStyle name="ハイパーリンク" xfId="619" builtinId="8" hidden="1"/>
    <cellStyle name="ハイパーリンク" xfId="621" builtinId="8" hidden="1"/>
    <cellStyle name="ハイパーリンク" xfId="623" builtinId="8" hidden="1"/>
    <cellStyle name="ハイパーリンク" xfId="625" builtinId="8" hidden="1"/>
    <cellStyle name="ハイパーリンク" xfId="627" builtinId="8" hidden="1"/>
    <cellStyle name="ハイパーリンク" xfId="629" builtinId="8" hidden="1"/>
    <cellStyle name="ハイパーリンク" xfId="631" builtinId="8" hidden="1"/>
    <cellStyle name="ハイパーリンク" xfId="633" builtinId="8" hidden="1"/>
    <cellStyle name="ハイパーリンク" xfId="635" builtinId="8" hidden="1"/>
    <cellStyle name="ハイパーリンク" xfId="637" builtinId="8" hidden="1"/>
    <cellStyle name="ハイパーリンク" xfId="639" builtinId="8" hidden="1"/>
    <cellStyle name="ハイパーリンク" xfId="641" builtinId="8" hidden="1"/>
    <cellStyle name="ハイパーリンク" xfId="643" builtinId="8" hidden="1"/>
    <cellStyle name="ハイパーリンク" xfId="645" builtinId="8" hidden="1"/>
    <cellStyle name="ハイパーリンク" xfId="647" builtinId="8" hidden="1"/>
    <cellStyle name="ハイパーリンク" xfId="649" builtinId="8" hidden="1"/>
    <cellStyle name="ハイパーリンク" xfId="651" builtinId="8" hidden="1"/>
    <cellStyle name="ハイパーリンク" xfId="660" builtinId="8" hidden="1"/>
    <cellStyle name="ハイパーリンク" xfId="662" builtinId="8" hidden="1"/>
    <cellStyle name="ハイパーリンク" xfId="664" builtinId="8" hidden="1"/>
    <cellStyle name="ハイパーリンク" xfId="666" builtinId="8" hidden="1"/>
    <cellStyle name="ハイパーリンク" xfId="668" builtinId="8" hidden="1"/>
    <cellStyle name="ハイパーリンク" xfId="670" builtinId="8" hidden="1"/>
    <cellStyle name="ハイパーリンク" xfId="672" builtinId="8" hidden="1"/>
    <cellStyle name="ハイパーリンク" xfId="674" builtinId="8" hidden="1"/>
    <cellStyle name="ハイパーリンク" xfId="676" builtinId="8" hidden="1"/>
    <cellStyle name="ハイパーリンク" xfId="678" builtinId="8" hidden="1"/>
    <cellStyle name="ハイパーリンク" xfId="680" builtinId="8" hidden="1"/>
    <cellStyle name="ハイパーリンク" xfId="682" builtinId="8" hidden="1"/>
    <cellStyle name="ハイパーリンク" xfId="684" builtinId="8" hidden="1"/>
    <cellStyle name="ハイパーリンク" xfId="686" builtinId="8" hidden="1"/>
    <cellStyle name="ハイパーリンク" xfId="688" builtinId="8" hidden="1"/>
    <cellStyle name="ハイパーリンク" xfId="690" builtinId="8" hidden="1"/>
    <cellStyle name="ハイパーリンク" xfId="692" builtinId="8" hidden="1"/>
    <cellStyle name="ハイパーリンク" xfId="694" builtinId="8" hidden="1"/>
    <cellStyle name="ハイパーリンク" xfId="696" builtinId="8" hidden="1"/>
    <cellStyle name="ハイパーリンク" xfId="698" builtinId="8" hidden="1"/>
    <cellStyle name="ハイパーリンク" xfId="700" builtinId="8" hidden="1"/>
    <cellStyle name="ハイパーリンク" xfId="702" builtinId="8" hidden="1"/>
    <cellStyle name="ハイパーリンク" xfId="704" builtinId="8" hidden="1"/>
    <cellStyle name="ハイパーリンク" xfId="706" builtinId="8" hidden="1"/>
    <cellStyle name="ハイパーリンク" xfId="708" builtinId="8" hidden="1"/>
    <cellStyle name="ハイパーリンク" xfId="710" builtinId="8" hidden="1"/>
    <cellStyle name="ハイパーリンク" xfId="712" builtinId="8" hidden="1"/>
    <cellStyle name="ハイパーリンク" xfId="714" builtinId="8" hidden="1"/>
    <cellStyle name="ハイパーリンク" xfId="716" builtinId="8" hidden="1"/>
    <cellStyle name="ハイパーリンク" xfId="718" builtinId="8" hidden="1"/>
    <cellStyle name="ハイパーリンク" xfId="720" builtinId="8" hidden="1"/>
    <cellStyle name="ハイパーリンク" xfId="722" builtinId="8" hidden="1"/>
    <cellStyle name="ハイパーリンク" xfId="724" builtinId="8" hidden="1"/>
    <cellStyle name="ハイパーリンク" xfId="726" builtinId="8" hidden="1"/>
    <cellStyle name="ハイパーリンク" xfId="728" builtinId="8" hidden="1"/>
    <cellStyle name="ハイパーリンク" xfId="730" builtinId="8" hidden="1"/>
    <cellStyle name="ハイパーリンク" xfId="732" builtinId="8" hidden="1"/>
    <cellStyle name="ハイパーリンク" xfId="734" builtinId="8" hidden="1"/>
    <cellStyle name="ハイパーリンク" xfId="736" builtinId="8" hidden="1"/>
    <cellStyle name="ハイパーリンク" xfId="738" builtinId="8" hidden="1"/>
    <cellStyle name="ハイパーリンク" xfId="740" builtinId="8" hidden="1"/>
    <cellStyle name="ハイパーリンク" xfId="742" builtinId="8" hidden="1"/>
    <cellStyle name="ハイパーリンク" xfId="744" builtinId="8" hidden="1"/>
    <cellStyle name="ハイパーリンク" xfId="746" builtinId="8" hidden="1"/>
    <cellStyle name="桁区切り 2" xfId="654" xr:uid="{00000000-0005-0000-0000-000072010000}"/>
    <cellStyle name="桁区切り 2 2" xfId="655" xr:uid="{00000000-0005-0000-0000-000073010000}"/>
    <cellStyle name="比較表" xfId="656" xr:uid="{00000000-0005-0000-0000-000074010000}"/>
    <cellStyle name="標準" xfId="0" builtinId="0"/>
    <cellStyle name="標準 2" xfId="657" xr:uid="{00000000-0005-0000-0000-000076010000}"/>
    <cellStyle name="標準 2 2" xfId="658" xr:uid="{00000000-0005-0000-0000-000077010000}"/>
    <cellStyle name="標準 2_★佐賀北高校教室棟解体工事H230831" xfId="659" xr:uid="{00000000-0005-0000-0000-000078010000}"/>
    <cellStyle name="標準_校舎棟内訳書" xfId="653" xr:uid="{00000000-0005-0000-0000-00007901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  <cellStyle name="表示済みのハイパーリンク" xfId="312" builtinId="9" hidden="1"/>
    <cellStyle name="表示済みのハイパーリンク" xfId="314" builtinId="9" hidden="1"/>
    <cellStyle name="表示済みのハイパーリンク" xfId="316" builtinId="9" hidden="1"/>
    <cellStyle name="表示済みのハイパーリンク" xfId="318" builtinId="9" hidden="1"/>
    <cellStyle name="表示済みのハイパーリンク" xfId="320" builtinId="9" hidden="1"/>
    <cellStyle name="表示済みのハイパーリンク" xfId="322" builtinId="9" hidden="1"/>
    <cellStyle name="表示済みのハイパーリンク" xfId="324" builtinId="9" hidden="1"/>
    <cellStyle name="表示済みのハイパーリンク" xfId="326" builtinId="9" hidden="1"/>
    <cellStyle name="表示済みのハイパーリンク" xfId="328" builtinId="9" hidden="1"/>
    <cellStyle name="表示済みのハイパーリンク" xfId="330" builtinId="9" hidden="1"/>
    <cellStyle name="表示済みのハイパーリンク" xfId="332" builtinId="9" hidden="1"/>
    <cellStyle name="表示済みのハイパーリンク" xfId="334" builtinId="9" hidden="1"/>
    <cellStyle name="表示済みのハイパーリンク" xfId="336" builtinId="9" hidden="1"/>
    <cellStyle name="表示済みのハイパーリンク" xfId="338" builtinId="9" hidden="1"/>
    <cellStyle name="表示済みのハイパーリンク" xfId="340" builtinId="9" hidden="1"/>
    <cellStyle name="表示済みのハイパーリンク" xfId="342" builtinId="9" hidden="1"/>
    <cellStyle name="表示済みのハイパーリンク" xfId="344" builtinId="9" hidden="1"/>
    <cellStyle name="表示済みのハイパーリンク" xfId="346" builtinId="9" hidden="1"/>
    <cellStyle name="表示済みのハイパーリンク" xfId="348" builtinId="9" hidden="1"/>
    <cellStyle name="表示済みのハイパーリンク" xfId="350" builtinId="9" hidden="1"/>
    <cellStyle name="表示済みのハイパーリンク" xfId="352" builtinId="9" hidden="1"/>
    <cellStyle name="表示済みのハイパーリンク" xfId="354" builtinId="9" hidden="1"/>
    <cellStyle name="表示済みのハイパーリンク" xfId="356" builtinId="9" hidden="1"/>
    <cellStyle name="表示済みのハイパーリンク" xfId="358" builtinId="9" hidden="1"/>
    <cellStyle name="表示済みのハイパーリンク" xfId="360" builtinId="9" hidden="1"/>
    <cellStyle name="表示済みのハイパーリンク" xfId="362" builtinId="9" hidden="1"/>
    <cellStyle name="表示済みのハイパーリンク" xfId="364" builtinId="9" hidden="1"/>
    <cellStyle name="表示済みのハイパーリンク" xfId="366" builtinId="9" hidden="1"/>
    <cellStyle name="表示済みのハイパーリンク" xfId="368" builtinId="9" hidden="1"/>
    <cellStyle name="表示済みのハイパーリンク" xfId="370" builtinId="9" hidden="1"/>
    <cellStyle name="表示済みのハイパーリンク" xfId="372" builtinId="9" hidden="1"/>
    <cellStyle name="表示済みのハイパーリンク" xfId="374" builtinId="9" hidden="1"/>
    <cellStyle name="表示済みのハイパーリンク" xfId="376" builtinId="9" hidden="1"/>
    <cellStyle name="表示済みのハイパーリンク" xfId="378" builtinId="9" hidden="1"/>
    <cellStyle name="表示済みのハイパーリンク" xfId="380" builtinId="9" hidden="1"/>
    <cellStyle name="表示済みのハイパーリンク" xfId="382" builtinId="9" hidden="1"/>
    <cellStyle name="表示済みのハイパーリンク" xfId="384" builtinId="9" hidden="1"/>
    <cellStyle name="表示済みのハイパーリンク" xfId="386" builtinId="9" hidden="1"/>
    <cellStyle name="表示済みのハイパーリンク" xfId="388" builtinId="9" hidden="1"/>
    <cellStyle name="表示済みのハイパーリンク" xfId="390" builtinId="9" hidden="1"/>
    <cellStyle name="表示済みのハイパーリンク" xfId="392" builtinId="9" hidden="1"/>
    <cellStyle name="表示済みのハイパーリンク" xfId="394" builtinId="9" hidden="1"/>
    <cellStyle name="表示済みのハイパーリンク" xfId="396" builtinId="9" hidden="1"/>
    <cellStyle name="表示済みのハイパーリンク" xfId="398" builtinId="9" hidden="1"/>
    <cellStyle name="表示済みのハイパーリンク" xfId="400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6" builtinId="9" hidden="1"/>
    <cellStyle name="表示済みのハイパーリンク" xfId="408" builtinId="9" hidden="1"/>
    <cellStyle name="表示済みのハイパーリンク" xfId="410" builtinId="9" hidden="1"/>
    <cellStyle name="表示済みのハイパーリンク" xfId="412" builtinId="9" hidden="1"/>
    <cellStyle name="表示済みのハイパーリンク" xfId="414" builtinId="9" hidden="1"/>
    <cellStyle name="表示済みのハイパーリンク" xfId="416" builtinId="9" hidden="1"/>
    <cellStyle name="表示済みのハイパーリンク" xfId="418" builtinId="9" hidden="1"/>
    <cellStyle name="表示済みのハイパーリンク" xfId="420" builtinId="9" hidden="1"/>
    <cellStyle name="表示済みのハイパーリンク" xfId="422" builtinId="9" hidden="1"/>
    <cellStyle name="表示済みのハイパーリンク" xfId="424" builtinId="9" hidden="1"/>
    <cellStyle name="表示済みのハイパーリンク" xfId="426" builtinId="9" hidden="1"/>
    <cellStyle name="表示済みのハイパーリンク" xfId="428" builtinId="9" hidden="1"/>
    <cellStyle name="表示済みのハイパーリンク" xfId="430" builtinId="9" hidden="1"/>
    <cellStyle name="表示済みのハイパーリンク" xfId="432" builtinId="9" hidden="1"/>
    <cellStyle name="表示済みのハイパーリンク" xfId="434" builtinId="9" hidden="1"/>
    <cellStyle name="表示済みのハイパーリンク" xfId="436" builtinId="9" hidden="1"/>
    <cellStyle name="表示済みのハイパーリンク" xfId="438" builtinId="9" hidden="1"/>
    <cellStyle name="表示済みのハイパーリンク" xfId="440" builtinId="9" hidden="1"/>
    <cellStyle name="表示済みのハイパーリンク" xfId="442" builtinId="9" hidden="1"/>
    <cellStyle name="表示済みのハイパーリンク" xfId="444" builtinId="9" hidden="1"/>
    <cellStyle name="表示済みのハイパーリンク" xfId="446" builtinId="9" hidden="1"/>
    <cellStyle name="表示済みのハイパーリンク" xfId="448" builtinId="9" hidden="1"/>
    <cellStyle name="表示済みのハイパーリンク" xfId="450" builtinId="9" hidden="1"/>
    <cellStyle name="表示済みのハイパーリンク" xfId="452" builtinId="9" hidden="1"/>
    <cellStyle name="表示済みのハイパーリンク" xfId="454" builtinId="9" hidden="1"/>
    <cellStyle name="表示済みのハイパーリンク" xfId="456" builtinId="9" hidden="1"/>
    <cellStyle name="表示済みのハイパーリンク" xfId="458" builtinId="9" hidden="1"/>
    <cellStyle name="表示済みのハイパーリンク" xfId="460" builtinId="9" hidden="1"/>
    <cellStyle name="表示済みのハイパーリンク" xfId="462" builtinId="9" hidden="1"/>
    <cellStyle name="表示済みのハイパーリンク" xfId="464" builtinId="9" hidden="1"/>
    <cellStyle name="表示済みのハイパーリンク" xfId="466" builtinId="9" hidden="1"/>
    <cellStyle name="表示済みのハイパーリンク" xfId="468" builtinId="9" hidden="1"/>
    <cellStyle name="表示済みのハイパーリンク" xfId="470" builtinId="9" hidden="1"/>
    <cellStyle name="表示済みのハイパーリンク" xfId="472" builtinId="9" hidden="1"/>
    <cellStyle name="表示済みのハイパーリンク" xfId="474" builtinId="9" hidden="1"/>
    <cellStyle name="表示済みのハイパーリンク" xfId="476" builtinId="9" hidden="1"/>
    <cellStyle name="表示済みのハイパーリンク" xfId="478" builtinId="9" hidden="1"/>
    <cellStyle name="表示済みのハイパーリンク" xfId="480" builtinId="9" hidden="1"/>
    <cellStyle name="表示済みのハイパーリンク" xfId="482" builtinId="9" hidden="1"/>
    <cellStyle name="表示済みのハイパーリンク" xfId="484" builtinId="9" hidden="1"/>
    <cellStyle name="表示済みのハイパーリンク" xfId="486" builtinId="9" hidden="1"/>
    <cellStyle name="表示済みのハイパーリンク" xfId="488" builtinId="9" hidden="1"/>
    <cellStyle name="表示済みのハイパーリンク" xfId="490" builtinId="9" hidden="1"/>
    <cellStyle name="表示済みのハイパーリンク" xfId="492" builtinId="9" hidden="1"/>
    <cellStyle name="表示済みのハイパーリンク" xfId="494" builtinId="9" hidden="1"/>
    <cellStyle name="表示済みのハイパーリンク" xfId="496" builtinId="9" hidden="1"/>
    <cellStyle name="表示済みのハイパーリンク" xfId="498" builtinId="9" hidden="1"/>
    <cellStyle name="表示済みのハイパーリンク" xfId="500" builtinId="9" hidden="1"/>
    <cellStyle name="表示済みのハイパーリンク" xfId="502" builtinId="9" hidden="1"/>
    <cellStyle name="表示済みのハイパーリンク" xfId="504" builtinId="9" hidden="1"/>
    <cellStyle name="表示済みのハイパーリンク" xfId="506" builtinId="9" hidden="1"/>
    <cellStyle name="表示済みのハイパーリンク" xfId="508" builtinId="9" hidden="1"/>
    <cellStyle name="表示済みのハイパーリンク" xfId="510" builtinId="9" hidden="1"/>
    <cellStyle name="表示済みのハイパーリンク" xfId="512" builtinId="9" hidden="1"/>
    <cellStyle name="表示済みのハイパーリンク" xfId="514" builtinId="9" hidden="1"/>
    <cellStyle name="表示済みのハイパーリンク" xfId="516" builtinId="9" hidden="1"/>
    <cellStyle name="表示済みのハイパーリンク" xfId="518" builtinId="9" hidden="1"/>
    <cellStyle name="表示済みのハイパーリンク" xfId="520" builtinId="9" hidden="1"/>
    <cellStyle name="表示済みのハイパーリンク" xfId="522" builtinId="9" hidden="1"/>
    <cellStyle name="表示済みのハイパーリンク" xfId="524" builtinId="9" hidden="1"/>
    <cellStyle name="表示済みのハイパーリンク" xfId="526" builtinId="9" hidden="1"/>
    <cellStyle name="表示済みのハイパーリンク" xfId="528" builtinId="9" hidden="1"/>
    <cellStyle name="表示済みのハイパーリンク" xfId="530" builtinId="9" hidden="1"/>
    <cellStyle name="表示済みのハイパーリンク" xfId="532" builtinId="9" hidden="1"/>
    <cellStyle name="表示済みのハイパーリンク" xfId="534" builtinId="9" hidden="1"/>
    <cellStyle name="表示済みのハイパーリンク" xfId="536" builtinId="9" hidden="1"/>
    <cellStyle name="表示済みのハイパーリンク" xfId="538" builtinId="9" hidden="1"/>
    <cellStyle name="表示済みのハイパーリンク" xfId="540" builtinId="9" hidden="1"/>
    <cellStyle name="表示済みのハイパーリンク" xfId="542" builtinId="9" hidden="1"/>
    <cellStyle name="表示済みのハイパーリンク" xfId="544" builtinId="9" hidden="1"/>
    <cellStyle name="表示済みのハイパーリンク" xfId="546" builtinId="9" hidden="1"/>
    <cellStyle name="表示済みのハイパーリンク" xfId="548" builtinId="9" hidden="1"/>
    <cellStyle name="表示済みのハイパーリンク" xfId="550" builtinId="9" hidden="1"/>
    <cellStyle name="表示済みのハイパーリンク" xfId="552" builtinId="9" hidden="1"/>
    <cellStyle name="表示済みのハイパーリンク" xfId="554" builtinId="9" hidden="1"/>
    <cellStyle name="表示済みのハイパーリンク" xfId="556" builtinId="9" hidden="1"/>
    <cellStyle name="表示済みのハイパーリンク" xfId="558" builtinId="9" hidden="1"/>
    <cellStyle name="表示済みのハイパーリンク" xfId="560" builtinId="9" hidden="1"/>
    <cellStyle name="表示済みのハイパーリンク" xfId="562" builtinId="9" hidden="1"/>
    <cellStyle name="表示済みのハイパーリンク" xfId="564" builtinId="9" hidden="1"/>
    <cellStyle name="表示済みのハイパーリンク" xfId="566" builtinId="9" hidden="1"/>
    <cellStyle name="表示済みのハイパーリンク" xfId="568" builtinId="9" hidden="1"/>
    <cellStyle name="表示済みのハイパーリンク" xfId="570" builtinId="9" hidden="1"/>
    <cellStyle name="表示済みのハイパーリンク" xfId="572" builtinId="9" hidden="1"/>
    <cellStyle name="表示済みのハイパーリンク" xfId="574" builtinId="9" hidden="1"/>
    <cellStyle name="表示済みのハイパーリンク" xfId="576" builtinId="9" hidden="1"/>
    <cellStyle name="表示済みのハイパーリンク" xfId="578" builtinId="9" hidden="1"/>
    <cellStyle name="表示済みのハイパーリンク" xfId="580" builtinId="9" hidden="1"/>
    <cellStyle name="表示済みのハイパーリンク" xfId="582" builtinId="9" hidden="1"/>
    <cellStyle name="表示済みのハイパーリンク" xfId="584" builtinId="9" hidden="1"/>
    <cellStyle name="表示済みのハイパーリンク" xfId="586" builtinId="9" hidden="1"/>
    <cellStyle name="表示済みのハイパーリンク" xfId="588" builtinId="9" hidden="1"/>
    <cellStyle name="表示済みのハイパーリンク" xfId="590" builtinId="9" hidden="1"/>
    <cellStyle name="表示済みのハイパーリンク" xfId="592" builtinId="9" hidden="1"/>
    <cellStyle name="表示済みのハイパーリンク" xfId="594" builtinId="9" hidden="1"/>
    <cellStyle name="表示済みのハイパーリンク" xfId="596" builtinId="9" hidden="1"/>
    <cellStyle name="表示済みのハイパーリンク" xfId="598" builtinId="9" hidden="1"/>
    <cellStyle name="表示済みのハイパーリンク" xfId="600" builtinId="9" hidden="1"/>
    <cellStyle name="表示済みのハイパーリンク" xfId="602" builtinId="9" hidden="1"/>
    <cellStyle name="表示済みのハイパーリンク" xfId="604" builtinId="9" hidden="1"/>
    <cellStyle name="表示済みのハイパーリンク" xfId="606" builtinId="9" hidden="1"/>
    <cellStyle name="表示済みのハイパーリンク" xfId="608" builtinId="9" hidden="1"/>
    <cellStyle name="表示済みのハイパーリンク" xfId="610" builtinId="9" hidden="1"/>
    <cellStyle name="表示済みのハイパーリンク" xfId="612" builtinId="9" hidden="1"/>
    <cellStyle name="表示済みのハイパーリンク" xfId="614" builtinId="9" hidden="1"/>
    <cellStyle name="表示済みのハイパーリンク" xfId="616" builtinId="9" hidden="1"/>
    <cellStyle name="表示済みのハイパーリンク" xfId="618" builtinId="9" hidden="1"/>
    <cellStyle name="表示済みのハイパーリンク" xfId="620" builtinId="9" hidden="1"/>
    <cellStyle name="表示済みのハイパーリンク" xfId="622" builtinId="9" hidden="1"/>
    <cellStyle name="表示済みのハイパーリンク" xfId="624" builtinId="9" hidden="1"/>
    <cellStyle name="表示済みのハイパーリンク" xfId="626" builtinId="9" hidden="1"/>
    <cellStyle name="表示済みのハイパーリンク" xfId="628" builtinId="9" hidden="1"/>
    <cellStyle name="表示済みのハイパーリンク" xfId="630" builtinId="9" hidden="1"/>
    <cellStyle name="表示済みのハイパーリンク" xfId="632" builtinId="9" hidden="1"/>
    <cellStyle name="表示済みのハイパーリンク" xfId="634" builtinId="9" hidden="1"/>
    <cellStyle name="表示済みのハイパーリンク" xfId="636" builtinId="9" hidden="1"/>
    <cellStyle name="表示済みのハイパーリンク" xfId="638" builtinId="9" hidden="1"/>
    <cellStyle name="表示済みのハイパーリンク" xfId="640" builtinId="9" hidden="1"/>
    <cellStyle name="表示済みのハイパーリンク" xfId="642" builtinId="9" hidden="1"/>
    <cellStyle name="表示済みのハイパーリンク" xfId="644" builtinId="9" hidden="1"/>
    <cellStyle name="表示済みのハイパーリンク" xfId="646" builtinId="9" hidden="1"/>
    <cellStyle name="表示済みのハイパーリンク" xfId="648" builtinId="9" hidden="1"/>
    <cellStyle name="表示済みのハイパーリンク" xfId="650" builtinId="9" hidden="1"/>
    <cellStyle name="表示済みのハイパーリンク" xfId="652" builtinId="9" hidden="1"/>
    <cellStyle name="表示済みのハイパーリンク" xfId="661" builtinId="9" hidden="1"/>
    <cellStyle name="表示済みのハイパーリンク" xfId="663" builtinId="9" hidden="1"/>
    <cellStyle name="表示済みのハイパーリンク" xfId="665" builtinId="9" hidden="1"/>
    <cellStyle name="表示済みのハイパーリンク" xfId="667" builtinId="9" hidden="1"/>
    <cellStyle name="表示済みのハイパーリンク" xfId="669" builtinId="9" hidden="1"/>
    <cellStyle name="表示済みのハイパーリンク" xfId="671" builtinId="9" hidden="1"/>
    <cellStyle name="表示済みのハイパーリンク" xfId="673" builtinId="9" hidden="1"/>
    <cellStyle name="表示済みのハイパーリンク" xfId="675" builtinId="9" hidden="1"/>
    <cellStyle name="表示済みのハイパーリンク" xfId="677" builtinId="9" hidden="1"/>
    <cellStyle name="表示済みのハイパーリンク" xfId="679" builtinId="9" hidden="1"/>
    <cellStyle name="表示済みのハイパーリンク" xfId="681" builtinId="9" hidden="1"/>
    <cellStyle name="表示済みのハイパーリンク" xfId="683" builtinId="9" hidden="1"/>
    <cellStyle name="表示済みのハイパーリンク" xfId="685" builtinId="9" hidden="1"/>
    <cellStyle name="表示済みのハイパーリンク" xfId="687" builtinId="9" hidden="1"/>
    <cellStyle name="表示済みのハイパーリンク" xfId="689" builtinId="9" hidden="1"/>
    <cellStyle name="表示済みのハイパーリンク" xfId="691" builtinId="9" hidden="1"/>
    <cellStyle name="表示済みのハイパーリンク" xfId="693" builtinId="9" hidden="1"/>
    <cellStyle name="表示済みのハイパーリンク" xfId="695" builtinId="9" hidden="1"/>
    <cellStyle name="表示済みのハイパーリンク" xfId="697" builtinId="9" hidden="1"/>
    <cellStyle name="表示済みのハイパーリンク" xfId="699" builtinId="9" hidden="1"/>
    <cellStyle name="表示済みのハイパーリンク" xfId="701" builtinId="9" hidden="1"/>
    <cellStyle name="表示済みのハイパーリンク" xfId="703" builtinId="9" hidden="1"/>
    <cellStyle name="表示済みのハイパーリンク" xfId="705" builtinId="9" hidden="1"/>
    <cellStyle name="表示済みのハイパーリンク" xfId="707" builtinId="9" hidden="1"/>
    <cellStyle name="表示済みのハイパーリンク" xfId="709" builtinId="9" hidden="1"/>
    <cellStyle name="表示済みのハイパーリンク" xfId="711" builtinId="9" hidden="1"/>
    <cellStyle name="表示済みのハイパーリンク" xfId="713" builtinId="9" hidden="1"/>
    <cellStyle name="表示済みのハイパーリンク" xfId="715" builtinId="9" hidden="1"/>
    <cellStyle name="表示済みのハイパーリンク" xfId="717" builtinId="9" hidden="1"/>
    <cellStyle name="表示済みのハイパーリンク" xfId="719" builtinId="9" hidden="1"/>
    <cellStyle name="表示済みのハイパーリンク" xfId="721" builtinId="9" hidden="1"/>
    <cellStyle name="表示済みのハイパーリンク" xfId="723" builtinId="9" hidden="1"/>
    <cellStyle name="表示済みのハイパーリンク" xfId="725" builtinId="9" hidden="1"/>
    <cellStyle name="表示済みのハイパーリンク" xfId="727" builtinId="9" hidden="1"/>
    <cellStyle name="表示済みのハイパーリンク" xfId="729" builtinId="9" hidden="1"/>
    <cellStyle name="表示済みのハイパーリンク" xfId="731" builtinId="9" hidden="1"/>
    <cellStyle name="表示済みのハイパーリンク" xfId="733" builtinId="9" hidden="1"/>
    <cellStyle name="表示済みのハイパーリンク" xfId="735" builtinId="9" hidden="1"/>
    <cellStyle name="表示済みのハイパーリンク" xfId="737" builtinId="9" hidden="1"/>
    <cellStyle name="表示済みのハイパーリンク" xfId="739" builtinId="9" hidden="1"/>
    <cellStyle name="表示済みのハイパーリンク" xfId="741" builtinId="9" hidden="1"/>
    <cellStyle name="表示済みのハイパーリンク" xfId="743" builtinId="9" hidden="1"/>
    <cellStyle name="表示済みのハイパーリンク" xfId="745" builtinId="9" hidden="1"/>
    <cellStyle name="表示済みのハイパーリンク" xfId="747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258"/>
  <sheetViews>
    <sheetView showZeros="0" tabSelected="1" topLeftCell="A19" zoomScale="125" zoomScaleNormal="125" workbookViewId="0">
      <selection activeCell="H238" sqref="H238"/>
    </sheetView>
  </sheetViews>
  <sheetFormatPr defaultColWidth="8.6328125" defaultRowHeight="13"/>
  <cols>
    <col min="1" max="1" width="25.453125" customWidth="1"/>
    <col min="2" max="2" width="29.6328125" customWidth="1"/>
    <col min="5" max="5" width="12.453125" customWidth="1"/>
    <col min="6" max="6" width="22.1796875" customWidth="1"/>
    <col min="7" max="7" width="27.1796875" customWidth="1"/>
    <col min="8" max="8" width="11" bestFit="1" customWidth="1"/>
  </cols>
  <sheetData>
    <row r="1" spans="1:7" ht="24.75" customHeight="1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ht="12.5" customHeight="1">
      <c r="A2" s="18"/>
      <c r="B2" s="19"/>
      <c r="C2" s="19"/>
      <c r="D2" s="19"/>
      <c r="E2" s="20"/>
      <c r="F2" s="21"/>
      <c r="G2" s="22"/>
    </row>
    <row r="3" spans="1:7" ht="12.5" customHeight="1">
      <c r="A3" s="28" t="s">
        <v>64</v>
      </c>
      <c r="B3" s="24"/>
      <c r="C3" s="24"/>
      <c r="D3" s="24"/>
      <c r="E3" s="25"/>
      <c r="F3" s="26"/>
      <c r="G3" s="27"/>
    </row>
    <row r="4" spans="1:7" ht="12.5" customHeight="1">
      <c r="A4" s="18"/>
      <c r="B4" s="19"/>
      <c r="C4" s="19"/>
      <c r="D4" s="19"/>
      <c r="E4" s="20"/>
      <c r="F4" s="21"/>
      <c r="G4" s="22"/>
    </row>
    <row r="5" spans="1:7" ht="12.5" customHeight="1">
      <c r="A5" s="28"/>
      <c r="B5" s="24"/>
      <c r="C5" s="24"/>
      <c r="D5" s="24"/>
      <c r="E5" s="25"/>
      <c r="F5" s="26"/>
      <c r="G5" s="27"/>
    </row>
    <row r="6" spans="1:7" ht="12.5" customHeight="1">
      <c r="A6" s="14"/>
      <c r="B6" s="7"/>
      <c r="C6" s="8"/>
      <c r="D6" s="9"/>
      <c r="E6" s="10"/>
      <c r="F6" s="11"/>
      <c r="G6" s="15"/>
    </row>
    <row r="7" spans="1:7" ht="12.5" customHeight="1">
      <c r="A7" s="16" t="s">
        <v>37</v>
      </c>
      <c r="B7" s="4"/>
      <c r="C7" s="5"/>
      <c r="D7" s="6"/>
      <c r="E7" s="12"/>
      <c r="F7" s="13"/>
      <c r="G7" s="17"/>
    </row>
    <row r="8" spans="1:7" ht="12.5" customHeight="1">
      <c r="A8" s="18"/>
      <c r="B8" s="19"/>
      <c r="C8" s="29"/>
      <c r="D8" s="19"/>
      <c r="E8" s="20"/>
      <c r="F8" s="21"/>
      <c r="G8" s="22"/>
    </row>
    <row r="9" spans="1:7" ht="12.5" customHeight="1">
      <c r="A9" s="28" t="s">
        <v>56</v>
      </c>
      <c r="B9" s="24"/>
      <c r="C9" s="102">
        <v>1</v>
      </c>
      <c r="D9" s="31" t="s">
        <v>7</v>
      </c>
      <c r="E9" s="25"/>
      <c r="F9" s="26">
        <f>F84</f>
        <v>0</v>
      </c>
      <c r="G9" s="27"/>
    </row>
    <row r="10" spans="1:7" ht="12.5" customHeight="1">
      <c r="A10" s="14"/>
      <c r="B10" s="7"/>
      <c r="C10" s="8"/>
      <c r="D10" s="9"/>
      <c r="E10" s="10"/>
      <c r="F10" s="11"/>
      <c r="G10" s="15"/>
    </row>
    <row r="11" spans="1:7" ht="12.5" customHeight="1">
      <c r="A11" s="16" t="s">
        <v>37</v>
      </c>
      <c r="B11" s="4"/>
      <c r="C11" s="5"/>
      <c r="D11" s="6"/>
      <c r="E11" s="12"/>
      <c r="F11" s="13"/>
      <c r="G11" s="17"/>
    </row>
    <row r="12" spans="1:7" ht="12.5" customHeight="1">
      <c r="A12" s="14"/>
      <c r="B12" s="7"/>
      <c r="C12" s="29"/>
      <c r="D12" s="19"/>
      <c r="E12" s="10"/>
      <c r="F12" s="11"/>
      <c r="G12" s="15"/>
    </row>
    <row r="13" spans="1:7" ht="12.5" customHeight="1">
      <c r="A13" s="111" t="s">
        <v>57</v>
      </c>
      <c r="B13" s="4"/>
      <c r="C13" s="102">
        <v>1</v>
      </c>
      <c r="D13" s="31" t="s">
        <v>7</v>
      </c>
      <c r="E13" s="12"/>
      <c r="F13" s="13">
        <f>'B.共通仮設費（切抜）'!F41</f>
        <v>0</v>
      </c>
      <c r="G13" s="17"/>
    </row>
    <row r="14" spans="1:7" ht="12.5" customHeight="1">
      <c r="A14" s="14"/>
      <c r="B14" s="7"/>
      <c r="C14" s="8"/>
      <c r="D14" s="9"/>
      <c r="E14" s="10"/>
      <c r="F14" s="11"/>
      <c r="G14" s="15"/>
    </row>
    <row r="15" spans="1:7" ht="12.5" customHeight="1">
      <c r="A15" s="16" t="s">
        <v>37</v>
      </c>
      <c r="B15" s="4"/>
      <c r="C15" s="5"/>
      <c r="D15" s="6"/>
      <c r="E15" s="12"/>
      <c r="F15" s="13"/>
      <c r="G15" s="17"/>
    </row>
    <row r="16" spans="1:7" ht="12.5" customHeight="1">
      <c r="A16" s="18"/>
      <c r="B16" s="19"/>
      <c r="C16" s="29"/>
      <c r="D16" s="19"/>
      <c r="E16" s="20"/>
      <c r="F16" s="21"/>
      <c r="G16" s="22"/>
    </row>
    <row r="17" spans="1:8" ht="12.5" customHeight="1">
      <c r="A17" s="28" t="s">
        <v>58</v>
      </c>
      <c r="B17" s="24"/>
      <c r="C17" s="102">
        <v>1</v>
      </c>
      <c r="D17" s="31" t="s">
        <v>7</v>
      </c>
      <c r="E17" s="25"/>
      <c r="F17" s="112"/>
      <c r="G17" s="62"/>
      <c r="H17">
        <f>(F9+F13)*0.02</f>
        <v>0</v>
      </c>
    </row>
    <row r="18" spans="1:8" ht="12.5" customHeight="1">
      <c r="A18" s="18"/>
      <c r="B18" s="19"/>
      <c r="C18" s="19"/>
      <c r="D18" s="19"/>
      <c r="E18" s="20"/>
      <c r="F18" s="21"/>
      <c r="G18" s="22"/>
    </row>
    <row r="19" spans="1:8" ht="12.5" customHeight="1">
      <c r="A19" s="23"/>
      <c r="B19" s="24"/>
      <c r="C19" s="24"/>
      <c r="D19" s="24"/>
      <c r="E19" s="25"/>
      <c r="F19" s="26"/>
      <c r="G19" s="27"/>
    </row>
    <row r="20" spans="1:8" ht="12.5" customHeight="1">
      <c r="A20" s="18"/>
      <c r="B20" s="19"/>
      <c r="C20" s="29"/>
      <c r="D20" s="19"/>
      <c r="E20" s="20"/>
      <c r="F20" s="21"/>
      <c r="G20" s="22"/>
    </row>
    <row r="21" spans="1:8" ht="12.5" customHeight="1">
      <c r="A21" s="23" t="s">
        <v>59</v>
      </c>
      <c r="B21" s="33"/>
      <c r="C21" s="102">
        <v>1</v>
      </c>
      <c r="D21" s="31" t="s">
        <v>7</v>
      </c>
      <c r="E21" s="25"/>
      <c r="F21" s="113"/>
      <c r="G21" s="62"/>
      <c r="H21">
        <f>(F9+F13+F17)*0.1114</f>
        <v>0</v>
      </c>
    </row>
    <row r="22" spans="1:8" ht="12.5" customHeight="1">
      <c r="A22" s="18"/>
      <c r="B22" s="19"/>
      <c r="C22" s="19"/>
      <c r="D22" s="19"/>
      <c r="E22" s="20"/>
      <c r="F22" s="21"/>
      <c r="G22" s="22"/>
    </row>
    <row r="23" spans="1:8" ht="12.5" customHeight="1">
      <c r="A23" s="23"/>
      <c r="B23" s="33"/>
      <c r="C23" s="24"/>
      <c r="D23" s="24"/>
      <c r="E23" s="25"/>
      <c r="F23" s="26"/>
      <c r="G23" s="27"/>
    </row>
    <row r="24" spans="1:8" ht="12.5" customHeight="1">
      <c r="A24" s="18"/>
      <c r="B24" s="19"/>
      <c r="C24" s="19"/>
      <c r="D24" s="19"/>
      <c r="E24" s="20"/>
      <c r="F24" s="21"/>
      <c r="G24" s="22"/>
    </row>
    <row r="25" spans="1:8" ht="12.5" customHeight="1">
      <c r="A25" s="23"/>
      <c r="B25" s="33"/>
      <c r="C25" s="24"/>
      <c r="D25" s="24"/>
      <c r="E25" s="25"/>
      <c r="F25" s="26"/>
      <c r="G25" s="27"/>
    </row>
    <row r="26" spans="1:8" ht="12.5" customHeight="1">
      <c r="A26" s="18"/>
      <c r="B26" s="19"/>
      <c r="C26" s="19"/>
      <c r="D26" s="19"/>
      <c r="E26" s="20"/>
      <c r="F26" s="21"/>
      <c r="G26" s="22"/>
    </row>
    <row r="27" spans="1:8" ht="12.5" customHeight="1">
      <c r="A27" s="23"/>
      <c r="B27" s="33"/>
      <c r="C27" s="24"/>
      <c r="D27" s="24"/>
      <c r="E27" s="25"/>
      <c r="F27" s="26"/>
      <c r="G27" s="27" t="s">
        <v>62</v>
      </c>
    </row>
    <row r="28" spans="1:8" ht="12.5" customHeight="1">
      <c r="A28" s="18"/>
      <c r="B28" s="19"/>
      <c r="C28" s="19"/>
      <c r="D28" s="19"/>
      <c r="E28" s="20"/>
      <c r="F28" s="21"/>
      <c r="G28" s="22"/>
    </row>
    <row r="29" spans="1:8" ht="12.5" customHeight="1">
      <c r="A29" s="23"/>
      <c r="B29" s="33"/>
      <c r="C29" s="24"/>
      <c r="D29" s="24"/>
      <c r="E29" s="25"/>
      <c r="F29" s="26"/>
      <c r="G29" s="27" t="s">
        <v>52</v>
      </c>
    </row>
    <row r="30" spans="1:8" ht="12.5" customHeight="1">
      <c r="A30" s="18"/>
      <c r="B30" s="19"/>
      <c r="C30" s="19"/>
      <c r="D30" s="19"/>
      <c r="E30" s="20"/>
      <c r="F30" s="21"/>
      <c r="G30" s="22"/>
    </row>
    <row r="31" spans="1:8" ht="12.5" customHeight="1">
      <c r="A31" s="23"/>
      <c r="B31" s="24"/>
      <c r="C31" s="24"/>
      <c r="D31" s="24"/>
      <c r="E31" s="25"/>
      <c r="F31" s="26"/>
      <c r="G31" s="27" t="s">
        <v>53</v>
      </c>
    </row>
    <row r="32" spans="1:8" ht="12.5" customHeight="1">
      <c r="A32" s="18"/>
      <c r="B32" s="19"/>
      <c r="C32" s="19"/>
      <c r="D32" s="19"/>
      <c r="E32" s="20"/>
      <c r="F32" s="21"/>
      <c r="G32" s="22"/>
    </row>
    <row r="33" spans="1:7" ht="12.5" customHeight="1">
      <c r="A33" s="23"/>
      <c r="B33" s="24"/>
      <c r="C33" s="24"/>
      <c r="D33" s="24"/>
      <c r="E33" s="25"/>
      <c r="F33" s="26"/>
      <c r="G33" s="27" t="s">
        <v>54</v>
      </c>
    </row>
    <row r="34" spans="1:7" ht="12.5" customHeight="1">
      <c r="A34" s="18"/>
      <c r="B34" s="19"/>
      <c r="C34" s="19"/>
      <c r="D34" s="19"/>
      <c r="E34" s="20"/>
      <c r="F34" s="21"/>
      <c r="G34" s="22"/>
    </row>
    <row r="35" spans="1:7" ht="12.5" customHeight="1">
      <c r="A35" s="23"/>
      <c r="B35" s="24"/>
      <c r="C35" s="24"/>
      <c r="D35" s="24"/>
      <c r="E35" s="25"/>
      <c r="F35" s="26"/>
      <c r="G35" s="27" t="s">
        <v>67</v>
      </c>
    </row>
    <row r="36" spans="1:7" ht="12.5" customHeight="1">
      <c r="A36" s="18"/>
      <c r="B36" s="19"/>
      <c r="C36" s="19"/>
      <c r="D36" s="19"/>
      <c r="E36" s="20"/>
      <c r="F36" s="21"/>
      <c r="G36" s="22"/>
    </row>
    <row r="37" spans="1:7" ht="12.5" customHeight="1">
      <c r="A37" s="23"/>
      <c r="B37" s="24"/>
      <c r="C37" s="24"/>
      <c r="D37" s="24"/>
      <c r="E37" s="25"/>
      <c r="F37" s="26"/>
      <c r="G37" s="27" t="s">
        <v>55</v>
      </c>
    </row>
    <row r="38" spans="1:7" ht="12.5" customHeight="1">
      <c r="A38" s="18"/>
      <c r="B38" s="19"/>
      <c r="C38" s="19"/>
      <c r="D38" s="19"/>
      <c r="E38" s="20"/>
      <c r="F38" s="21"/>
      <c r="G38" s="22"/>
    </row>
    <row r="39" spans="1:7" ht="12.5" customHeight="1">
      <c r="A39" s="23"/>
      <c r="B39" s="24"/>
      <c r="C39" s="24"/>
      <c r="D39" s="24"/>
      <c r="E39" s="25"/>
      <c r="F39" s="26"/>
      <c r="G39" s="27" t="s">
        <v>63</v>
      </c>
    </row>
    <row r="40" spans="1:7" ht="12.5" customHeight="1">
      <c r="A40" s="18"/>
      <c r="B40" s="19"/>
      <c r="C40" s="19"/>
      <c r="D40" s="19"/>
      <c r="E40" s="20"/>
      <c r="F40" s="21"/>
      <c r="G40" s="22"/>
    </row>
    <row r="41" spans="1:7" ht="12.5" customHeight="1">
      <c r="A41" s="103" t="s">
        <v>11</v>
      </c>
      <c r="B41" s="24"/>
      <c r="C41" s="24"/>
      <c r="D41" s="24"/>
      <c r="E41" s="25"/>
      <c r="F41" s="26">
        <f>SUM(F8:F39)</f>
        <v>0</v>
      </c>
      <c r="G41" s="27"/>
    </row>
    <row r="42" spans="1:7" ht="12.5" customHeight="1">
      <c r="A42" s="18"/>
      <c r="B42" s="19"/>
      <c r="C42" s="19"/>
      <c r="D42" s="19"/>
      <c r="E42" s="20"/>
      <c r="F42" s="19"/>
      <c r="G42" s="22"/>
    </row>
    <row r="43" spans="1:7" ht="12.5" customHeight="1" thickBot="1">
      <c r="A43" s="34"/>
      <c r="B43" s="35"/>
      <c r="C43" s="35"/>
      <c r="D43" s="35"/>
      <c r="E43" s="36"/>
      <c r="F43" s="37"/>
      <c r="G43" s="38"/>
    </row>
    <row r="44" spans="1:7" ht="24.75" customHeight="1">
      <c r="A44" s="1" t="s">
        <v>6</v>
      </c>
      <c r="B44" s="2" t="s">
        <v>0</v>
      </c>
      <c r="C44" s="2" t="s">
        <v>1</v>
      </c>
      <c r="D44" s="2" t="s">
        <v>2</v>
      </c>
      <c r="E44" s="2" t="s">
        <v>3</v>
      </c>
      <c r="F44" s="2" t="s">
        <v>4</v>
      </c>
      <c r="G44" s="3" t="s">
        <v>5</v>
      </c>
    </row>
    <row r="45" spans="1:7" ht="12.5" customHeight="1">
      <c r="A45" s="39"/>
      <c r="B45" s="40"/>
      <c r="C45" s="40"/>
      <c r="D45" s="19"/>
      <c r="E45" s="20"/>
      <c r="F45" s="19"/>
      <c r="G45" s="22"/>
    </row>
    <row r="46" spans="1:7" ht="12.5" customHeight="1">
      <c r="A46" s="28" t="s">
        <v>65</v>
      </c>
      <c r="B46" s="41"/>
      <c r="C46" s="41"/>
      <c r="D46" s="24"/>
      <c r="E46" s="25"/>
      <c r="F46" s="24"/>
      <c r="G46" s="27"/>
    </row>
    <row r="47" spans="1:7" ht="12.5" customHeight="1">
      <c r="A47" s="39"/>
      <c r="B47" s="40"/>
      <c r="C47" s="40"/>
      <c r="D47" s="19"/>
      <c r="E47" s="20"/>
      <c r="F47" s="19"/>
      <c r="G47" s="22"/>
    </row>
    <row r="48" spans="1:7" ht="12.5" customHeight="1">
      <c r="A48" s="28" t="s">
        <v>56</v>
      </c>
      <c r="B48" s="41"/>
      <c r="C48" s="42"/>
      <c r="D48" s="43"/>
      <c r="E48" s="25"/>
      <c r="F48" s="24"/>
      <c r="G48" s="27"/>
    </row>
    <row r="49" spans="1:7" ht="12.5" customHeight="1">
      <c r="A49" s="39"/>
      <c r="B49" s="40"/>
      <c r="C49" s="44"/>
      <c r="D49" s="19"/>
      <c r="E49" s="20"/>
      <c r="F49" s="29"/>
      <c r="G49" s="22"/>
    </row>
    <row r="50" spans="1:7" ht="12.5" customHeight="1">
      <c r="A50" s="28"/>
      <c r="B50" s="41"/>
      <c r="C50" s="30"/>
      <c r="D50" s="43"/>
      <c r="E50" s="25"/>
      <c r="F50" s="45"/>
      <c r="G50" s="27"/>
    </row>
    <row r="51" spans="1:7" ht="12.5" customHeight="1">
      <c r="A51" s="39"/>
      <c r="B51" s="40"/>
      <c r="C51" s="104"/>
      <c r="D51" s="19"/>
      <c r="E51" s="20"/>
      <c r="F51" s="29"/>
      <c r="G51" s="22"/>
    </row>
    <row r="52" spans="1:7" ht="12.5" customHeight="1">
      <c r="A52" s="28" t="s">
        <v>40</v>
      </c>
      <c r="B52" s="41"/>
      <c r="C52" s="102">
        <v>1</v>
      </c>
      <c r="D52" s="43" t="s">
        <v>10</v>
      </c>
      <c r="E52" s="25"/>
      <c r="F52" s="45">
        <f>F127</f>
        <v>0</v>
      </c>
      <c r="G52" s="27"/>
    </row>
    <row r="53" spans="1:7" ht="12.5" customHeight="1">
      <c r="A53" s="39"/>
      <c r="B53" s="40"/>
      <c r="C53" s="104"/>
      <c r="D53" s="19"/>
      <c r="E53" s="20"/>
      <c r="F53" s="29"/>
      <c r="G53" s="22"/>
    </row>
    <row r="54" spans="1:7" ht="12.5" customHeight="1">
      <c r="A54" s="28" t="s">
        <v>41</v>
      </c>
      <c r="B54" s="41"/>
      <c r="C54" s="102">
        <v>1</v>
      </c>
      <c r="D54" s="43" t="s">
        <v>10</v>
      </c>
      <c r="E54" s="25"/>
      <c r="F54" s="45">
        <f>F170</f>
        <v>0</v>
      </c>
      <c r="G54" s="27"/>
    </row>
    <row r="55" spans="1:7" ht="12.5" customHeight="1">
      <c r="A55" s="39"/>
      <c r="B55" s="46"/>
      <c r="C55" s="105"/>
      <c r="D55" s="48"/>
      <c r="E55" s="49"/>
      <c r="F55" s="29"/>
      <c r="G55" s="22"/>
    </row>
    <row r="56" spans="1:7" ht="12.5" customHeight="1">
      <c r="A56" s="28" t="s">
        <v>42</v>
      </c>
      <c r="B56" s="50"/>
      <c r="C56" s="106">
        <v>1</v>
      </c>
      <c r="D56" s="52" t="s">
        <v>10</v>
      </c>
      <c r="E56" s="53"/>
      <c r="F56" s="45">
        <f>F213</f>
        <v>0</v>
      </c>
      <c r="G56" s="27"/>
    </row>
    <row r="57" spans="1:7" ht="12.5" customHeight="1">
      <c r="A57" s="39"/>
      <c r="B57" s="40"/>
      <c r="C57" s="104"/>
      <c r="D57" s="19"/>
      <c r="E57" s="20"/>
      <c r="F57" s="29"/>
      <c r="G57" s="22"/>
    </row>
    <row r="58" spans="1:7" ht="12.5" customHeight="1">
      <c r="A58" s="28" t="s">
        <v>43</v>
      </c>
      <c r="B58" s="41"/>
      <c r="C58" s="102">
        <v>1</v>
      </c>
      <c r="D58" s="43" t="s">
        <v>10</v>
      </c>
      <c r="E58" s="25"/>
      <c r="F58" s="45">
        <f>F256</f>
        <v>0</v>
      </c>
      <c r="G58" s="27"/>
    </row>
    <row r="59" spans="1:7" ht="12.5" customHeight="1">
      <c r="A59" s="39"/>
      <c r="B59" s="46"/>
      <c r="C59" s="47"/>
      <c r="D59" s="48"/>
      <c r="E59" s="49"/>
      <c r="F59" s="29"/>
      <c r="G59" s="22"/>
    </row>
    <row r="60" spans="1:7" ht="12.5" customHeight="1">
      <c r="A60" s="28"/>
      <c r="B60" s="50"/>
      <c r="C60" s="51"/>
      <c r="D60" s="52"/>
      <c r="E60" s="53"/>
      <c r="F60" s="45"/>
      <c r="G60" s="27"/>
    </row>
    <row r="61" spans="1:7" ht="12.5" customHeight="1">
      <c r="A61" s="39"/>
      <c r="B61" s="40"/>
      <c r="C61" s="44"/>
      <c r="D61" s="19"/>
      <c r="E61" s="20"/>
      <c r="F61" s="29"/>
      <c r="G61" s="22"/>
    </row>
    <row r="62" spans="1:7" ht="12.5" customHeight="1">
      <c r="A62" s="28"/>
      <c r="B62" s="41"/>
      <c r="C62" s="30"/>
      <c r="D62" s="43"/>
      <c r="E62" s="25"/>
      <c r="F62" s="45"/>
      <c r="G62" s="27"/>
    </row>
    <row r="63" spans="1:7" ht="12.5" customHeight="1">
      <c r="A63" s="39"/>
      <c r="B63" s="40"/>
      <c r="C63" s="40"/>
      <c r="D63" s="19"/>
      <c r="E63" s="20"/>
      <c r="F63" s="29"/>
      <c r="G63" s="22"/>
    </row>
    <row r="64" spans="1:7" ht="12.5" customHeight="1">
      <c r="A64" s="28"/>
      <c r="B64" s="41"/>
      <c r="C64" s="42"/>
      <c r="D64" s="43"/>
      <c r="E64" s="25"/>
      <c r="F64" s="45"/>
      <c r="G64" s="27"/>
    </row>
    <row r="65" spans="1:7" ht="12.5" customHeight="1">
      <c r="A65" s="39"/>
      <c r="B65" s="40"/>
      <c r="C65" s="40"/>
      <c r="D65" s="19"/>
      <c r="E65" s="20"/>
      <c r="F65" s="29"/>
      <c r="G65" s="22"/>
    </row>
    <row r="66" spans="1:7" ht="12.5" customHeight="1">
      <c r="A66" s="28"/>
      <c r="B66" s="41"/>
      <c r="C66" s="42"/>
      <c r="D66" s="43"/>
      <c r="E66" s="25"/>
      <c r="F66" s="45"/>
      <c r="G66" s="27"/>
    </row>
    <row r="67" spans="1:7" ht="12.5" customHeight="1">
      <c r="A67" s="39"/>
      <c r="B67" s="40"/>
      <c r="C67" s="40"/>
      <c r="D67" s="19"/>
      <c r="E67" s="20"/>
      <c r="F67" s="29"/>
      <c r="G67" s="22"/>
    </row>
    <row r="68" spans="1:7" ht="12.5" customHeight="1">
      <c r="A68" s="28"/>
      <c r="B68" s="41"/>
      <c r="C68" s="42"/>
      <c r="D68" s="43"/>
      <c r="E68" s="25"/>
      <c r="F68" s="45"/>
      <c r="G68" s="27"/>
    </row>
    <row r="69" spans="1:7" ht="12.5" customHeight="1">
      <c r="A69" s="39"/>
      <c r="B69" s="40"/>
      <c r="C69" s="40"/>
      <c r="D69" s="19"/>
      <c r="E69" s="20"/>
      <c r="F69" s="29"/>
      <c r="G69" s="22"/>
    </row>
    <row r="70" spans="1:7" ht="12.5" customHeight="1">
      <c r="A70" s="28"/>
      <c r="B70" s="41"/>
      <c r="C70" s="42"/>
      <c r="D70" s="43"/>
      <c r="E70" s="25"/>
      <c r="F70" s="45"/>
      <c r="G70" s="27"/>
    </row>
    <row r="71" spans="1:7" ht="12.5" customHeight="1">
      <c r="A71" s="39"/>
      <c r="B71" s="40"/>
      <c r="C71" s="40"/>
      <c r="D71" s="19"/>
      <c r="E71" s="20"/>
      <c r="F71" s="29"/>
      <c r="G71" s="22"/>
    </row>
    <row r="72" spans="1:7" ht="12.5" customHeight="1">
      <c r="A72" s="28"/>
      <c r="B72" s="41"/>
      <c r="C72" s="42"/>
      <c r="D72" s="43"/>
      <c r="E72" s="25"/>
      <c r="F72" s="45"/>
      <c r="G72" s="27"/>
    </row>
    <row r="73" spans="1:7" ht="12.5" customHeight="1">
      <c r="A73" s="39"/>
      <c r="B73" s="40"/>
      <c r="C73" s="40"/>
      <c r="D73" s="19"/>
      <c r="E73" s="20"/>
      <c r="F73" s="29"/>
      <c r="G73" s="22"/>
    </row>
    <row r="74" spans="1:7" ht="12.5" customHeight="1">
      <c r="A74" s="28"/>
      <c r="B74" s="41"/>
      <c r="C74" s="42"/>
      <c r="D74" s="43"/>
      <c r="E74" s="25"/>
      <c r="F74" s="45"/>
      <c r="G74" s="27"/>
    </row>
    <row r="75" spans="1:7" ht="12.5" customHeight="1">
      <c r="A75" s="39"/>
      <c r="B75" s="40"/>
      <c r="C75" s="40"/>
      <c r="D75" s="19"/>
      <c r="E75" s="20"/>
      <c r="F75" s="29"/>
      <c r="G75" s="22"/>
    </row>
    <row r="76" spans="1:7" ht="12.5" customHeight="1">
      <c r="A76" s="28"/>
      <c r="B76" s="41"/>
      <c r="C76" s="42"/>
      <c r="D76" s="43"/>
      <c r="E76" s="25"/>
      <c r="F76" s="45"/>
      <c r="G76" s="27"/>
    </row>
    <row r="77" spans="1:7" ht="12.5" customHeight="1">
      <c r="A77" s="39"/>
      <c r="B77" s="40"/>
      <c r="C77" s="40"/>
      <c r="D77" s="19"/>
      <c r="E77" s="20"/>
      <c r="F77" s="29"/>
      <c r="G77" s="22"/>
    </row>
    <row r="78" spans="1:7" ht="12.5" customHeight="1">
      <c r="A78" s="28"/>
      <c r="B78" s="41"/>
      <c r="C78" s="42"/>
      <c r="D78" s="43"/>
      <c r="E78" s="25"/>
      <c r="F78" s="45"/>
      <c r="G78" s="27"/>
    </row>
    <row r="79" spans="1:7" ht="12.5" customHeight="1">
      <c r="A79" s="39"/>
      <c r="B79" s="40"/>
      <c r="C79" s="40"/>
      <c r="D79" s="19"/>
      <c r="E79" s="20"/>
      <c r="F79" s="29"/>
      <c r="G79" s="22"/>
    </row>
    <row r="80" spans="1:7" ht="12.5" customHeight="1">
      <c r="A80" s="28"/>
      <c r="B80" s="41"/>
      <c r="C80" s="42"/>
      <c r="D80" s="43"/>
      <c r="E80" s="25"/>
      <c r="F80" s="45"/>
      <c r="G80" s="27"/>
    </row>
    <row r="81" spans="1:9" ht="12.5" customHeight="1">
      <c r="A81" s="39"/>
      <c r="B81" s="40"/>
      <c r="C81" s="40"/>
      <c r="D81" s="19"/>
      <c r="E81" s="20"/>
      <c r="F81" s="29"/>
      <c r="G81" s="22"/>
    </row>
    <row r="82" spans="1:9" ht="12.5" customHeight="1">
      <c r="A82" s="28"/>
      <c r="B82" s="41"/>
      <c r="C82" s="42"/>
      <c r="D82" s="43"/>
      <c r="E82" s="25"/>
      <c r="F82" s="45"/>
      <c r="G82" s="27"/>
    </row>
    <row r="83" spans="1:9" ht="12.5" customHeight="1">
      <c r="A83" s="39"/>
      <c r="B83" s="40"/>
      <c r="C83" s="40"/>
      <c r="D83" s="19"/>
      <c r="E83" s="20"/>
      <c r="F83" s="29"/>
      <c r="G83" s="22"/>
    </row>
    <row r="84" spans="1:9" ht="12.5" customHeight="1">
      <c r="A84" s="103" t="s">
        <v>44</v>
      </c>
      <c r="B84" s="41"/>
      <c r="C84" s="42"/>
      <c r="D84" s="43"/>
      <c r="E84" s="25"/>
      <c r="F84" s="107">
        <f>SUM(F51:F82)</f>
        <v>0</v>
      </c>
      <c r="G84" s="27"/>
    </row>
    <row r="85" spans="1:9" ht="12.5" customHeight="1">
      <c r="A85" s="39"/>
      <c r="B85" s="40"/>
      <c r="C85" s="40"/>
      <c r="D85" s="19"/>
      <c r="E85" s="20"/>
      <c r="F85" s="29"/>
      <c r="G85" s="22"/>
    </row>
    <row r="86" spans="1:9" ht="12.5" customHeight="1" thickBot="1">
      <c r="A86" s="34"/>
      <c r="B86" s="54"/>
      <c r="C86" s="54"/>
      <c r="D86" s="35"/>
      <c r="E86" s="36"/>
      <c r="F86" s="55"/>
      <c r="G86" s="38"/>
    </row>
    <row r="87" spans="1:9" ht="24.75" customHeight="1">
      <c r="A87" s="1" t="s">
        <v>6</v>
      </c>
      <c r="B87" s="2" t="s">
        <v>0</v>
      </c>
      <c r="C87" s="2" t="s">
        <v>1</v>
      </c>
      <c r="D87" s="2" t="s">
        <v>2</v>
      </c>
      <c r="E87" s="2" t="s">
        <v>3</v>
      </c>
      <c r="F87" s="2" t="s">
        <v>4</v>
      </c>
      <c r="G87" s="3" t="s">
        <v>5</v>
      </c>
    </row>
    <row r="88" spans="1:9" ht="12.5" customHeight="1">
      <c r="A88" s="39"/>
      <c r="B88" s="40"/>
      <c r="C88" s="56"/>
      <c r="D88" s="40"/>
      <c r="E88" s="57"/>
      <c r="F88" s="19"/>
      <c r="G88" s="58"/>
    </row>
    <row r="89" spans="1:9" ht="12.5" customHeight="1">
      <c r="A89" s="28" t="str">
        <f>A52</f>
        <v>　１.　外御書院　改修工事</v>
      </c>
      <c r="B89" s="41"/>
      <c r="C89" s="32"/>
      <c r="D89" s="41"/>
      <c r="E89" s="59"/>
      <c r="F89" s="24"/>
      <c r="G89" s="60"/>
    </row>
    <row r="90" spans="1:9" ht="12.5" customHeight="1">
      <c r="A90" s="39"/>
      <c r="B90" s="40"/>
      <c r="C90" s="56"/>
      <c r="D90" s="40"/>
      <c r="E90" s="57"/>
      <c r="F90" s="19"/>
      <c r="G90" s="58"/>
    </row>
    <row r="91" spans="1:9" ht="12.5" customHeight="1">
      <c r="A91" s="28"/>
      <c r="B91" s="41"/>
      <c r="C91" s="32" t="s">
        <v>8</v>
      </c>
      <c r="D91" s="41" t="s">
        <v>8</v>
      </c>
      <c r="E91" s="59"/>
      <c r="F91" s="24"/>
      <c r="G91" s="60"/>
    </row>
    <row r="92" spans="1:9" ht="12.5" customHeight="1">
      <c r="A92" s="39"/>
      <c r="B92" s="40" t="s">
        <v>27</v>
      </c>
      <c r="C92" s="108"/>
      <c r="D92" s="40"/>
      <c r="E92" s="57"/>
      <c r="F92" s="21"/>
      <c r="G92" s="58"/>
      <c r="I92">
        <f>ROUNDDOWN(H92,-3)</f>
        <v>0</v>
      </c>
    </row>
    <row r="93" spans="1:9" ht="12.5" customHeight="1">
      <c r="A93" s="28" t="s">
        <v>18</v>
      </c>
      <c r="B93" s="41" t="s">
        <v>51</v>
      </c>
      <c r="C93" s="109">
        <v>1</v>
      </c>
      <c r="D93" s="31" t="s">
        <v>10</v>
      </c>
      <c r="E93" s="59"/>
      <c r="F93" s="61"/>
      <c r="G93" s="60"/>
    </row>
    <row r="94" spans="1:9" ht="12.5" customHeight="1">
      <c r="A94" s="39"/>
      <c r="B94" s="40" t="s">
        <v>28</v>
      </c>
      <c r="C94" s="108"/>
      <c r="D94" s="40"/>
      <c r="E94" s="57"/>
      <c r="F94" s="21"/>
      <c r="G94" s="58"/>
      <c r="I94">
        <f>ROUNDDOWN(H94,-2)</f>
        <v>0</v>
      </c>
    </row>
    <row r="95" spans="1:9" ht="12.5" customHeight="1">
      <c r="A95" s="28" t="s">
        <v>19</v>
      </c>
      <c r="B95" s="41" t="s">
        <v>51</v>
      </c>
      <c r="C95" s="109">
        <v>1</v>
      </c>
      <c r="D95" s="31" t="s">
        <v>10</v>
      </c>
      <c r="E95" s="59"/>
      <c r="F95" s="61"/>
      <c r="G95" s="60"/>
    </row>
    <row r="96" spans="1:9" ht="12.5" customHeight="1">
      <c r="A96" s="39"/>
      <c r="B96" s="40" t="s">
        <v>29</v>
      </c>
      <c r="C96" s="108"/>
      <c r="D96" s="40"/>
      <c r="E96" s="57"/>
      <c r="F96" s="21"/>
      <c r="G96" s="58"/>
      <c r="I96">
        <f>ROUNDDOWN(H96,-2)</f>
        <v>0</v>
      </c>
    </row>
    <row r="97" spans="1:9" ht="12.5" customHeight="1">
      <c r="A97" s="28" t="s">
        <v>12</v>
      </c>
      <c r="B97" s="74" t="s">
        <v>50</v>
      </c>
      <c r="C97" s="109">
        <v>1</v>
      </c>
      <c r="D97" s="31" t="s">
        <v>10</v>
      </c>
      <c r="E97" s="59"/>
      <c r="F97" s="61"/>
      <c r="G97" s="60"/>
    </row>
    <row r="98" spans="1:9" ht="12.5" customHeight="1">
      <c r="A98" s="39"/>
      <c r="B98" s="40"/>
      <c r="C98" s="108"/>
      <c r="D98" s="40"/>
      <c r="E98" s="57"/>
      <c r="F98" s="21"/>
      <c r="G98" s="58"/>
      <c r="I98">
        <f>ROUNDDOWN(H98,-2)</f>
        <v>0</v>
      </c>
    </row>
    <row r="99" spans="1:9" ht="12.5" customHeight="1">
      <c r="A99" s="28" t="s">
        <v>22</v>
      </c>
      <c r="B99" s="41" t="s">
        <v>30</v>
      </c>
      <c r="C99" s="109">
        <v>1</v>
      </c>
      <c r="D99" s="31" t="s">
        <v>10</v>
      </c>
      <c r="E99" s="59"/>
      <c r="F99" s="61"/>
      <c r="G99" s="60"/>
    </row>
    <row r="100" spans="1:9" ht="12.5" customHeight="1">
      <c r="A100" s="39"/>
      <c r="B100" s="40"/>
      <c r="C100" s="108"/>
      <c r="D100" s="40"/>
      <c r="E100" s="20"/>
      <c r="F100" s="21"/>
      <c r="G100" s="58"/>
      <c r="I100">
        <f>ROUNDDOWN(H100,-2)</f>
        <v>0</v>
      </c>
    </row>
    <row r="101" spans="1:9" ht="12.5" customHeight="1">
      <c r="A101" s="28" t="s">
        <v>21</v>
      </c>
      <c r="B101" s="41" t="s">
        <v>30</v>
      </c>
      <c r="C101" s="109">
        <v>1</v>
      </c>
      <c r="D101" s="31" t="s">
        <v>10</v>
      </c>
      <c r="E101" s="25"/>
      <c r="F101" s="26"/>
      <c r="G101" s="60"/>
    </row>
    <row r="102" spans="1:9" ht="12.5" customHeight="1">
      <c r="A102" s="39"/>
      <c r="B102" s="40"/>
      <c r="C102" s="63"/>
      <c r="D102" s="40"/>
      <c r="E102" s="20"/>
      <c r="F102" s="21"/>
      <c r="G102" s="58"/>
    </row>
    <row r="103" spans="1:9" ht="12.5" customHeight="1">
      <c r="A103" s="28"/>
      <c r="B103" s="41"/>
      <c r="C103" s="64"/>
      <c r="D103" s="41"/>
      <c r="E103" s="25"/>
      <c r="F103" s="61">
        <f t="shared" ref="F103" si="0">C103*E103</f>
        <v>0</v>
      </c>
      <c r="G103" s="60"/>
    </row>
    <row r="104" spans="1:9" ht="12.5" customHeight="1">
      <c r="A104" s="39"/>
      <c r="B104" s="40"/>
      <c r="C104" s="63"/>
      <c r="D104" s="40"/>
      <c r="E104" s="57"/>
      <c r="F104" s="21"/>
      <c r="G104" s="58"/>
    </row>
    <row r="105" spans="1:9" ht="12.5" customHeight="1">
      <c r="A105" s="28" t="s">
        <v>13</v>
      </c>
      <c r="B105" s="74" t="s">
        <v>49</v>
      </c>
      <c r="C105" s="64">
        <v>126</v>
      </c>
      <c r="D105" s="41" t="s">
        <v>9</v>
      </c>
      <c r="E105" s="59"/>
      <c r="F105" s="61">
        <f t="shared" ref="F105" si="1">C105*E105</f>
        <v>0</v>
      </c>
      <c r="G105" s="60"/>
    </row>
    <row r="106" spans="1:9" ht="12.5" customHeight="1">
      <c r="A106" s="39"/>
      <c r="B106" s="40"/>
      <c r="C106" s="63"/>
      <c r="D106" s="40"/>
      <c r="E106" s="57"/>
      <c r="F106" s="21"/>
      <c r="G106" s="58"/>
    </row>
    <row r="107" spans="1:9" ht="12.5" customHeight="1">
      <c r="A107" s="28"/>
      <c r="B107" s="41"/>
      <c r="C107" s="64"/>
      <c r="D107" s="41"/>
      <c r="E107" s="59"/>
      <c r="F107" s="61">
        <f>C107*E107</f>
        <v>0</v>
      </c>
      <c r="G107" s="60"/>
    </row>
    <row r="108" spans="1:9" ht="12.5" customHeight="1">
      <c r="A108" s="39"/>
      <c r="B108" s="40"/>
      <c r="C108" s="63"/>
      <c r="D108" s="40"/>
      <c r="E108" s="57"/>
      <c r="F108" s="21"/>
      <c r="G108" s="58"/>
    </row>
    <row r="109" spans="1:9" ht="12.5" customHeight="1">
      <c r="A109" s="28" t="s">
        <v>14</v>
      </c>
      <c r="B109" s="65" t="s">
        <v>20</v>
      </c>
      <c r="C109" s="64">
        <v>342</v>
      </c>
      <c r="D109" s="41" t="s">
        <v>9</v>
      </c>
      <c r="E109" s="59"/>
      <c r="F109" s="61">
        <f>C109*E109</f>
        <v>0</v>
      </c>
      <c r="G109" s="60"/>
    </row>
    <row r="110" spans="1:9" ht="12.5" customHeight="1">
      <c r="A110" s="39"/>
      <c r="B110" s="40"/>
      <c r="C110" s="63"/>
      <c r="D110" s="40"/>
      <c r="E110" s="57"/>
      <c r="F110" s="21"/>
      <c r="G110" s="58"/>
    </row>
    <row r="111" spans="1:9" ht="12.5" customHeight="1">
      <c r="A111" s="28"/>
      <c r="B111" s="41"/>
      <c r="C111" s="64"/>
      <c r="D111" s="41"/>
      <c r="E111" s="59"/>
      <c r="F111" s="61"/>
      <c r="G111" s="60"/>
    </row>
    <row r="112" spans="1:9" ht="12.5" customHeight="1">
      <c r="A112" s="39"/>
      <c r="B112" s="40"/>
      <c r="C112" s="63"/>
      <c r="D112" s="40"/>
      <c r="E112" s="57"/>
      <c r="F112" s="21"/>
      <c r="G112" s="58"/>
    </row>
    <row r="113" spans="1:7" ht="12.5" customHeight="1">
      <c r="A113" s="28" t="s">
        <v>15</v>
      </c>
      <c r="B113" s="65" t="s">
        <v>20</v>
      </c>
      <c r="C113" s="64">
        <v>107</v>
      </c>
      <c r="D113" s="41" t="s">
        <v>9</v>
      </c>
      <c r="E113" s="59"/>
      <c r="F113" s="61">
        <f>C113*E113</f>
        <v>0</v>
      </c>
      <c r="G113" s="60"/>
    </row>
    <row r="114" spans="1:7" ht="12.5" customHeight="1">
      <c r="A114" s="39"/>
      <c r="B114" s="40"/>
      <c r="C114" s="63"/>
      <c r="D114" s="40"/>
      <c r="E114" s="57"/>
      <c r="F114" s="21"/>
      <c r="G114" s="58"/>
    </row>
    <row r="115" spans="1:7" ht="12.5" customHeight="1">
      <c r="A115" s="28"/>
      <c r="B115" s="41"/>
      <c r="C115" s="64"/>
      <c r="D115" s="41"/>
      <c r="E115" s="59"/>
      <c r="F115" s="61">
        <f>C115*E115</f>
        <v>0</v>
      </c>
      <c r="G115" s="60"/>
    </row>
    <row r="116" spans="1:7" ht="12.5" customHeight="1">
      <c r="A116" s="39"/>
      <c r="B116" s="40"/>
      <c r="C116" s="63"/>
      <c r="D116" s="40"/>
      <c r="E116" s="57"/>
      <c r="F116" s="21"/>
      <c r="G116" s="58"/>
    </row>
    <row r="117" spans="1:7" ht="12.5" customHeight="1">
      <c r="A117" s="28"/>
      <c r="B117" s="41"/>
      <c r="C117" s="64"/>
      <c r="D117" s="41"/>
      <c r="E117" s="59"/>
      <c r="F117" s="61">
        <f>C117*E117</f>
        <v>0</v>
      </c>
      <c r="G117" s="60"/>
    </row>
    <row r="118" spans="1:7" ht="12.5" customHeight="1">
      <c r="A118" s="39"/>
      <c r="B118" s="40"/>
      <c r="C118" s="63"/>
      <c r="D118" s="40"/>
      <c r="E118" s="57"/>
      <c r="F118" s="21"/>
      <c r="G118" s="58"/>
    </row>
    <row r="119" spans="1:7" ht="12.5" customHeight="1">
      <c r="A119" s="28"/>
      <c r="B119" s="41"/>
      <c r="C119" s="64"/>
      <c r="D119" s="41"/>
      <c r="E119" s="59"/>
      <c r="F119" s="61">
        <f>C119*E119</f>
        <v>0</v>
      </c>
      <c r="G119" s="60"/>
    </row>
    <row r="120" spans="1:7" ht="12.5" customHeight="1">
      <c r="A120" s="39"/>
      <c r="B120" s="40"/>
      <c r="C120" s="63"/>
      <c r="D120" s="40"/>
      <c r="E120" s="57"/>
      <c r="F120" s="21"/>
      <c r="G120" s="58"/>
    </row>
    <row r="121" spans="1:7" ht="12.5" customHeight="1">
      <c r="A121" s="28"/>
      <c r="B121" s="41"/>
      <c r="C121" s="64"/>
      <c r="D121" s="41"/>
      <c r="E121" s="59"/>
      <c r="F121" s="61">
        <f>C121*E121</f>
        <v>0</v>
      </c>
      <c r="G121" s="60"/>
    </row>
    <row r="122" spans="1:7" ht="12.5" customHeight="1">
      <c r="A122" s="39"/>
      <c r="B122" s="40"/>
      <c r="C122" s="63"/>
      <c r="D122" s="40"/>
      <c r="E122" s="57"/>
      <c r="F122" s="21"/>
      <c r="G122" s="58"/>
    </row>
    <row r="123" spans="1:7" ht="12.5" customHeight="1">
      <c r="A123" s="28"/>
      <c r="B123" s="41"/>
      <c r="C123" s="64"/>
      <c r="D123" s="41"/>
      <c r="E123" s="59"/>
      <c r="F123" s="61">
        <f>C123*E123</f>
        <v>0</v>
      </c>
      <c r="G123" s="60"/>
    </row>
    <row r="124" spans="1:7" ht="12.5" customHeight="1">
      <c r="A124" s="39"/>
      <c r="B124" s="40"/>
      <c r="C124" s="63"/>
      <c r="D124" s="40"/>
      <c r="E124" s="57"/>
      <c r="F124" s="21"/>
      <c r="G124" s="58"/>
    </row>
    <row r="125" spans="1:7" ht="12.5" customHeight="1">
      <c r="A125" s="28"/>
      <c r="B125" s="41"/>
      <c r="C125" s="64"/>
      <c r="D125" s="41"/>
      <c r="E125" s="59"/>
      <c r="F125" s="61">
        <f>C125*E125</f>
        <v>0</v>
      </c>
      <c r="G125" s="60"/>
    </row>
    <row r="126" spans="1:7" ht="12.5" customHeight="1">
      <c r="A126" s="18"/>
      <c r="B126" s="19"/>
      <c r="C126" s="19"/>
      <c r="D126" s="19"/>
      <c r="E126" s="66"/>
      <c r="F126" s="21"/>
      <c r="G126" s="58"/>
    </row>
    <row r="127" spans="1:7" ht="12.5" customHeight="1">
      <c r="A127" s="110" t="s">
        <v>47</v>
      </c>
      <c r="B127" s="24"/>
      <c r="C127" s="24"/>
      <c r="D127" s="24"/>
      <c r="E127" s="67"/>
      <c r="F127" s="61">
        <f>SUM(F92:F125)</f>
        <v>0</v>
      </c>
      <c r="G127" s="60"/>
    </row>
    <row r="128" spans="1:7" ht="12.5" customHeight="1">
      <c r="A128" s="18"/>
      <c r="B128" s="40"/>
      <c r="C128" s="63"/>
      <c r="D128" s="40"/>
      <c r="E128" s="57"/>
      <c r="F128" s="21"/>
      <c r="G128" s="58"/>
    </row>
    <row r="129" spans="1:9" ht="12.5" customHeight="1" thickBot="1">
      <c r="A129" s="34"/>
      <c r="B129" s="54"/>
      <c r="C129" s="68"/>
      <c r="D129" s="54"/>
      <c r="E129" s="69"/>
      <c r="F129" s="70"/>
      <c r="G129" s="71"/>
    </row>
    <row r="130" spans="1:9" ht="24.75" customHeight="1">
      <c r="A130" s="1" t="s">
        <v>6</v>
      </c>
      <c r="B130" s="2" t="s">
        <v>0</v>
      </c>
      <c r="C130" s="2" t="s">
        <v>1</v>
      </c>
      <c r="D130" s="2" t="s">
        <v>2</v>
      </c>
      <c r="E130" s="2" t="s">
        <v>3</v>
      </c>
      <c r="F130" s="2" t="s">
        <v>4</v>
      </c>
      <c r="G130" s="3" t="s">
        <v>5</v>
      </c>
    </row>
    <row r="131" spans="1:9" ht="12.5" customHeight="1">
      <c r="A131" s="39"/>
      <c r="B131" s="40"/>
      <c r="C131" s="56"/>
      <c r="D131" s="40"/>
      <c r="E131" s="57"/>
      <c r="F131" s="19"/>
      <c r="G131" s="58"/>
    </row>
    <row r="132" spans="1:9" ht="12.5" customHeight="1">
      <c r="A132" s="28" t="str">
        <f>A54</f>
        <v>　２.　御仕組所・屯之間　改修工事</v>
      </c>
      <c r="B132" s="41"/>
      <c r="C132" s="32"/>
      <c r="D132" s="41"/>
      <c r="E132" s="59"/>
      <c r="F132" s="24"/>
      <c r="G132" s="60"/>
    </row>
    <row r="133" spans="1:9" ht="12.5" customHeight="1">
      <c r="A133" s="39"/>
      <c r="B133" s="40"/>
      <c r="C133" s="56"/>
      <c r="D133" s="40"/>
      <c r="E133" s="57"/>
      <c r="F133" s="19"/>
      <c r="G133" s="58"/>
    </row>
    <row r="134" spans="1:9" ht="12.5" customHeight="1">
      <c r="A134" s="28"/>
      <c r="B134" s="41"/>
      <c r="C134" s="32" t="s">
        <v>8</v>
      </c>
      <c r="D134" s="41" t="s">
        <v>8</v>
      </c>
      <c r="E134" s="59"/>
      <c r="F134" s="24"/>
      <c r="G134" s="60"/>
    </row>
    <row r="135" spans="1:9" ht="12.5" customHeight="1">
      <c r="A135" s="39"/>
      <c r="B135" s="40" t="s">
        <v>31</v>
      </c>
      <c r="C135" s="108"/>
      <c r="D135" s="40"/>
      <c r="E135" s="57"/>
      <c r="F135" s="21"/>
      <c r="G135" s="58"/>
      <c r="I135">
        <f>ROUNDDOWN(H135,-3)</f>
        <v>0</v>
      </c>
    </row>
    <row r="136" spans="1:9" ht="12.5" customHeight="1">
      <c r="A136" s="28" t="s">
        <v>18</v>
      </c>
      <c r="B136" s="41" t="s">
        <v>51</v>
      </c>
      <c r="C136" s="109">
        <v>1</v>
      </c>
      <c r="D136" s="31" t="s">
        <v>10</v>
      </c>
      <c r="E136" s="59"/>
      <c r="F136" s="61"/>
      <c r="G136" s="60"/>
    </row>
    <row r="137" spans="1:9" ht="12.5" customHeight="1">
      <c r="A137" s="39"/>
      <c r="B137" s="40" t="s">
        <v>32</v>
      </c>
      <c r="C137" s="108"/>
      <c r="D137" s="40"/>
      <c r="E137" s="57"/>
      <c r="F137" s="21"/>
      <c r="G137" s="58"/>
      <c r="I137">
        <f>ROUNDDOWN(H137,-2)</f>
        <v>0</v>
      </c>
    </row>
    <row r="138" spans="1:9" ht="12.5" customHeight="1">
      <c r="A138" s="28" t="s">
        <v>19</v>
      </c>
      <c r="B138" s="41" t="s">
        <v>51</v>
      </c>
      <c r="C138" s="109">
        <v>1</v>
      </c>
      <c r="D138" s="31" t="s">
        <v>10</v>
      </c>
      <c r="E138" s="59"/>
      <c r="F138" s="61"/>
      <c r="G138" s="60"/>
    </row>
    <row r="139" spans="1:9" ht="12.5" customHeight="1">
      <c r="A139" s="39"/>
      <c r="B139" s="40" t="s">
        <v>33</v>
      </c>
      <c r="C139" s="108"/>
      <c r="D139" s="40"/>
      <c r="E139" s="57"/>
      <c r="F139" s="21"/>
      <c r="G139" s="58"/>
      <c r="I139">
        <f>ROUNDDOWN(H139,-2)</f>
        <v>0</v>
      </c>
    </row>
    <row r="140" spans="1:9" ht="12.5" customHeight="1">
      <c r="A140" s="28" t="s">
        <v>12</v>
      </c>
      <c r="B140" s="74" t="s">
        <v>50</v>
      </c>
      <c r="C140" s="109">
        <v>1</v>
      </c>
      <c r="D140" s="31" t="s">
        <v>10</v>
      </c>
      <c r="E140" s="59"/>
      <c r="F140" s="61"/>
      <c r="G140" s="60"/>
    </row>
    <row r="141" spans="1:9" ht="12.5" customHeight="1">
      <c r="A141" s="39"/>
      <c r="B141" s="40"/>
      <c r="C141" s="108"/>
      <c r="D141" s="40"/>
      <c r="E141" s="57"/>
      <c r="F141" s="21"/>
      <c r="G141" s="58"/>
      <c r="I141">
        <f>ROUNDDOWN(H141,-1)</f>
        <v>0</v>
      </c>
    </row>
    <row r="142" spans="1:9" ht="12.5" customHeight="1">
      <c r="A142" s="28" t="s">
        <v>22</v>
      </c>
      <c r="B142" s="41" t="s">
        <v>34</v>
      </c>
      <c r="C142" s="109">
        <v>1</v>
      </c>
      <c r="D142" s="31" t="s">
        <v>10</v>
      </c>
      <c r="E142" s="59"/>
      <c r="F142" s="61"/>
      <c r="G142" s="60"/>
    </row>
    <row r="143" spans="1:9" ht="12.5" customHeight="1">
      <c r="A143" s="39"/>
      <c r="B143" s="40"/>
      <c r="C143" s="108"/>
      <c r="D143" s="40"/>
      <c r="E143" s="20"/>
      <c r="F143" s="21"/>
      <c r="G143" s="58"/>
      <c r="I143">
        <f>ROUNDDOWN(H143,-2)</f>
        <v>0</v>
      </c>
    </row>
    <row r="144" spans="1:9" ht="12.5" customHeight="1">
      <c r="A144" s="28" t="s">
        <v>21</v>
      </c>
      <c r="B144" s="41" t="s">
        <v>34</v>
      </c>
      <c r="C144" s="109">
        <v>1</v>
      </c>
      <c r="D144" s="31" t="s">
        <v>10</v>
      </c>
      <c r="E144" s="25"/>
      <c r="F144" s="26"/>
      <c r="G144" s="60"/>
    </row>
    <row r="145" spans="1:7" ht="12.5" customHeight="1">
      <c r="A145" s="39"/>
      <c r="B145" s="40"/>
      <c r="C145" s="63"/>
      <c r="D145" s="40"/>
      <c r="E145" s="20"/>
      <c r="F145" s="21"/>
      <c r="G145" s="58"/>
    </row>
    <row r="146" spans="1:7" ht="12.5" customHeight="1">
      <c r="A146" s="28"/>
      <c r="B146" s="41"/>
      <c r="C146" s="64"/>
      <c r="D146" s="41"/>
      <c r="E146" s="25"/>
      <c r="F146" s="61">
        <f t="shared" ref="F146" si="2">C146*E146</f>
        <v>0</v>
      </c>
      <c r="G146" s="60"/>
    </row>
    <row r="147" spans="1:7" ht="12.5" customHeight="1">
      <c r="A147" s="39"/>
      <c r="B147" s="40"/>
      <c r="C147" s="63"/>
      <c r="D147" s="40"/>
      <c r="E147" s="57"/>
      <c r="F147" s="21"/>
      <c r="G147" s="58"/>
    </row>
    <row r="148" spans="1:7" ht="12.5" customHeight="1">
      <c r="A148" s="28" t="s">
        <v>13</v>
      </c>
      <c r="B148" s="74" t="s">
        <v>49</v>
      </c>
      <c r="C148" s="64">
        <v>48.4</v>
      </c>
      <c r="D148" s="41" t="s">
        <v>9</v>
      </c>
      <c r="E148" s="59"/>
      <c r="F148" s="61">
        <f t="shared" ref="F148" si="3">C148*E148</f>
        <v>0</v>
      </c>
      <c r="G148" s="60"/>
    </row>
    <row r="149" spans="1:7" ht="12.5" customHeight="1">
      <c r="A149" s="39"/>
      <c r="B149" s="40"/>
      <c r="C149" s="63"/>
      <c r="D149" s="40"/>
      <c r="E149" s="57"/>
      <c r="F149" s="21"/>
      <c r="G149" s="58"/>
    </row>
    <row r="150" spans="1:7" ht="12.5" customHeight="1">
      <c r="A150" s="28"/>
      <c r="B150" s="41"/>
      <c r="C150" s="64"/>
      <c r="D150" s="41"/>
      <c r="E150" s="59"/>
      <c r="F150" s="61">
        <f>C150*E150</f>
        <v>0</v>
      </c>
      <c r="G150" s="60"/>
    </row>
    <row r="151" spans="1:7" ht="12.5" customHeight="1">
      <c r="A151" s="39"/>
      <c r="B151" s="40"/>
      <c r="C151" s="63"/>
      <c r="D151" s="40"/>
      <c r="E151" s="57"/>
      <c r="F151" s="21"/>
      <c r="G151" s="58"/>
    </row>
    <row r="152" spans="1:7" ht="12.5" customHeight="1">
      <c r="A152" s="28" t="s">
        <v>14</v>
      </c>
      <c r="B152" s="65" t="s">
        <v>20</v>
      </c>
      <c r="C152" s="64">
        <v>148</v>
      </c>
      <c r="D152" s="41" t="s">
        <v>9</v>
      </c>
      <c r="E152" s="59"/>
      <c r="F152" s="61">
        <f>C152*E152</f>
        <v>0</v>
      </c>
      <c r="G152" s="60"/>
    </row>
    <row r="153" spans="1:7" ht="12.5" customHeight="1">
      <c r="A153" s="39"/>
      <c r="B153" s="40"/>
      <c r="C153" s="63"/>
      <c r="D153" s="40"/>
      <c r="E153" s="57"/>
      <c r="F153" s="21"/>
      <c r="G153" s="58"/>
    </row>
    <row r="154" spans="1:7" ht="12.5" customHeight="1">
      <c r="A154" s="28"/>
      <c r="B154" s="41"/>
      <c r="C154" s="64"/>
      <c r="D154" s="41"/>
      <c r="E154" s="59"/>
      <c r="F154" s="61"/>
      <c r="G154" s="60"/>
    </row>
    <row r="155" spans="1:7" ht="12.5" customHeight="1">
      <c r="A155" s="39"/>
      <c r="B155" s="40"/>
      <c r="C155" s="63"/>
      <c r="D155" s="40"/>
      <c r="E155" s="57"/>
      <c r="F155" s="21"/>
      <c r="G155" s="58"/>
    </row>
    <row r="156" spans="1:7" ht="12.5" customHeight="1">
      <c r="A156" s="28" t="s">
        <v>15</v>
      </c>
      <c r="B156" s="65" t="s">
        <v>20</v>
      </c>
      <c r="C156" s="64">
        <v>11.7</v>
      </c>
      <c r="D156" s="41" t="s">
        <v>9</v>
      </c>
      <c r="E156" s="59"/>
      <c r="F156" s="61">
        <f>C156*E156</f>
        <v>0</v>
      </c>
      <c r="G156" s="60"/>
    </row>
    <row r="157" spans="1:7" ht="12.5" customHeight="1">
      <c r="A157" s="39"/>
      <c r="B157" s="40"/>
      <c r="C157" s="63"/>
      <c r="D157" s="40"/>
      <c r="E157" s="57"/>
      <c r="F157" s="21"/>
      <c r="G157" s="58"/>
    </row>
    <row r="158" spans="1:7" ht="12.5" customHeight="1">
      <c r="A158" s="28"/>
      <c r="B158" s="41"/>
      <c r="C158" s="64"/>
      <c r="D158" s="41"/>
      <c r="E158" s="59"/>
      <c r="F158" s="61">
        <f>C158*E158</f>
        <v>0</v>
      </c>
      <c r="G158" s="60"/>
    </row>
    <row r="159" spans="1:7" ht="12.5" customHeight="1">
      <c r="A159" s="39"/>
      <c r="B159" s="40"/>
      <c r="C159" s="63"/>
      <c r="D159" s="40"/>
      <c r="E159" s="57"/>
      <c r="F159" s="21"/>
      <c r="G159" s="58"/>
    </row>
    <row r="160" spans="1:7" ht="12.5" customHeight="1">
      <c r="A160" s="28"/>
      <c r="B160" s="41"/>
      <c r="C160" s="64"/>
      <c r="D160" s="41"/>
      <c r="E160" s="59"/>
      <c r="F160" s="61">
        <f>C160*E160</f>
        <v>0</v>
      </c>
      <c r="G160" s="60"/>
    </row>
    <row r="161" spans="1:7" ht="12.5" customHeight="1">
      <c r="A161" s="39"/>
      <c r="B161" s="40"/>
      <c r="C161" s="63"/>
      <c r="D161" s="40"/>
      <c r="E161" s="57"/>
      <c r="F161" s="21"/>
      <c r="G161" s="58"/>
    </row>
    <row r="162" spans="1:7" ht="12.5" customHeight="1">
      <c r="A162" s="28"/>
      <c r="B162" s="41"/>
      <c r="C162" s="64"/>
      <c r="D162" s="41"/>
      <c r="E162" s="59"/>
      <c r="F162" s="61">
        <f>C162*E162</f>
        <v>0</v>
      </c>
      <c r="G162" s="60"/>
    </row>
    <row r="163" spans="1:7" ht="12.5" customHeight="1">
      <c r="A163" s="39"/>
      <c r="B163" s="40"/>
      <c r="C163" s="63"/>
      <c r="D163" s="40"/>
      <c r="E163" s="57"/>
      <c r="F163" s="21"/>
      <c r="G163" s="58"/>
    </row>
    <row r="164" spans="1:7" ht="12.5" customHeight="1">
      <c r="A164" s="28"/>
      <c r="B164" s="41"/>
      <c r="C164" s="64"/>
      <c r="D164" s="41"/>
      <c r="E164" s="59"/>
      <c r="F164" s="61">
        <f>C164*E164</f>
        <v>0</v>
      </c>
      <c r="G164" s="60"/>
    </row>
    <row r="165" spans="1:7" ht="12.5" customHeight="1">
      <c r="A165" s="39"/>
      <c r="B165" s="40"/>
      <c r="C165" s="63"/>
      <c r="D165" s="40"/>
      <c r="E165" s="57"/>
      <c r="F165" s="21"/>
      <c r="G165" s="58"/>
    </row>
    <row r="166" spans="1:7" ht="12.5" customHeight="1">
      <c r="A166" s="28"/>
      <c r="B166" s="41"/>
      <c r="C166" s="64"/>
      <c r="D166" s="41"/>
      <c r="E166" s="59"/>
      <c r="F166" s="61">
        <f>C166*E166</f>
        <v>0</v>
      </c>
      <c r="G166" s="60"/>
    </row>
    <row r="167" spans="1:7" ht="12.5" customHeight="1">
      <c r="A167" s="39"/>
      <c r="B167" s="40"/>
      <c r="C167" s="63"/>
      <c r="D167" s="40"/>
      <c r="E167" s="57"/>
      <c r="F167" s="21"/>
      <c r="G167" s="58"/>
    </row>
    <row r="168" spans="1:7" ht="12.5" customHeight="1">
      <c r="A168" s="28"/>
      <c r="B168" s="41"/>
      <c r="C168" s="64"/>
      <c r="D168" s="41"/>
      <c r="E168" s="59"/>
      <c r="F168" s="61">
        <f>C168*E168</f>
        <v>0</v>
      </c>
      <c r="G168" s="60"/>
    </row>
    <row r="169" spans="1:7" ht="12.5" customHeight="1">
      <c r="A169" s="18"/>
      <c r="B169" s="19"/>
      <c r="C169" s="19"/>
      <c r="D169" s="19"/>
      <c r="E169" s="66"/>
      <c r="F169" s="21"/>
      <c r="G169" s="58"/>
    </row>
    <row r="170" spans="1:7" ht="12.5" customHeight="1">
      <c r="A170" s="28" t="s">
        <v>46</v>
      </c>
      <c r="B170" s="24"/>
      <c r="C170" s="24"/>
      <c r="D170" s="24"/>
      <c r="E170" s="67"/>
      <c r="F170" s="61">
        <f>SUM(F135:F168)</f>
        <v>0</v>
      </c>
      <c r="G170" s="60"/>
    </row>
    <row r="171" spans="1:7" ht="12.5" customHeight="1">
      <c r="A171" s="18"/>
      <c r="B171" s="40"/>
      <c r="C171" s="63"/>
      <c r="D171" s="40"/>
      <c r="E171" s="57"/>
      <c r="F171" s="21"/>
      <c r="G171" s="58"/>
    </row>
    <row r="172" spans="1:7" ht="12.5" customHeight="1" thickBot="1">
      <c r="A172" s="72"/>
      <c r="B172" s="54"/>
      <c r="C172" s="68"/>
      <c r="D172" s="54"/>
      <c r="E172" s="69"/>
      <c r="F172" s="73"/>
      <c r="G172" s="71"/>
    </row>
    <row r="173" spans="1:7" ht="24.75" customHeight="1">
      <c r="A173" s="1" t="s">
        <v>6</v>
      </c>
      <c r="B173" s="2" t="s">
        <v>0</v>
      </c>
      <c r="C173" s="2" t="s">
        <v>1</v>
      </c>
      <c r="D173" s="2" t="s">
        <v>2</v>
      </c>
      <c r="E173" s="2" t="s">
        <v>3</v>
      </c>
      <c r="F173" s="2" t="s">
        <v>4</v>
      </c>
      <c r="G173" s="3" t="s">
        <v>5</v>
      </c>
    </row>
    <row r="174" spans="1:7" ht="12.5" customHeight="1">
      <c r="A174" s="39"/>
      <c r="B174" s="40"/>
      <c r="C174" s="56"/>
      <c r="D174" s="40"/>
      <c r="E174" s="57"/>
      <c r="F174" s="19"/>
      <c r="G174" s="58"/>
    </row>
    <row r="175" spans="1:7" ht="12.5" customHeight="1">
      <c r="A175" s="28" t="str">
        <f>A56</f>
        <v>　３.　御小書院　改修工事</v>
      </c>
      <c r="B175" s="41"/>
      <c r="C175" s="32"/>
      <c r="D175" s="41"/>
      <c r="E175" s="59"/>
      <c r="F175" s="24"/>
      <c r="G175" s="60"/>
    </row>
    <row r="176" spans="1:7" ht="12.5" customHeight="1">
      <c r="A176" s="39"/>
      <c r="B176" s="40"/>
      <c r="C176" s="56"/>
      <c r="D176" s="40"/>
      <c r="E176" s="57"/>
      <c r="F176" s="19"/>
      <c r="G176" s="58"/>
    </row>
    <row r="177" spans="1:9" ht="12.5" customHeight="1">
      <c r="A177" s="28"/>
      <c r="B177" s="41"/>
      <c r="C177" s="32" t="s">
        <v>8</v>
      </c>
      <c r="D177" s="41" t="s">
        <v>8</v>
      </c>
      <c r="E177" s="59"/>
      <c r="F177" s="24"/>
      <c r="G177" s="60"/>
    </row>
    <row r="178" spans="1:9" ht="12.5" customHeight="1">
      <c r="A178" s="39"/>
      <c r="B178" s="40" t="s">
        <v>23</v>
      </c>
      <c r="C178" s="108"/>
      <c r="D178" s="40"/>
      <c r="E178" s="57"/>
      <c r="F178" s="21"/>
      <c r="G178" s="58"/>
      <c r="I178">
        <f>ROUNDDOWN(H178,-3)</f>
        <v>0</v>
      </c>
    </row>
    <row r="179" spans="1:9" ht="12.5" customHeight="1">
      <c r="A179" s="28" t="s">
        <v>18</v>
      </c>
      <c r="B179" s="41" t="s">
        <v>51</v>
      </c>
      <c r="C179" s="109">
        <v>1</v>
      </c>
      <c r="D179" s="31" t="s">
        <v>10</v>
      </c>
      <c r="E179" s="59"/>
      <c r="F179" s="61"/>
      <c r="G179" s="60"/>
    </row>
    <row r="180" spans="1:9" ht="12.5" customHeight="1">
      <c r="A180" s="39"/>
      <c r="B180" s="40" t="s">
        <v>35</v>
      </c>
      <c r="C180" s="108"/>
      <c r="D180" s="40"/>
      <c r="E180" s="57"/>
      <c r="F180" s="21"/>
      <c r="G180" s="58"/>
      <c r="I180">
        <f>ROUNDDOWN(H180,-2)</f>
        <v>0</v>
      </c>
    </row>
    <row r="181" spans="1:9" ht="12.5" customHeight="1">
      <c r="A181" s="28" t="s">
        <v>19</v>
      </c>
      <c r="B181" s="41" t="s">
        <v>51</v>
      </c>
      <c r="C181" s="109">
        <v>1</v>
      </c>
      <c r="D181" s="31" t="s">
        <v>10</v>
      </c>
      <c r="E181" s="59"/>
      <c r="F181" s="61"/>
      <c r="G181" s="60"/>
    </row>
    <row r="182" spans="1:9" ht="12.5" customHeight="1">
      <c r="A182" s="39"/>
      <c r="B182" s="40" t="s">
        <v>24</v>
      </c>
      <c r="C182" s="108"/>
      <c r="D182" s="40"/>
      <c r="E182" s="57"/>
      <c r="F182" s="21"/>
      <c r="G182" s="58"/>
      <c r="I182">
        <f>ROUNDDOWN(H182,-2)</f>
        <v>0</v>
      </c>
    </row>
    <row r="183" spans="1:9" ht="12.5" customHeight="1">
      <c r="A183" s="28" t="s">
        <v>12</v>
      </c>
      <c r="B183" s="74" t="s">
        <v>50</v>
      </c>
      <c r="C183" s="109">
        <v>1</v>
      </c>
      <c r="D183" s="31" t="s">
        <v>10</v>
      </c>
      <c r="E183" s="59"/>
      <c r="F183" s="61"/>
      <c r="G183" s="60"/>
    </row>
    <row r="184" spans="1:9" ht="12.5" customHeight="1">
      <c r="A184" s="39"/>
      <c r="B184" s="40"/>
      <c r="C184" s="108"/>
      <c r="D184" s="40"/>
      <c r="E184" s="57"/>
      <c r="F184" s="21"/>
      <c r="G184" s="58"/>
      <c r="I184">
        <f>ROUNDDOWN(H184,-2)</f>
        <v>0</v>
      </c>
    </row>
    <row r="185" spans="1:9" ht="12.5" customHeight="1">
      <c r="A185" s="28" t="s">
        <v>22</v>
      </c>
      <c r="B185" s="41" t="s">
        <v>16</v>
      </c>
      <c r="C185" s="109">
        <v>1</v>
      </c>
      <c r="D185" s="31" t="s">
        <v>10</v>
      </c>
      <c r="E185" s="59"/>
      <c r="F185" s="61"/>
      <c r="G185" s="60"/>
    </row>
    <row r="186" spans="1:9" ht="12.5" customHeight="1">
      <c r="A186" s="39"/>
      <c r="B186" s="40"/>
      <c r="C186" s="108"/>
      <c r="D186" s="40"/>
      <c r="E186" s="20"/>
      <c r="F186" s="21"/>
      <c r="G186" s="58"/>
      <c r="I186">
        <f>ROUNDDOWN(H186,-2)</f>
        <v>0</v>
      </c>
    </row>
    <row r="187" spans="1:9" ht="12.5" customHeight="1">
      <c r="A187" s="28" t="s">
        <v>21</v>
      </c>
      <c r="B187" s="41" t="s">
        <v>16</v>
      </c>
      <c r="C187" s="109">
        <v>1</v>
      </c>
      <c r="D187" s="31" t="s">
        <v>10</v>
      </c>
      <c r="E187" s="25"/>
      <c r="F187" s="26"/>
      <c r="G187" s="60"/>
    </row>
    <row r="188" spans="1:9" ht="12.5" customHeight="1">
      <c r="A188" s="39"/>
      <c r="B188" s="40"/>
      <c r="C188" s="63"/>
      <c r="D188" s="40"/>
      <c r="E188" s="20"/>
      <c r="F188" s="21"/>
      <c r="G188" s="58"/>
    </row>
    <row r="189" spans="1:9" ht="12.5" customHeight="1">
      <c r="A189" s="28"/>
      <c r="B189" s="41"/>
      <c r="C189" s="64"/>
      <c r="D189" s="41"/>
      <c r="E189" s="25"/>
      <c r="F189" s="61">
        <f t="shared" ref="F189" si="4">C189*E189</f>
        <v>0</v>
      </c>
      <c r="G189" s="60"/>
    </row>
    <row r="190" spans="1:9" ht="12.5" customHeight="1">
      <c r="A190" s="39"/>
      <c r="B190" s="40"/>
      <c r="C190" s="63"/>
      <c r="D190" s="40"/>
      <c r="E190" s="57"/>
      <c r="F190" s="21"/>
      <c r="G190" s="58"/>
    </row>
    <row r="191" spans="1:9" ht="12.5" customHeight="1">
      <c r="A191" s="28" t="s">
        <v>13</v>
      </c>
      <c r="B191" s="74" t="s">
        <v>49</v>
      </c>
      <c r="C191" s="64">
        <v>96.4</v>
      </c>
      <c r="D191" s="41" t="s">
        <v>9</v>
      </c>
      <c r="E191" s="59"/>
      <c r="F191" s="61">
        <f t="shared" ref="F191" si="5">C191*E191</f>
        <v>0</v>
      </c>
      <c r="G191" s="60"/>
    </row>
    <row r="192" spans="1:9" ht="12.5" customHeight="1">
      <c r="A192" s="39"/>
      <c r="B192" s="40"/>
      <c r="C192" s="63"/>
      <c r="D192" s="40"/>
      <c r="E192" s="57"/>
      <c r="F192" s="21"/>
      <c r="G192" s="58"/>
    </row>
    <row r="193" spans="1:7" ht="12.5" customHeight="1">
      <c r="A193" s="28"/>
      <c r="B193" s="41"/>
      <c r="C193" s="64"/>
      <c r="D193" s="41"/>
      <c r="E193" s="59"/>
      <c r="F193" s="61">
        <f>C193*E193</f>
        <v>0</v>
      </c>
      <c r="G193" s="60"/>
    </row>
    <row r="194" spans="1:7" ht="12.5" customHeight="1">
      <c r="A194" s="39"/>
      <c r="B194" s="40"/>
      <c r="C194" s="63"/>
      <c r="D194" s="40"/>
      <c r="E194" s="57"/>
      <c r="F194" s="21"/>
      <c r="G194" s="58"/>
    </row>
    <row r="195" spans="1:7" ht="12.5" customHeight="1">
      <c r="A195" s="28" t="s">
        <v>14</v>
      </c>
      <c r="B195" s="65" t="s">
        <v>20</v>
      </c>
      <c r="C195" s="64">
        <v>226</v>
      </c>
      <c r="D195" s="41" t="s">
        <v>9</v>
      </c>
      <c r="E195" s="59"/>
      <c r="F195" s="61">
        <f>C195*E195</f>
        <v>0</v>
      </c>
      <c r="G195" s="60"/>
    </row>
    <row r="196" spans="1:7" ht="12.5" customHeight="1">
      <c r="A196" s="39"/>
      <c r="B196" s="40"/>
      <c r="C196" s="63"/>
      <c r="D196" s="40"/>
      <c r="E196" s="57"/>
      <c r="F196" s="21"/>
      <c r="G196" s="58"/>
    </row>
    <row r="197" spans="1:7" ht="12.5" customHeight="1">
      <c r="A197" s="28"/>
      <c r="B197" s="41"/>
      <c r="C197" s="64"/>
      <c r="D197" s="41"/>
      <c r="E197" s="59"/>
      <c r="F197" s="61"/>
      <c r="G197" s="60"/>
    </row>
    <row r="198" spans="1:7" ht="12.5" customHeight="1">
      <c r="A198" s="39"/>
      <c r="B198" s="40"/>
      <c r="C198" s="63"/>
      <c r="D198" s="40"/>
      <c r="E198" s="57"/>
      <c r="F198" s="21"/>
      <c r="G198" s="58"/>
    </row>
    <row r="199" spans="1:7" ht="12.5" customHeight="1">
      <c r="A199" s="28" t="s">
        <v>15</v>
      </c>
      <c r="B199" s="65" t="s">
        <v>20</v>
      </c>
      <c r="C199" s="64">
        <v>22.7</v>
      </c>
      <c r="D199" s="41" t="s">
        <v>9</v>
      </c>
      <c r="E199" s="59"/>
      <c r="F199" s="61">
        <f>C199*E199</f>
        <v>0</v>
      </c>
      <c r="G199" s="60"/>
    </row>
    <row r="200" spans="1:7" ht="12.5" customHeight="1">
      <c r="A200" s="39"/>
      <c r="B200" s="40"/>
      <c r="C200" s="63"/>
      <c r="D200" s="40"/>
      <c r="E200" s="57"/>
      <c r="F200" s="21"/>
      <c r="G200" s="58"/>
    </row>
    <row r="201" spans="1:7" ht="12.5" customHeight="1">
      <c r="A201" s="28"/>
      <c r="B201" s="41"/>
      <c r="C201" s="64"/>
      <c r="D201" s="41"/>
      <c r="E201" s="59"/>
      <c r="F201" s="61">
        <f>C201*E201</f>
        <v>0</v>
      </c>
      <c r="G201" s="60"/>
    </row>
    <row r="202" spans="1:7" ht="12.5" customHeight="1">
      <c r="A202" s="39"/>
      <c r="B202" s="40"/>
      <c r="C202" s="63"/>
      <c r="D202" s="40"/>
      <c r="E202" s="57"/>
      <c r="F202" s="21"/>
      <c r="G202" s="58"/>
    </row>
    <row r="203" spans="1:7" ht="12.5" customHeight="1">
      <c r="A203" s="28"/>
      <c r="B203" s="41"/>
      <c r="C203" s="64"/>
      <c r="D203" s="41"/>
      <c r="E203" s="59"/>
      <c r="F203" s="61">
        <f>C203*E203</f>
        <v>0</v>
      </c>
      <c r="G203" s="60"/>
    </row>
    <row r="204" spans="1:7" ht="12.5" customHeight="1">
      <c r="A204" s="39"/>
      <c r="B204" s="40"/>
      <c r="C204" s="63"/>
      <c r="D204" s="40"/>
      <c r="E204" s="57"/>
      <c r="F204" s="21"/>
      <c r="G204" s="58"/>
    </row>
    <row r="205" spans="1:7" ht="12.5" customHeight="1">
      <c r="A205" s="28"/>
      <c r="B205" s="41"/>
      <c r="C205" s="64"/>
      <c r="D205" s="41"/>
      <c r="E205" s="59"/>
      <c r="F205" s="61">
        <f>C205*E205</f>
        <v>0</v>
      </c>
      <c r="G205" s="60"/>
    </row>
    <row r="206" spans="1:7" ht="12.5" customHeight="1">
      <c r="A206" s="39"/>
      <c r="B206" s="40"/>
      <c r="C206" s="63"/>
      <c r="D206" s="40"/>
      <c r="E206" s="57"/>
      <c r="F206" s="21"/>
      <c r="G206" s="58"/>
    </row>
    <row r="207" spans="1:7" ht="12.5" customHeight="1">
      <c r="A207" s="28"/>
      <c r="B207" s="41"/>
      <c r="C207" s="64"/>
      <c r="D207" s="41"/>
      <c r="E207" s="59"/>
      <c r="F207" s="61">
        <f>C207*E207</f>
        <v>0</v>
      </c>
      <c r="G207" s="60"/>
    </row>
    <row r="208" spans="1:7" ht="12.5" customHeight="1">
      <c r="A208" s="39"/>
      <c r="B208" s="40"/>
      <c r="C208" s="63"/>
      <c r="D208" s="40"/>
      <c r="E208" s="57"/>
      <c r="F208" s="21"/>
      <c r="G208" s="58"/>
    </row>
    <row r="209" spans="1:9" ht="12.5" customHeight="1">
      <c r="A209" s="28"/>
      <c r="B209" s="41"/>
      <c r="C209" s="64"/>
      <c r="D209" s="41"/>
      <c r="E209" s="59"/>
      <c r="F209" s="61">
        <f>C209*E209</f>
        <v>0</v>
      </c>
      <c r="G209" s="60"/>
    </row>
    <row r="210" spans="1:9" ht="12.5" customHeight="1">
      <c r="A210" s="39"/>
      <c r="B210" s="40"/>
      <c r="C210" s="63"/>
      <c r="D210" s="40"/>
      <c r="E210" s="57"/>
      <c r="F210" s="21"/>
      <c r="G210" s="58"/>
    </row>
    <row r="211" spans="1:9" ht="12.5" customHeight="1">
      <c r="A211" s="28"/>
      <c r="B211" s="41"/>
      <c r="C211" s="64"/>
      <c r="D211" s="41"/>
      <c r="E211" s="59"/>
      <c r="F211" s="61">
        <f>C211*E211</f>
        <v>0</v>
      </c>
      <c r="G211" s="60"/>
    </row>
    <row r="212" spans="1:9" ht="12.5" customHeight="1">
      <c r="A212" s="18"/>
      <c r="B212" s="19"/>
      <c r="C212" s="19"/>
      <c r="D212" s="19"/>
      <c r="E212" s="66"/>
      <c r="F212" s="21"/>
      <c r="G212" s="58"/>
    </row>
    <row r="213" spans="1:9" ht="12.5" customHeight="1">
      <c r="A213" s="23" t="s">
        <v>45</v>
      </c>
      <c r="B213" s="24"/>
      <c r="C213" s="24"/>
      <c r="D213" s="24"/>
      <c r="E213" s="67"/>
      <c r="F213" s="61">
        <f>SUM(F178:F211)</f>
        <v>0</v>
      </c>
      <c r="G213" s="60"/>
    </row>
    <row r="214" spans="1:9" ht="12.5" customHeight="1">
      <c r="A214" s="18"/>
      <c r="B214" s="40"/>
      <c r="C214" s="63"/>
      <c r="D214" s="40"/>
      <c r="E214" s="57"/>
      <c r="F214" s="21"/>
      <c r="G214" s="58"/>
    </row>
    <row r="215" spans="1:9" ht="12.5" customHeight="1" thickBot="1">
      <c r="A215" s="34"/>
      <c r="B215" s="54"/>
      <c r="C215" s="68"/>
      <c r="D215" s="54"/>
      <c r="E215" s="69"/>
      <c r="F215" s="70"/>
      <c r="G215" s="71"/>
    </row>
    <row r="216" spans="1:9" ht="24.75" customHeight="1">
      <c r="A216" s="1" t="s">
        <v>6</v>
      </c>
      <c r="B216" s="2" t="s">
        <v>0</v>
      </c>
      <c r="C216" s="2" t="s">
        <v>1</v>
      </c>
      <c r="D216" s="2" t="s">
        <v>2</v>
      </c>
      <c r="E216" s="2" t="s">
        <v>3</v>
      </c>
      <c r="F216" s="2" t="s">
        <v>4</v>
      </c>
      <c r="G216" s="3" t="s">
        <v>5</v>
      </c>
    </row>
    <row r="217" spans="1:9" ht="12.5" customHeight="1">
      <c r="A217" s="39"/>
      <c r="B217" s="40"/>
      <c r="C217" s="56"/>
      <c r="D217" s="40"/>
      <c r="E217" s="57"/>
      <c r="F217" s="19"/>
      <c r="G217" s="58"/>
    </row>
    <row r="218" spans="1:9" ht="12.5" customHeight="1">
      <c r="A218" s="28" t="str">
        <f>A58</f>
        <v>　４． 渡り廊下　改修工事</v>
      </c>
      <c r="B218" s="41"/>
      <c r="C218" s="32"/>
      <c r="D218" s="41"/>
      <c r="E218" s="59"/>
      <c r="F218" s="24"/>
      <c r="G218" s="60"/>
    </row>
    <row r="219" spans="1:9" ht="12.5" customHeight="1">
      <c r="A219" s="39"/>
      <c r="B219" s="40"/>
      <c r="C219" s="56"/>
      <c r="D219" s="40"/>
      <c r="E219" s="57"/>
      <c r="F219" s="19"/>
      <c r="G219" s="58"/>
    </row>
    <row r="220" spans="1:9" ht="12.5" customHeight="1">
      <c r="A220" s="28"/>
      <c r="B220" s="41"/>
      <c r="C220" s="32" t="s">
        <v>8</v>
      </c>
      <c r="D220" s="41" t="s">
        <v>8</v>
      </c>
      <c r="E220" s="59"/>
      <c r="F220" s="24"/>
      <c r="G220" s="60"/>
    </row>
    <row r="221" spans="1:9" ht="12.5" customHeight="1">
      <c r="A221" s="39"/>
      <c r="B221" s="40" t="s">
        <v>25</v>
      </c>
      <c r="C221" s="108"/>
      <c r="D221" s="40"/>
      <c r="E221" s="57"/>
      <c r="F221" s="21"/>
      <c r="G221" s="58"/>
      <c r="I221">
        <f>ROUNDDOWN(H221,-3)</f>
        <v>0</v>
      </c>
    </row>
    <row r="222" spans="1:9" ht="12.5" customHeight="1">
      <c r="A222" s="28" t="s">
        <v>18</v>
      </c>
      <c r="B222" s="41" t="s">
        <v>51</v>
      </c>
      <c r="C222" s="109">
        <v>1</v>
      </c>
      <c r="D222" s="31" t="s">
        <v>10</v>
      </c>
      <c r="E222" s="59"/>
      <c r="F222" s="61"/>
      <c r="G222" s="60"/>
    </row>
    <row r="223" spans="1:9" ht="12.5" customHeight="1">
      <c r="A223" s="39"/>
      <c r="B223" s="40" t="s">
        <v>36</v>
      </c>
      <c r="C223" s="108"/>
      <c r="D223" s="40"/>
      <c r="E223" s="57"/>
      <c r="F223" s="21"/>
      <c r="G223" s="58"/>
      <c r="I223">
        <f>ROUNDDOWN(H223,-2)</f>
        <v>0</v>
      </c>
    </row>
    <row r="224" spans="1:9" ht="12.5" customHeight="1">
      <c r="A224" s="28" t="s">
        <v>19</v>
      </c>
      <c r="B224" s="41" t="s">
        <v>51</v>
      </c>
      <c r="C224" s="109">
        <v>1</v>
      </c>
      <c r="D224" s="31" t="s">
        <v>10</v>
      </c>
      <c r="E224" s="59"/>
      <c r="F224" s="61"/>
      <c r="G224" s="60"/>
    </row>
    <row r="225" spans="1:9" ht="12.5" customHeight="1">
      <c r="A225" s="39"/>
      <c r="B225" s="40" t="s">
        <v>26</v>
      </c>
      <c r="C225" s="108"/>
      <c r="D225" s="40"/>
      <c r="E225" s="57"/>
      <c r="F225" s="21"/>
      <c r="G225" s="58"/>
      <c r="I225">
        <f>ROUNDDOWN(H225,-2)</f>
        <v>0</v>
      </c>
    </row>
    <row r="226" spans="1:9" ht="12.5" customHeight="1">
      <c r="A226" s="28" t="s">
        <v>12</v>
      </c>
      <c r="B226" s="74" t="s">
        <v>50</v>
      </c>
      <c r="C226" s="109">
        <v>1</v>
      </c>
      <c r="D226" s="31" t="s">
        <v>10</v>
      </c>
      <c r="E226" s="59"/>
      <c r="F226" s="61"/>
      <c r="G226" s="60"/>
    </row>
    <row r="227" spans="1:9" ht="12.5" customHeight="1">
      <c r="A227" s="39"/>
      <c r="B227" s="40"/>
      <c r="C227" s="108"/>
      <c r="D227" s="40"/>
      <c r="E227" s="57"/>
      <c r="F227" s="21"/>
      <c r="G227" s="58"/>
      <c r="I227">
        <f>ROUNDDOWN(H227,-2)</f>
        <v>0</v>
      </c>
    </row>
    <row r="228" spans="1:9" ht="12.5" customHeight="1">
      <c r="A228" s="28" t="s">
        <v>22</v>
      </c>
      <c r="B228" s="41" t="s">
        <v>17</v>
      </c>
      <c r="C228" s="109">
        <v>1</v>
      </c>
      <c r="D228" s="31" t="s">
        <v>10</v>
      </c>
      <c r="E228" s="59"/>
      <c r="F228" s="61"/>
      <c r="G228" s="60"/>
    </row>
    <row r="229" spans="1:9" ht="12.5" customHeight="1">
      <c r="A229" s="39"/>
      <c r="B229" s="40"/>
      <c r="C229" s="108"/>
      <c r="D229" s="40"/>
      <c r="E229" s="20"/>
      <c r="F229" s="21"/>
      <c r="G229" s="58"/>
      <c r="I229">
        <f>ROUNDDOWN(H229,-2)</f>
        <v>0</v>
      </c>
    </row>
    <row r="230" spans="1:9" ht="12.5" customHeight="1">
      <c r="A230" s="28" t="s">
        <v>21</v>
      </c>
      <c r="B230" s="41" t="s">
        <v>17</v>
      </c>
      <c r="C230" s="109">
        <v>1</v>
      </c>
      <c r="D230" s="31" t="s">
        <v>10</v>
      </c>
      <c r="E230" s="25"/>
      <c r="F230" s="26"/>
      <c r="G230" s="60"/>
    </row>
    <row r="231" spans="1:9" ht="12.5" customHeight="1">
      <c r="A231" s="39"/>
      <c r="B231" s="40"/>
      <c r="C231" s="63"/>
      <c r="D231" s="40"/>
      <c r="E231" s="20"/>
      <c r="F231" s="21"/>
      <c r="G231" s="58"/>
    </row>
    <row r="232" spans="1:9" ht="12.5" customHeight="1">
      <c r="A232" s="28"/>
      <c r="B232" s="41"/>
      <c r="C232" s="64"/>
      <c r="D232" s="41"/>
      <c r="E232" s="25"/>
      <c r="F232" s="61">
        <f t="shared" ref="F232" si="6">C232*E232</f>
        <v>0</v>
      </c>
      <c r="G232" s="60"/>
    </row>
    <row r="233" spans="1:9" ht="12.5" customHeight="1">
      <c r="A233" s="39"/>
      <c r="B233" s="40"/>
      <c r="C233" s="63"/>
      <c r="D233" s="40"/>
      <c r="E233" s="57"/>
      <c r="F233" s="21"/>
      <c r="G233" s="58"/>
    </row>
    <row r="234" spans="1:9" ht="12.5" customHeight="1">
      <c r="A234" s="28" t="s">
        <v>13</v>
      </c>
      <c r="B234" s="74" t="s">
        <v>49</v>
      </c>
      <c r="C234" s="64">
        <v>31.2</v>
      </c>
      <c r="D234" s="41" t="s">
        <v>9</v>
      </c>
      <c r="E234" s="59"/>
      <c r="F234" s="61">
        <f t="shared" ref="F234" si="7">C234*E234</f>
        <v>0</v>
      </c>
      <c r="G234" s="60"/>
    </row>
    <row r="235" spans="1:9" ht="12.5" customHeight="1">
      <c r="A235" s="39"/>
      <c r="B235" s="40"/>
      <c r="C235" s="63"/>
      <c r="D235" s="40"/>
      <c r="E235" s="57"/>
      <c r="F235" s="21"/>
      <c r="G235" s="58"/>
    </row>
    <row r="236" spans="1:9" ht="12.5" customHeight="1">
      <c r="A236" s="28"/>
      <c r="B236" s="41"/>
      <c r="C236" s="64"/>
      <c r="D236" s="41"/>
      <c r="E236" s="59"/>
      <c r="F236" s="61">
        <f>C236*E236</f>
        <v>0</v>
      </c>
      <c r="G236" s="60"/>
    </row>
    <row r="237" spans="1:9" ht="12.5" customHeight="1">
      <c r="A237" s="39"/>
      <c r="B237" s="40"/>
      <c r="C237" s="63"/>
      <c r="D237" s="40"/>
      <c r="E237" s="57"/>
      <c r="F237" s="21"/>
      <c r="G237" s="58"/>
    </row>
    <row r="238" spans="1:9" ht="12.5" customHeight="1">
      <c r="A238" s="28" t="s">
        <v>14</v>
      </c>
      <c r="B238" s="65" t="s">
        <v>20</v>
      </c>
      <c r="C238" s="64">
        <v>146</v>
      </c>
      <c r="D238" s="41" t="s">
        <v>9</v>
      </c>
      <c r="E238" s="59"/>
      <c r="F238" s="61">
        <f>C238*E238</f>
        <v>0</v>
      </c>
      <c r="G238" s="60"/>
    </row>
    <row r="239" spans="1:9" ht="12.5" customHeight="1">
      <c r="A239" s="39"/>
      <c r="B239" s="40"/>
      <c r="C239" s="63"/>
      <c r="D239" s="40"/>
      <c r="E239" s="57"/>
      <c r="F239" s="21"/>
      <c r="G239" s="58"/>
    </row>
    <row r="240" spans="1:9" ht="12.5" customHeight="1">
      <c r="A240" s="28"/>
      <c r="B240" s="74"/>
      <c r="C240" s="64"/>
      <c r="D240" s="41"/>
      <c r="E240" s="59"/>
      <c r="F240" s="61">
        <f>C240*E240</f>
        <v>0</v>
      </c>
      <c r="G240" s="60"/>
    </row>
    <row r="241" spans="1:7" ht="12.5" customHeight="1">
      <c r="A241" s="39"/>
      <c r="B241" s="40"/>
      <c r="C241" s="63"/>
      <c r="D241" s="40"/>
      <c r="E241" s="57"/>
      <c r="F241" s="21"/>
      <c r="G241" s="58"/>
    </row>
    <row r="242" spans="1:7" ht="12.5" customHeight="1">
      <c r="A242" s="28"/>
      <c r="B242" s="41"/>
      <c r="C242" s="64"/>
      <c r="D242" s="41"/>
      <c r="E242" s="59"/>
      <c r="F242" s="61">
        <f>C242*E242</f>
        <v>0</v>
      </c>
      <c r="G242" s="60"/>
    </row>
    <row r="243" spans="1:7" ht="12.5" customHeight="1">
      <c r="A243" s="39"/>
      <c r="B243" s="40"/>
      <c r="C243" s="63"/>
      <c r="D243" s="40"/>
      <c r="E243" s="57"/>
      <c r="F243" s="21"/>
      <c r="G243" s="58"/>
    </row>
    <row r="244" spans="1:7" ht="12.5" customHeight="1">
      <c r="A244" s="28"/>
      <c r="B244" s="41"/>
      <c r="C244" s="64"/>
      <c r="D244" s="41"/>
      <c r="E244" s="59"/>
      <c r="F244" s="61">
        <f>C244*E244</f>
        <v>0</v>
      </c>
      <c r="G244" s="60"/>
    </row>
    <row r="245" spans="1:7" ht="12.5" customHeight="1">
      <c r="A245" s="39"/>
      <c r="B245" s="40"/>
      <c r="C245" s="63"/>
      <c r="D245" s="40"/>
      <c r="E245" s="57"/>
      <c r="F245" s="21"/>
      <c r="G245" s="58"/>
    </row>
    <row r="246" spans="1:7" ht="12.5" customHeight="1">
      <c r="A246" s="28"/>
      <c r="B246" s="41"/>
      <c r="C246" s="64"/>
      <c r="D246" s="41"/>
      <c r="E246" s="59"/>
      <c r="F246" s="61">
        <f>C246*E246</f>
        <v>0</v>
      </c>
      <c r="G246" s="60"/>
    </row>
    <row r="247" spans="1:7" ht="12.5" customHeight="1">
      <c r="A247" s="39"/>
      <c r="B247" s="40"/>
      <c r="C247" s="63"/>
      <c r="D247" s="40"/>
      <c r="E247" s="57"/>
      <c r="F247" s="21"/>
      <c r="G247" s="58"/>
    </row>
    <row r="248" spans="1:7" ht="12.5" customHeight="1">
      <c r="A248" s="28"/>
      <c r="B248" s="41"/>
      <c r="C248" s="64"/>
      <c r="D248" s="41"/>
      <c r="E248" s="59"/>
      <c r="F248" s="61">
        <f>C248*E248</f>
        <v>0</v>
      </c>
      <c r="G248" s="60"/>
    </row>
    <row r="249" spans="1:7" ht="12.5" customHeight="1">
      <c r="A249" s="39"/>
      <c r="B249" s="40"/>
      <c r="C249" s="63"/>
      <c r="D249" s="40"/>
      <c r="E249" s="57"/>
      <c r="F249" s="21"/>
      <c r="G249" s="58"/>
    </row>
    <row r="250" spans="1:7" ht="12.5" customHeight="1">
      <c r="A250" s="28"/>
      <c r="B250" s="41"/>
      <c r="C250" s="64"/>
      <c r="D250" s="41"/>
      <c r="E250" s="59"/>
      <c r="F250" s="61">
        <f>C250*E250</f>
        <v>0</v>
      </c>
      <c r="G250" s="60"/>
    </row>
    <row r="251" spans="1:7" ht="12.5" customHeight="1">
      <c r="A251" s="39"/>
      <c r="B251" s="40"/>
      <c r="C251" s="63"/>
      <c r="D251" s="40"/>
      <c r="E251" s="57"/>
      <c r="F251" s="21"/>
      <c r="G251" s="58"/>
    </row>
    <row r="252" spans="1:7" ht="12.5" customHeight="1">
      <c r="A252" s="28"/>
      <c r="B252" s="41"/>
      <c r="C252" s="64"/>
      <c r="D252" s="41"/>
      <c r="E252" s="59"/>
      <c r="F252" s="61">
        <f>C252*E252</f>
        <v>0</v>
      </c>
      <c r="G252" s="60"/>
    </row>
    <row r="253" spans="1:7" ht="12.5" customHeight="1">
      <c r="A253" s="39"/>
      <c r="B253" s="40"/>
      <c r="C253" s="63"/>
      <c r="D253" s="40"/>
      <c r="E253" s="57"/>
      <c r="F253" s="21"/>
      <c r="G253" s="58"/>
    </row>
    <row r="254" spans="1:7" ht="12.5" customHeight="1">
      <c r="A254" s="28"/>
      <c r="B254" s="41"/>
      <c r="C254" s="64"/>
      <c r="D254" s="41"/>
      <c r="E254" s="59"/>
      <c r="F254" s="61">
        <f>C254*E254</f>
        <v>0</v>
      </c>
      <c r="G254" s="60"/>
    </row>
    <row r="255" spans="1:7" ht="12.5" customHeight="1">
      <c r="A255" s="18"/>
      <c r="B255" s="19"/>
      <c r="C255" s="19"/>
      <c r="D255" s="19"/>
      <c r="E255" s="66"/>
      <c r="F255" s="21"/>
      <c r="G255" s="58"/>
    </row>
    <row r="256" spans="1:7" ht="12.5" customHeight="1">
      <c r="A256" s="110" t="s">
        <v>48</v>
      </c>
      <c r="B256" s="24"/>
      <c r="C256" s="24"/>
      <c r="D256" s="24"/>
      <c r="E256" s="67"/>
      <c r="F256" s="61">
        <f>SUM(F221:F254)</f>
        <v>0</v>
      </c>
      <c r="G256" s="60"/>
    </row>
    <row r="257" spans="1:7" ht="12.5" customHeight="1">
      <c r="A257" s="18"/>
      <c r="B257" s="40"/>
      <c r="C257" s="63"/>
      <c r="D257" s="40"/>
      <c r="E257" s="57"/>
      <c r="F257" s="21"/>
      <c r="G257" s="58"/>
    </row>
    <row r="258" spans="1:7" ht="12.5" customHeight="1" thickBot="1">
      <c r="A258" s="34"/>
      <c r="B258" s="54"/>
      <c r="C258" s="68"/>
      <c r="D258" s="54"/>
      <c r="E258" s="69"/>
      <c r="F258" s="70"/>
      <c r="G258" s="71"/>
    </row>
  </sheetData>
  <phoneticPr fontId="1"/>
  <printOptions horizontalCentered="1" verticalCentered="1"/>
  <pageMargins left="0.59" right="0.59" top="0.59" bottom="0.39000000000000007" header="0" footer="0"/>
  <pageSetup paperSize="9" scale="92" orientation="landscape" horizontalDpi="300" verticalDpi="300" r:id="rId1"/>
  <headerFooter>
    <oddFooter>&amp;R&amp;K000000&amp;P</oddFooter>
  </headerFooter>
  <rowBreaks count="6" manualBreakCount="6">
    <brk id="43" max="16383" man="1"/>
    <brk id="86" max="6" man="1"/>
    <brk id="129" max="6" man="1"/>
    <brk id="172" max="6" man="1"/>
    <brk id="215" max="6" man="1"/>
    <brk id="25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3"/>
  <sheetViews>
    <sheetView showZeros="0" zoomScale="125" zoomScaleNormal="125" workbookViewId="0">
      <selection activeCell="H9" sqref="H9"/>
    </sheetView>
  </sheetViews>
  <sheetFormatPr defaultColWidth="8.6328125" defaultRowHeight="13"/>
  <cols>
    <col min="1" max="2" width="25.453125" customWidth="1"/>
    <col min="5" max="5" width="12.453125" customWidth="1"/>
    <col min="6" max="6" width="24.453125" customWidth="1"/>
    <col min="7" max="7" width="25.453125" customWidth="1"/>
  </cols>
  <sheetData>
    <row r="1" spans="1:9" ht="24.75" customHeight="1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9" ht="12.5" customHeight="1">
      <c r="A2" s="75"/>
      <c r="B2" s="76"/>
      <c r="C2" s="77"/>
      <c r="D2" s="78"/>
      <c r="E2" s="79"/>
      <c r="F2" s="80"/>
      <c r="G2" s="81"/>
    </row>
    <row r="3" spans="1:9" ht="12.5" customHeight="1">
      <c r="A3" s="101" t="s">
        <v>66</v>
      </c>
      <c r="B3" s="83"/>
      <c r="C3" s="84"/>
      <c r="D3" s="85"/>
      <c r="E3" s="86"/>
      <c r="F3" s="87"/>
      <c r="G3" s="88"/>
    </row>
    <row r="4" spans="1:9" ht="12.5" customHeight="1">
      <c r="A4" s="14"/>
      <c r="B4" s="89"/>
      <c r="C4" s="90"/>
      <c r="D4" s="9"/>
      <c r="E4" s="10"/>
      <c r="F4" s="11"/>
      <c r="G4" s="91"/>
    </row>
    <row r="5" spans="1:9" ht="12.5" customHeight="1">
      <c r="A5" s="92" t="s">
        <v>60</v>
      </c>
      <c r="B5" s="93"/>
      <c r="C5" s="5"/>
      <c r="D5" s="6"/>
      <c r="E5" s="94"/>
      <c r="F5" s="13"/>
      <c r="G5" s="95"/>
    </row>
    <row r="6" spans="1:9" ht="12.5" customHeight="1">
      <c r="A6" s="14"/>
      <c r="B6" s="89"/>
      <c r="C6" s="90"/>
      <c r="D6" s="9"/>
      <c r="E6" s="10"/>
      <c r="F6" s="11"/>
      <c r="G6" s="91"/>
    </row>
    <row r="7" spans="1:9" ht="12.5" customHeight="1">
      <c r="A7" s="92"/>
      <c r="B7" s="93"/>
      <c r="C7" s="5"/>
      <c r="D7" s="6"/>
      <c r="E7" s="94"/>
      <c r="F7" s="13">
        <f>C7*E7</f>
        <v>0</v>
      </c>
      <c r="G7" s="95"/>
    </row>
    <row r="8" spans="1:9" ht="12.5" customHeight="1">
      <c r="A8" s="14"/>
      <c r="B8" s="76"/>
      <c r="C8" s="97"/>
      <c r="D8" s="9"/>
      <c r="E8" s="79"/>
      <c r="F8" s="11"/>
      <c r="G8" s="81"/>
    </row>
    <row r="9" spans="1:9" ht="12.5" customHeight="1">
      <c r="A9" s="92" t="s">
        <v>38</v>
      </c>
      <c r="B9" s="83"/>
      <c r="C9" s="98">
        <v>6</v>
      </c>
      <c r="D9" s="6" t="s">
        <v>39</v>
      </c>
      <c r="E9" s="86"/>
      <c r="F9" s="13">
        <f>C9*E9</f>
        <v>0</v>
      </c>
      <c r="G9" s="60"/>
      <c r="I9">
        <f>H9*0.8</f>
        <v>0</v>
      </c>
    </row>
    <row r="10" spans="1:9" ht="12.5" customHeight="1">
      <c r="A10" s="96"/>
      <c r="B10" s="76"/>
      <c r="C10" s="77"/>
      <c r="D10" s="78"/>
      <c r="E10" s="79"/>
      <c r="F10" s="80"/>
      <c r="G10" s="81"/>
    </row>
    <row r="11" spans="1:9" ht="12.5" customHeight="1">
      <c r="A11" s="99"/>
      <c r="B11" s="83"/>
      <c r="C11" s="100"/>
      <c r="D11" s="85"/>
      <c r="E11" s="86"/>
      <c r="F11" s="87"/>
      <c r="G11" s="88"/>
    </row>
    <row r="12" spans="1:9" ht="12.5" customHeight="1">
      <c r="A12" s="39"/>
      <c r="B12" s="46"/>
      <c r="C12" s="44"/>
      <c r="D12" s="19"/>
      <c r="E12" s="49"/>
      <c r="F12" s="29"/>
      <c r="G12" s="22"/>
    </row>
    <row r="13" spans="1:9" ht="12.5" customHeight="1">
      <c r="A13" s="28"/>
      <c r="B13" s="50"/>
      <c r="C13" s="30"/>
      <c r="D13" s="43"/>
      <c r="E13" s="53"/>
      <c r="F13" s="45"/>
      <c r="G13" s="27"/>
    </row>
    <row r="14" spans="1:9" ht="12.5" customHeight="1">
      <c r="A14" s="39"/>
      <c r="B14" s="40"/>
      <c r="C14" s="44"/>
      <c r="D14" s="19"/>
      <c r="E14" s="20"/>
      <c r="F14" s="29"/>
      <c r="G14" s="22"/>
    </row>
    <row r="15" spans="1:9" ht="12.5" customHeight="1">
      <c r="A15" s="28"/>
      <c r="B15" s="41"/>
      <c r="C15" s="30"/>
      <c r="D15" s="43"/>
      <c r="E15" s="25"/>
      <c r="F15" s="45"/>
      <c r="G15" s="27"/>
    </row>
    <row r="16" spans="1:9" ht="12.5" customHeight="1">
      <c r="A16" s="39"/>
      <c r="B16" s="46"/>
      <c r="C16" s="47"/>
      <c r="D16" s="48"/>
      <c r="E16" s="49"/>
      <c r="F16" s="29"/>
      <c r="G16" s="22"/>
    </row>
    <row r="17" spans="1:7" ht="12.5" customHeight="1">
      <c r="A17" s="28"/>
      <c r="B17" s="50"/>
      <c r="C17" s="51"/>
      <c r="D17" s="52"/>
      <c r="E17" s="53"/>
      <c r="F17" s="45"/>
      <c r="G17" s="27"/>
    </row>
    <row r="18" spans="1:7" ht="12.5" customHeight="1">
      <c r="A18" s="39"/>
      <c r="B18" s="40"/>
      <c r="C18" s="44"/>
      <c r="D18" s="19"/>
      <c r="E18" s="20"/>
      <c r="F18" s="29"/>
      <c r="G18" s="22"/>
    </row>
    <row r="19" spans="1:7" ht="12.5" customHeight="1">
      <c r="A19" s="28"/>
      <c r="B19" s="41"/>
      <c r="C19" s="30"/>
      <c r="D19" s="43"/>
      <c r="E19" s="25"/>
      <c r="F19" s="45"/>
      <c r="G19" s="27"/>
    </row>
    <row r="20" spans="1:7" ht="12.5" customHeight="1">
      <c r="A20" s="39"/>
      <c r="B20" s="40"/>
      <c r="C20" s="40"/>
      <c r="D20" s="19"/>
      <c r="E20" s="20"/>
      <c r="F20" s="29"/>
      <c r="G20" s="22"/>
    </row>
    <row r="21" spans="1:7" ht="12.5" customHeight="1">
      <c r="A21" s="28"/>
      <c r="B21" s="41"/>
      <c r="C21" s="42"/>
      <c r="D21" s="43"/>
      <c r="E21" s="25"/>
      <c r="F21" s="45"/>
      <c r="G21" s="27"/>
    </row>
    <row r="22" spans="1:7" ht="12.5" customHeight="1">
      <c r="A22" s="39"/>
      <c r="B22" s="40"/>
      <c r="C22" s="40"/>
      <c r="D22" s="19"/>
      <c r="E22" s="20"/>
      <c r="F22" s="29"/>
      <c r="G22" s="22"/>
    </row>
    <row r="23" spans="1:7" ht="12.5" customHeight="1">
      <c r="A23" s="28"/>
      <c r="B23" s="41"/>
      <c r="C23" s="42"/>
      <c r="D23" s="43"/>
      <c r="E23" s="25"/>
      <c r="F23" s="45"/>
      <c r="G23" s="27"/>
    </row>
    <row r="24" spans="1:7" ht="12.5" customHeight="1">
      <c r="A24" s="39"/>
      <c r="B24" s="40"/>
      <c r="C24" s="40"/>
      <c r="D24" s="19"/>
      <c r="E24" s="20"/>
      <c r="F24" s="29"/>
      <c r="G24" s="22"/>
    </row>
    <row r="25" spans="1:7" ht="12.5" customHeight="1">
      <c r="A25" s="28"/>
      <c r="B25" s="41"/>
      <c r="C25" s="42"/>
      <c r="D25" s="43"/>
      <c r="E25" s="25"/>
      <c r="F25" s="45"/>
      <c r="G25" s="27"/>
    </row>
    <row r="26" spans="1:7" ht="12.5" customHeight="1">
      <c r="A26" s="39"/>
      <c r="B26" s="40"/>
      <c r="C26" s="40"/>
      <c r="D26" s="19"/>
      <c r="E26" s="20"/>
      <c r="F26" s="29"/>
      <c r="G26" s="22"/>
    </row>
    <row r="27" spans="1:7" ht="12.5" customHeight="1">
      <c r="A27" s="28"/>
      <c r="B27" s="41"/>
      <c r="C27" s="42"/>
      <c r="D27" s="43"/>
      <c r="E27" s="25"/>
      <c r="F27" s="45"/>
      <c r="G27" s="27"/>
    </row>
    <row r="28" spans="1:7" ht="12.5" customHeight="1">
      <c r="A28" s="39"/>
      <c r="B28" s="40"/>
      <c r="C28" s="40"/>
      <c r="D28" s="19"/>
      <c r="E28" s="20"/>
      <c r="F28" s="29"/>
      <c r="G28" s="22"/>
    </row>
    <row r="29" spans="1:7" ht="12.5" customHeight="1">
      <c r="A29" s="28"/>
      <c r="B29" s="41"/>
      <c r="C29" s="42"/>
      <c r="D29" s="43"/>
      <c r="E29" s="25"/>
      <c r="F29" s="45"/>
      <c r="G29" s="27"/>
    </row>
    <row r="30" spans="1:7" ht="12.5" customHeight="1">
      <c r="A30" s="39"/>
      <c r="B30" s="40"/>
      <c r="C30" s="40"/>
      <c r="D30" s="19"/>
      <c r="E30" s="20"/>
      <c r="F30" s="29"/>
      <c r="G30" s="22"/>
    </row>
    <row r="31" spans="1:7" ht="12.5" customHeight="1">
      <c r="A31" s="28"/>
      <c r="B31" s="41"/>
      <c r="C31" s="42"/>
      <c r="D31" s="43"/>
      <c r="E31" s="25"/>
      <c r="F31" s="45"/>
      <c r="G31" s="27"/>
    </row>
    <row r="32" spans="1:7" ht="12.5" customHeight="1">
      <c r="A32" s="39"/>
      <c r="B32" s="40"/>
      <c r="C32" s="40"/>
      <c r="D32" s="19"/>
      <c r="E32" s="20"/>
      <c r="F32" s="29"/>
      <c r="G32" s="22"/>
    </row>
    <row r="33" spans="1:7" ht="12.5" customHeight="1">
      <c r="A33" s="28"/>
      <c r="B33" s="41"/>
      <c r="C33" s="42"/>
      <c r="D33" s="43"/>
      <c r="E33" s="25"/>
      <c r="F33" s="45"/>
      <c r="G33" s="27"/>
    </row>
    <row r="34" spans="1:7" ht="12.5" customHeight="1">
      <c r="A34" s="39"/>
      <c r="B34" s="40"/>
      <c r="C34" s="40"/>
      <c r="D34" s="19"/>
      <c r="E34" s="20"/>
      <c r="F34" s="29"/>
      <c r="G34" s="22"/>
    </row>
    <row r="35" spans="1:7" ht="12.5" customHeight="1">
      <c r="A35" s="28"/>
      <c r="B35" s="41"/>
      <c r="C35" s="42"/>
      <c r="D35" s="43"/>
      <c r="E35" s="25"/>
      <c r="F35" s="45"/>
      <c r="G35" s="27"/>
    </row>
    <row r="36" spans="1:7" ht="12.5" customHeight="1">
      <c r="A36" s="39"/>
      <c r="B36" s="40"/>
      <c r="C36" s="40"/>
      <c r="D36" s="19"/>
      <c r="E36" s="20"/>
      <c r="F36" s="29"/>
      <c r="G36" s="22"/>
    </row>
    <row r="37" spans="1:7" ht="12.5" customHeight="1">
      <c r="A37" s="28"/>
      <c r="B37" s="41"/>
      <c r="C37" s="42"/>
      <c r="D37" s="43"/>
      <c r="E37" s="25"/>
      <c r="F37" s="45"/>
      <c r="G37" s="27"/>
    </row>
    <row r="38" spans="1:7" ht="12.5" customHeight="1">
      <c r="A38" s="39"/>
      <c r="B38" s="40"/>
      <c r="C38" s="40"/>
      <c r="D38" s="19"/>
      <c r="E38" s="20"/>
      <c r="F38" s="29"/>
      <c r="G38" s="22"/>
    </row>
    <row r="39" spans="1:7" ht="12.5" customHeight="1">
      <c r="A39" s="28"/>
      <c r="B39" s="41"/>
      <c r="C39" s="42"/>
      <c r="D39" s="43"/>
      <c r="E39" s="25"/>
      <c r="F39" s="45"/>
      <c r="G39" s="27"/>
    </row>
    <row r="40" spans="1:7" ht="12.5" customHeight="1">
      <c r="A40" s="39"/>
      <c r="B40" s="40"/>
      <c r="C40" s="40"/>
      <c r="D40" s="19"/>
      <c r="E40" s="20"/>
      <c r="F40" s="29"/>
      <c r="G40" s="22"/>
    </row>
    <row r="41" spans="1:7" ht="12.5" customHeight="1">
      <c r="A41" s="103" t="s">
        <v>61</v>
      </c>
      <c r="B41" s="41"/>
      <c r="C41" s="42"/>
      <c r="D41" s="43"/>
      <c r="E41" s="25"/>
      <c r="F41" s="45">
        <f>SUM(F8:F39)</f>
        <v>0</v>
      </c>
      <c r="G41" s="27"/>
    </row>
    <row r="42" spans="1:7" ht="12.5" customHeight="1">
      <c r="A42" s="39"/>
      <c r="B42" s="40"/>
      <c r="C42" s="40"/>
      <c r="D42" s="19"/>
      <c r="E42" s="20"/>
      <c r="F42" s="29"/>
      <c r="G42" s="22"/>
    </row>
    <row r="43" spans="1:7" ht="12.5" customHeight="1" thickBot="1">
      <c r="A43" s="34"/>
      <c r="B43" s="54"/>
      <c r="C43" s="54"/>
      <c r="D43" s="35"/>
      <c r="E43" s="36"/>
      <c r="F43" s="55"/>
      <c r="G43" s="38"/>
    </row>
  </sheetData>
  <phoneticPr fontId="1"/>
  <printOptions horizontalCentered="1" verticalCentered="1"/>
  <pageMargins left="0.59" right="0.59" top="0.59" bottom="0.39000000000000007" header="0" footer="0"/>
  <pageSetup paperSize="9" scale="92" orientation="landscape" horizontalDpi="300" verticalDpi="300"/>
  <headerFooter>
    <oddFooter>&amp;R&amp;K000000共通仮設-1</oddFooter>
  </headerFooter>
  <rowBreaks count="1" manualBreakCount="1">
    <brk id="43" max="16383" man="1"/>
  </rowBreaks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Zeros="0" zoomScale="125" workbookViewId="0">
      <selection activeCell="F44" sqref="F44"/>
    </sheetView>
  </sheetViews>
  <sheetFormatPr defaultColWidth="8.6328125" defaultRowHeight="13"/>
  <cols>
    <col min="1" max="2" width="25.453125" customWidth="1"/>
    <col min="5" max="5" width="12.453125" customWidth="1"/>
    <col min="6" max="6" width="24.453125" customWidth="1"/>
    <col min="7" max="7" width="25.453125" customWidth="1"/>
  </cols>
  <sheetData>
    <row r="1" spans="1:7" ht="24.75" customHeight="1">
      <c r="A1" s="1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</row>
    <row r="2" spans="1:7" ht="12.5" customHeight="1">
      <c r="A2" s="75"/>
      <c r="B2" s="76"/>
      <c r="C2" s="77"/>
      <c r="D2" s="78"/>
      <c r="E2" s="79"/>
      <c r="F2" s="80"/>
      <c r="G2" s="81"/>
    </row>
    <row r="3" spans="1:7" ht="12.5" customHeight="1">
      <c r="A3" s="101"/>
      <c r="B3" s="83"/>
      <c r="C3" s="84"/>
      <c r="D3" s="85"/>
      <c r="E3" s="86"/>
      <c r="F3" s="87"/>
      <c r="G3" s="88"/>
    </row>
    <row r="4" spans="1:7" ht="12.5" customHeight="1">
      <c r="A4" s="14"/>
      <c r="B4" s="89"/>
      <c r="C4" s="90"/>
      <c r="D4" s="9"/>
      <c r="E4" s="10"/>
      <c r="F4" s="11"/>
      <c r="G4" s="91"/>
    </row>
    <row r="5" spans="1:7" ht="12.5" customHeight="1">
      <c r="A5" s="92"/>
      <c r="B5" s="93"/>
      <c r="C5" s="5"/>
      <c r="D5" s="6"/>
      <c r="E5" s="94"/>
      <c r="F5" s="13"/>
      <c r="G5" s="95"/>
    </row>
    <row r="6" spans="1:7" ht="12.5" customHeight="1">
      <c r="A6" s="14"/>
      <c r="B6" s="89"/>
      <c r="C6" s="90"/>
      <c r="D6" s="9"/>
      <c r="E6" s="10"/>
      <c r="F6" s="11"/>
      <c r="G6" s="91"/>
    </row>
    <row r="7" spans="1:7" ht="12.5" customHeight="1">
      <c r="A7" s="92"/>
      <c r="B7" s="93"/>
      <c r="C7" s="5"/>
      <c r="D7" s="6"/>
      <c r="E7" s="94"/>
      <c r="F7" s="13"/>
      <c r="G7" s="95"/>
    </row>
    <row r="8" spans="1:7" ht="12.5" customHeight="1">
      <c r="A8" s="96"/>
      <c r="B8" s="76"/>
      <c r="C8" s="97"/>
      <c r="D8" s="78"/>
      <c r="E8" s="79"/>
      <c r="F8" s="11"/>
      <c r="G8" s="81"/>
    </row>
    <row r="9" spans="1:7" ht="12.5" customHeight="1">
      <c r="A9" s="82"/>
      <c r="B9" s="83"/>
      <c r="C9" s="98"/>
      <c r="D9" s="85"/>
      <c r="E9" s="86"/>
      <c r="F9" s="13"/>
      <c r="G9" s="88"/>
    </row>
    <row r="10" spans="1:7" ht="12.5" customHeight="1">
      <c r="A10" s="96"/>
      <c r="B10" s="76"/>
      <c r="C10" s="77"/>
      <c r="D10" s="78"/>
      <c r="E10" s="79"/>
      <c r="F10" s="11"/>
      <c r="G10" s="81"/>
    </row>
    <row r="11" spans="1:7" ht="12.5" customHeight="1">
      <c r="A11" s="99"/>
      <c r="B11" s="83"/>
      <c r="C11" s="100"/>
      <c r="D11" s="85"/>
      <c r="E11" s="86"/>
      <c r="F11" s="13"/>
      <c r="G11" s="88"/>
    </row>
    <row r="12" spans="1:7" ht="12.5" customHeight="1">
      <c r="A12" s="39"/>
      <c r="B12" s="46"/>
      <c r="C12" s="44"/>
      <c r="D12" s="19"/>
      <c r="E12" s="49"/>
      <c r="F12" s="11"/>
      <c r="G12" s="22"/>
    </row>
    <row r="13" spans="1:7" ht="12.5" customHeight="1">
      <c r="A13" s="28"/>
      <c r="B13" s="50"/>
      <c r="C13" s="30"/>
      <c r="D13" s="43"/>
      <c r="E13" s="53"/>
      <c r="F13" s="13"/>
      <c r="G13" s="27"/>
    </row>
    <row r="14" spans="1:7" ht="12.5" customHeight="1">
      <c r="A14" s="39"/>
      <c r="B14" s="40"/>
      <c r="C14" s="44"/>
      <c r="D14" s="19"/>
      <c r="E14" s="20"/>
      <c r="F14" s="11"/>
      <c r="G14" s="22"/>
    </row>
    <row r="15" spans="1:7" ht="12.5" customHeight="1">
      <c r="A15" s="28"/>
      <c r="B15" s="41"/>
      <c r="C15" s="30"/>
      <c r="D15" s="43"/>
      <c r="E15" s="25"/>
      <c r="F15" s="13"/>
      <c r="G15" s="27"/>
    </row>
    <row r="16" spans="1:7" ht="12.5" customHeight="1">
      <c r="A16" s="39"/>
      <c r="B16" s="46"/>
      <c r="C16" s="47"/>
      <c r="D16" s="48"/>
      <c r="E16" s="49"/>
      <c r="F16" s="11"/>
      <c r="G16" s="22"/>
    </row>
    <row r="17" spans="1:7" ht="12.5" customHeight="1">
      <c r="A17" s="28"/>
      <c r="B17" s="50"/>
      <c r="C17" s="51"/>
      <c r="D17" s="52"/>
      <c r="E17" s="53"/>
      <c r="F17" s="13"/>
      <c r="G17" s="27"/>
    </row>
    <row r="18" spans="1:7" ht="12.5" customHeight="1">
      <c r="A18" s="39"/>
      <c r="B18" s="40"/>
      <c r="C18" s="44"/>
      <c r="D18" s="19"/>
      <c r="E18" s="20"/>
      <c r="F18" s="11"/>
      <c r="G18" s="22"/>
    </row>
    <row r="19" spans="1:7" ht="12.5" customHeight="1">
      <c r="A19" s="28"/>
      <c r="B19" s="41"/>
      <c r="C19" s="30"/>
      <c r="D19" s="43"/>
      <c r="E19" s="25"/>
      <c r="F19" s="13"/>
      <c r="G19" s="27"/>
    </row>
    <row r="20" spans="1:7" ht="12.5" customHeight="1">
      <c r="A20" s="39"/>
      <c r="B20" s="40"/>
      <c r="C20" s="40"/>
      <c r="D20" s="19"/>
      <c r="E20" s="20"/>
      <c r="F20" s="11"/>
      <c r="G20" s="22"/>
    </row>
    <row r="21" spans="1:7" ht="12.5" customHeight="1">
      <c r="A21" s="28"/>
      <c r="B21" s="41"/>
      <c r="C21" s="42"/>
      <c r="D21" s="43"/>
      <c r="E21" s="25"/>
      <c r="F21" s="13"/>
      <c r="G21" s="27"/>
    </row>
    <row r="22" spans="1:7" ht="12.5" customHeight="1">
      <c r="A22" s="39"/>
      <c r="B22" s="40"/>
      <c r="C22" s="40"/>
      <c r="D22" s="19"/>
      <c r="E22" s="20"/>
      <c r="F22" s="11"/>
      <c r="G22" s="22"/>
    </row>
    <row r="23" spans="1:7" ht="12.5" customHeight="1">
      <c r="A23" s="28"/>
      <c r="B23" s="41"/>
      <c r="C23" s="42"/>
      <c r="D23" s="43"/>
      <c r="E23" s="25"/>
      <c r="F23" s="13"/>
      <c r="G23" s="27"/>
    </row>
    <row r="24" spans="1:7" ht="12.5" customHeight="1">
      <c r="A24" s="39"/>
      <c r="B24" s="40"/>
      <c r="C24" s="40"/>
      <c r="D24" s="19"/>
      <c r="E24" s="20"/>
      <c r="F24" s="11"/>
      <c r="G24" s="22"/>
    </row>
    <row r="25" spans="1:7" ht="12.5" customHeight="1">
      <c r="A25" s="28"/>
      <c r="B25" s="41"/>
      <c r="C25" s="42"/>
      <c r="D25" s="43"/>
      <c r="E25" s="25"/>
      <c r="F25" s="13"/>
      <c r="G25" s="27"/>
    </row>
    <row r="26" spans="1:7" ht="12.5" customHeight="1">
      <c r="A26" s="39"/>
      <c r="B26" s="40"/>
      <c r="C26" s="40"/>
      <c r="D26" s="19"/>
      <c r="E26" s="20"/>
      <c r="F26" s="11"/>
      <c r="G26" s="22"/>
    </row>
    <row r="27" spans="1:7" ht="12.5" customHeight="1">
      <c r="A27" s="28"/>
      <c r="B27" s="41"/>
      <c r="C27" s="42"/>
      <c r="D27" s="43"/>
      <c r="E27" s="25"/>
      <c r="F27" s="13"/>
      <c r="G27" s="27"/>
    </row>
    <row r="28" spans="1:7" ht="12.5" customHeight="1">
      <c r="A28" s="39"/>
      <c r="B28" s="40"/>
      <c r="C28" s="40"/>
      <c r="D28" s="19"/>
      <c r="E28" s="20"/>
      <c r="F28" s="11"/>
      <c r="G28" s="22"/>
    </row>
    <row r="29" spans="1:7" ht="12.5" customHeight="1">
      <c r="A29" s="28"/>
      <c r="B29" s="41"/>
      <c r="C29" s="42"/>
      <c r="D29" s="43"/>
      <c r="E29" s="25"/>
      <c r="F29" s="13"/>
      <c r="G29" s="27"/>
    </row>
    <row r="30" spans="1:7" ht="12.5" customHeight="1">
      <c r="A30" s="39"/>
      <c r="B30" s="40"/>
      <c r="C30" s="40"/>
      <c r="D30" s="19"/>
      <c r="E30" s="20"/>
      <c r="F30" s="11"/>
      <c r="G30" s="22"/>
    </row>
    <row r="31" spans="1:7" ht="12.5" customHeight="1">
      <c r="A31" s="28"/>
      <c r="B31" s="41"/>
      <c r="C31" s="42"/>
      <c r="D31" s="43"/>
      <c r="E31" s="25"/>
      <c r="F31" s="13"/>
      <c r="G31" s="27"/>
    </row>
    <row r="32" spans="1:7" ht="12.5" customHeight="1">
      <c r="A32" s="39"/>
      <c r="B32" s="40"/>
      <c r="C32" s="40"/>
      <c r="D32" s="19"/>
      <c r="E32" s="20"/>
      <c r="F32" s="11"/>
      <c r="G32" s="22"/>
    </row>
    <row r="33" spans="1:7" ht="12.5" customHeight="1">
      <c r="A33" s="28"/>
      <c r="B33" s="41"/>
      <c r="C33" s="42"/>
      <c r="D33" s="43"/>
      <c r="E33" s="25"/>
      <c r="F33" s="13"/>
      <c r="G33" s="27"/>
    </row>
    <row r="34" spans="1:7" ht="12.5" customHeight="1">
      <c r="A34" s="39"/>
      <c r="B34" s="40"/>
      <c r="C34" s="40"/>
      <c r="D34" s="19"/>
      <c r="E34" s="20"/>
      <c r="F34" s="11"/>
      <c r="G34" s="22"/>
    </row>
    <row r="35" spans="1:7" ht="12.5" customHeight="1">
      <c r="A35" s="28"/>
      <c r="B35" s="41"/>
      <c r="C35" s="42"/>
      <c r="D35" s="43"/>
      <c r="E35" s="25"/>
      <c r="F35" s="13"/>
      <c r="G35" s="27"/>
    </row>
    <row r="36" spans="1:7" ht="12.5" customHeight="1">
      <c r="A36" s="39"/>
      <c r="B36" s="40"/>
      <c r="C36" s="40"/>
      <c r="D36" s="19"/>
      <c r="E36" s="20"/>
      <c r="F36" s="11"/>
      <c r="G36" s="22"/>
    </row>
    <row r="37" spans="1:7" ht="12.5" customHeight="1">
      <c r="A37" s="28"/>
      <c r="B37" s="41"/>
      <c r="C37" s="42"/>
      <c r="D37" s="43"/>
      <c r="E37" s="25"/>
      <c r="F37" s="13"/>
      <c r="G37" s="27"/>
    </row>
    <row r="38" spans="1:7" ht="12.5" customHeight="1">
      <c r="A38" s="39"/>
      <c r="B38" s="40"/>
      <c r="C38" s="40"/>
      <c r="D38" s="19"/>
      <c r="E38" s="20"/>
      <c r="F38" s="11"/>
      <c r="G38" s="22"/>
    </row>
    <row r="39" spans="1:7" ht="12.5" customHeight="1">
      <c r="A39" s="28"/>
      <c r="B39" s="41"/>
      <c r="C39" s="42"/>
      <c r="D39" s="43"/>
      <c r="E39" s="25"/>
      <c r="F39" s="13"/>
      <c r="G39" s="27"/>
    </row>
    <row r="40" spans="1:7" ht="12.5" customHeight="1">
      <c r="A40" s="39"/>
      <c r="B40" s="40"/>
      <c r="C40" s="40"/>
      <c r="D40" s="19"/>
      <c r="E40" s="20"/>
      <c r="F40" s="11"/>
      <c r="G40" s="22"/>
    </row>
    <row r="41" spans="1:7" ht="12.5" customHeight="1">
      <c r="A41" s="28"/>
      <c r="B41" s="41"/>
      <c r="C41" s="42"/>
      <c r="D41" s="43"/>
      <c r="E41" s="25"/>
      <c r="F41" s="13"/>
      <c r="G41" s="27"/>
    </row>
    <row r="42" spans="1:7" ht="12.5" customHeight="1">
      <c r="A42" s="39"/>
      <c r="B42" s="40"/>
      <c r="C42" s="40"/>
      <c r="D42" s="19"/>
      <c r="E42" s="20"/>
      <c r="F42" s="29"/>
      <c r="G42" s="22"/>
    </row>
    <row r="43" spans="1:7" ht="12.5" customHeight="1" thickBot="1">
      <c r="A43" s="34"/>
      <c r="B43" s="54"/>
      <c r="C43" s="54"/>
      <c r="D43" s="35"/>
      <c r="E43" s="36"/>
      <c r="F43" s="55"/>
      <c r="G43" s="38"/>
    </row>
  </sheetData>
  <phoneticPr fontId="1"/>
  <printOptions horizontalCentered="1" verticalCentered="1"/>
  <pageMargins left="0.59" right="0.59" top="0.79000000000000015" bottom="0.39000000000000007" header="0.51" footer="0.51"/>
  <pageSetup paperSize="9" scale="92" orientation="landscape" horizontalDpi="300" verticalDpi="300"/>
  <rowBreaks count="1" manualBreakCount="1">
    <brk id="43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A.直接工事費（切抜）</vt:lpstr>
      <vt:lpstr>B.共通仮設費（切抜）</vt:lpstr>
      <vt:lpstr>予備</vt:lpstr>
      <vt:lpstr>'A.直接工事費（切抜）'!Print_Area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香月　新（建築住宅課）</dc:creator>
  <cp:lastModifiedBy>東島　郁夫（佐賀城本丸歴史館）</cp:lastModifiedBy>
  <cp:lastPrinted>2025-10-03T07:10:27Z</cp:lastPrinted>
  <dcterms:created xsi:type="dcterms:W3CDTF">1997-01-08T22:48:59Z</dcterms:created>
  <dcterms:modified xsi:type="dcterms:W3CDTF">2025-10-03T07:26:05Z</dcterms:modified>
</cp:coreProperties>
</file>