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B91408D7-1311-4F61-B8C7-D7948D912B36}" xr6:coauthVersionLast="47" xr6:coauthVersionMax="47" xr10:uidLastSave="{00000000-0000-0000-0000-000000000000}"/>
  <bookViews>
    <workbookView xWindow="-108" yWindow="-108" windowWidth="30936" windowHeight="16776" tabRatio="780" xr2:uid="{00000000-000D-0000-FFFF-FFFF00000000}"/>
  </bookViews>
  <sheets>
    <sheet name="別紙1" sheetId="30" r:id="rId1"/>
    <sheet name="別紙2-1" sheetId="38" r:id="rId2"/>
    <sheet name="別紙2-2" sheetId="29" r:id="rId3"/>
    <sheet name="別紙2-3" sheetId="24" r:id="rId4"/>
    <sheet name="別紙3" sheetId="14" r:id="rId5"/>
    <sheet name="別紙4" sheetId="17" r:id="rId6"/>
    <sheet name="別紙5" sheetId="12" r:id="rId7"/>
    <sheet name="別紙6-1" sheetId="39" r:id="rId8"/>
    <sheet name="別紙6-2" sheetId="32" r:id="rId9"/>
    <sheet name="別紙6-3" sheetId="34" r:id="rId10"/>
    <sheet name="別紙7" sheetId="33" r:id="rId11"/>
    <sheet name="別紙8" sheetId="40" r:id="rId12"/>
    <sheet name="別紙9" sheetId="27" r:id="rId13"/>
  </sheets>
  <externalReferences>
    <externalReference r:id="rId14"/>
  </externalReferences>
  <definedNames>
    <definedName name="_xlnm._FilterDatabase" localSheetId="12" hidden="1">別紙9!$B$6:$K$6</definedName>
    <definedName name="_xlnm.Print_Area" localSheetId="0">別紙1!$A$1:$I$18</definedName>
    <definedName name="_xlnm.Print_Area" localSheetId="1">'別紙2-1'!$A$1:$G$28</definedName>
    <definedName name="_xlnm.Print_Area" localSheetId="2">'別紙2-2'!$A$1:$M$25</definedName>
    <definedName name="_xlnm.Print_Area" localSheetId="3">'別紙2-3'!$A$1:$H$19</definedName>
    <definedName name="_xlnm.Print_Area" localSheetId="4">別紙3!$A$1:$AD$37</definedName>
    <definedName name="_xlnm.Print_Area" localSheetId="5">別紙4!$A$1:$AC$36</definedName>
    <definedName name="_xlnm.Print_Area" localSheetId="6">別紙5!$A$1:$L$19</definedName>
    <definedName name="_xlnm.Print_Area" localSheetId="7">'別紙6-1'!$A$1:$K$29</definedName>
    <definedName name="_xlnm.Print_Area" localSheetId="8">'別紙6-2'!$A$1:$M$25</definedName>
    <definedName name="_xlnm.Print_Area" localSheetId="9">'別紙6-3'!$A$1:$H$18</definedName>
    <definedName name="_xlnm.Print_Area" localSheetId="10">別紙7!$A$1:$AD$37</definedName>
    <definedName name="_xlnm.Print_Area" localSheetId="11">別紙8!$A$1:$AJ$32</definedName>
    <definedName name="_xlnm.Print_Area" localSheetId="12">別紙9!$A$1:$L$36</definedName>
    <definedName name="項支出">[1]枠!$E$2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6" i="12" l="1"/>
  <c r="K14" i="12"/>
  <c r="K15" i="12"/>
  <c r="K13" i="12"/>
  <c r="E4" i="38"/>
  <c r="E4" i="39"/>
  <c r="H21" i="39"/>
  <c r="G21" i="39"/>
  <c r="J10" i="39"/>
  <c r="J11" i="39"/>
  <c r="J12" i="39"/>
  <c r="J13" i="39"/>
  <c r="J17" i="39"/>
  <c r="J18" i="39"/>
  <c r="J19" i="39"/>
  <c r="J20" i="39"/>
  <c r="E10" i="39"/>
  <c r="F10" i="39" s="1"/>
  <c r="E11" i="39"/>
  <c r="E12" i="39"/>
  <c r="E13" i="39"/>
  <c r="E14" i="39"/>
  <c r="I14" i="39" s="1"/>
  <c r="E15" i="39"/>
  <c r="F15" i="39" s="1"/>
  <c r="E16" i="39"/>
  <c r="I16" i="39" s="1"/>
  <c r="E17" i="39"/>
  <c r="E18" i="39"/>
  <c r="F18" i="39" s="1"/>
  <c r="E19" i="39"/>
  <c r="E20" i="39"/>
  <c r="E9" i="39"/>
  <c r="F9" i="39" s="1"/>
  <c r="E21" i="38" a="1"/>
  <c r="E21" i="38" s="1"/>
  <c r="F21" i="38" a="1"/>
  <c r="F21" i="38" s="1"/>
  <c r="E20" i="38"/>
  <c r="F20" i="38" s="1"/>
  <c r="E10" i="38"/>
  <c r="F10" i="38" s="1"/>
  <c r="E11" i="38"/>
  <c r="F11" i="38" s="1"/>
  <c r="E12" i="38"/>
  <c r="E13" i="38"/>
  <c r="F13" i="38" s="1"/>
  <c r="E14" i="38"/>
  <c r="E15" i="38"/>
  <c r="E16" i="38"/>
  <c r="F16" i="38" s="1"/>
  <c r="E17" i="38"/>
  <c r="F17" i="38" s="1"/>
  <c r="E18" i="38"/>
  <c r="E19" i="38"/>
  <c r="E9" i="38"/>
  <c r="F9" i="38" s="1"/>
  <c r="AH26" i="40"/>
  <c r="AG26" i="40"/>
  <c r="AF26" i="40"/>
  <c r="AE26" i="40"/>
  <c r="AD26" i="40"/>
  <c r="AC26" i="40"/>
  <c r="AB26" i="40"/>
  <c r="AA26" i="40"/>
  <c r="Z26" i="40"/>
  <c r="Y26" i="40"/>
  <c r="X26" i="40"/>
  <c r="W26" i="40"/>
  <c r="V26" i="40"/>
  <c r="U26" i="40"/>
  <c r="T26" i="40"/>
  <c r="S26" i="40"/>
  <c r="R26" i="40"/>
  <c r="Q26" i="40"/>
  <c r="P26" i="40"/>
  <c r="O26" i="40"/>
  <c r="N26" i="40"/>
  <c r="M26" i="40"/>
  <c r="L26" i="40"/>
  <c r="K26" i="40"/>
  <c r="J26" i="40"/>
  <c r="I26" i="40"/>
  <c r="H26" i="40"/>
  <c r="G26" i="40"/>
  <c r="F26" i="40"/>
  <c r="E26" i="40"/>
  <c r="D26" i="40"/>
  <c r="AI25" i="40"/>
  <c r="AI24" i="40"/>
  <c r="AI23" i="40"/>
  <c r="AI22" i="40"/>
  <c r="AI21" i="40"/>
  <c r="AI20" i="40"/>
  <c r="AI19" i="40"/>
  <c r="AI18" i="40"/>
  <c r="AI17" i="40"/>
  <c r="AI16" i="40"/>
  <c r="AI15" i="40"/>
  <c r="AI14" i="40"/>
  <c r="AI13" i="40"/>
  <c r="AI12" i="40"/>
  <c r="AI11" i="40"/>
  <c r="AI10" i="40"/>
  <c r="AI9" i="40"/>
  <c r="AI8" i="40"/>
  <c r="AI7" i="40"/>
  <c r="AI6" i="40"/>
  <c r="AI26" i="40" s="1"/>
  <c r="I20" i="39"/>
  <c r="I19" i="39"/>
  <c r="F19" i="39"/>
  <c r="I17" i="39"/>
  <c r="F17" i="39"/>
  <c r="I13" i="39"/>
  <c r="F13" i="39"/>
  <c r="I12" i="39"/>
  <c r="I11" i="39"/>
  <c r="F11" i="39"/>
  <c r="I10" i="39"/>
  <c r="F19" i="38"/>
  <c r="F18" i="38"/>
  <c r="F15" i="38"/>
  <c r="F14" i="38"/>
  <c r="F12" i="38"/>
  <c r="I20" i="32"/>
  <c r="G20" i="32"/>
  <c r="E20" i="32"/>
  <c r="C20" i="32"/>
  <c r="I20" i="29"/>
  <c r="G20" i="29"/>
  <c r="E20" i="29"/>
  <c r="C20" i="29"/>
  <c r="J4" i="27"/>
  <c r="G3" i="34"/>
  <c r="F4" i="32"/>
  <c r="G3" i="24"/>
  <c r="F4" i="29"/>
  <c r="H8" i="27"/>
  <c r="H9" i="27"/>
  <c r="H10" i="27"/>
  <c r="H11" i="27"/>
  <c r="H12" i="27"/>
  <c r="H13" i="27"/>
  <c r="H14" i="27"/>
  <c r="H15" i="27"/>
  <c r="H16" i="27"/>
  <c r="H17" i="27"/>
  <c r="H18" i="27"/>
  <c r="H19" i="27"/>
  <c r="H20" i="27"/>
  <c r="H21" i="27"/>
  <c r="H22" i="27"/>
  <c r="H23" i="27"/>
  <c r="H24" i="27"/>
  <c r="H25" i="27"/>
  <c r="H7" i="27"/>
  <c r="F16" i="34"/>
  <c r="H27" i="33"/>
  <c r="H15" i="33"/>
  <c r="F13" i="30"/>
  <c r="G13" i="30" s="1"/>
  <c r="H13" i="30" s="1"/>
  <c r="G12" i="30"/>
  <c r="F14" i="12"/>
  <c r="J16" i="12"/>
  <c r="K19" i="32"/>
  <c r="K18" i="32"/>
  <c r="K17" i="32"/>
  <c r="K16" i="32"/>
  <c r="K15" i="32"/>
  <c r="K14" i="32"/>
  <c r="K13" i="32"/>
  <c r="K12" i="32"/>
  <c r="K11" i="32"/>
  <c r="K10" i="32"/>
  <c r="K9" i="32"/>
  <c r="K8" i="32"/>
  <c r="K10" i="29"/>
  <c r="K8" i="29"/>
  <c r="K9" i="29"/>
  <c r="K11" i="29"/>
  <c r="K12" i="29"/>
  <c r="K13" i="29"/>
  <c r="K14" i="29"/>
  <c r="K15" i="29"/>
  <c r="K16" i="29"/>
  <c r="K17" i="29"/>
  <c r="K18" i="29"/>
  <c r="K19" i="29"/>
  <c r="H27" i="14"/>
  <c r="H15" i="14"/>
  <c r="D15" i="30"/>
  <c r="C15" i="30"/>
  <c r="E14" i="30"/>
  <c r="F14" i="30" s="1"/>
  <c r="E13" i="30"/>
  <c r="E12" i="30"/>
  <c r="F16" i="24"/>
  <c r="K20" i="32" l="1"/>
  <c r="I15" i="39"/>
  <c r="J15" i="39" s="1"/>
  <c r="E21" i="39" a="1"/>
  <c r="E21" i="39" s="1"/>
  <c r="I9" i="39"/>
  <c r="I18" i="39"/>
  <c r="F12" i="39"/>
  <c r="F14" i="39"/>
  <c r="J14" i="39" s="1"/>
  <c r="F16" i="39"/>
  <c r="J16" i="39" s="1"/>
  <c r="F20" i="39"/>
  <c r="F15" i="30"/>
  <c r="E15" i="30"/>
  <c r="G14" i="30"/>
  <c r="H14" i="30" s="1"/>
  <c r="H12" i="30"/>
  <c r="K20" i="29"/>
  <c r="I16" i="12"/>
  <c r="I21" i="39" l="1"/>
  <c r="F21" i="39" a="1"/>
  <c r="F21" i="39" s="1"/>
  <c r="J9" i="39"/>
  <c r="J21" i="39" s="1"/>
  <c r="H15" i="30"/>
  <c r="G15" i="30"/>
  <c r="E13" i="12" l="1"/>
  <c r="G13" i="12" s="1"/>
  <c r="H13" i="12" s="1"/>
  <c r="E14" i="12"/>
  <c r="G14" i="12" s="1"/>
  <c r="H14" i="12" s="1"/>
  <c r="E15" i="12"/>
  <c r="F15" i="12" s="1"/>
  <c r="C16" i="12"/>
  <c r="D16" i="12"/>
  <c r="F16" i="12" l="1"/>
  <c r="E16" i="12"/>
  <c r="G15" i="12" l="1"/>
  <c r="H15" i="12" s="1"/>
  <c r="H16" i="12" l="1"/>
  <c r="G16"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<sst xmlns="http://schemas.openxmlformats.org/spreadsheetml/2006/main" count="398" uniqueCount="247">
  <si>
    <t>総事業費</t>
    <rPh sb="0" eb="4">
      <t>ソウジギョウヒ</t>
    </rPh>
    <phoneticPr fontId="6"/>
  </si>
  <si>
    <t>寄付金その他の収入額</t>
    <rPh sb="0" eb="3">
      <t>キフキン</t>
    </rPh>
    <rPh sb="5" eb="6">
      <t>タ</t>
    </rPh>
    <rPh sb="7" eb="9">
      <t>シュウニュウ</t>
    </rPh>
    <rPh sb="9" eb="10">
      <t>ガク</t>
    </rPh>
    <phoneticPr fontId="6"/>
  </si>
  <si>
    <t>差引額</t>
    <rPh sb="0" eb="2">
      <t>サシヒキ</t>
    </rPh>
    <rPh sb="2" eb="3">
      <t>ガク</t>
    </rPh>
    <phoneticPr fontId="6"/>
  </si>
  <si>
    <t>Ａ</t>
    <phoneticPr fontId="6"/>
  </si>
  <si>
    <t>Ｂ</t>
    <phoneticPr fontId="6"/>
  </si>
  <si>
    <t>Ａ-Ｂ=Ｃ</t>
    <phoneticPr fontId="6"/>
  </si>
  <si>
    <t>Ｄ</t>
    <phoneticPr fontId="6"/>
  </si>
  <si>
    <t>Ｅ</t>
    <phoneticPr fontId="6"/>
  </si>
  <si>
    <t>Ｆ</t>
    <phoneticPr fontId="6"/>
  </si>
  <si>
    <t>Ｇ</t>
    <phoneticPr fontId="6"/>
  </si>
  <si>
    <t>（注）</t>
    <rPh sb="1" eb="2">
      <t>チュウ</t>
    </rPh>
    <phoneticPr fontId="6"/>
  </si>
  <si>
    <t>合計</t>
    <rPh sb="0" eb="2">
      <t>ゴウケイ</t>
    </rPh>
    <phoneticPr fontId="6"/>
  </si>
  <si>
    <t>事業区分</t>
    <rPh sb="0" eb="2">
      <t>ジギョウ</t>
    </rPh>
    <rPh sb="2" eb="4">
      <t>クブン</t>
    </rPh>
    <phoneticPr fontId="6"/>
  </si>
  <si>
    <t>科　　目</t>
    <rPh sb="0" eb="1">
      <t>カ</t>
    </rPh>
    <rPh sb="3" eb="4">
      <t>メ</t>
    </rPh>
    <phoneticPr fontId="6"/>
  </si>
  <si>
    <t>備　　　考</t>
    <rPh sb="0" eb="1">
      <t>ソナエ</t>
    </rPh>
    <rPh sb="4" eb="5">
      <t>コウ</t>
    </rPh>
    <phoneticPr fontId="6"/>
  </si>
  <si>
    <t>合　　計</t>
    <rPh sb="0" eb="1">
      <t>ゴウ</t>
    </rPh>
    <rPh sb="3" eb="4">
      <t>ケイ</t>
    </rPh>
    <phoneticPr fontId="6"/>
  </si>
  <si>
    <t>（単位：円）</t>
    <rPh sb="1" eb="3">
      <t>タンイ</t>
    </rPh>
    <rPh sb="4" eb="5">
      <t>エン</t>
    </rPh>
    <phoneticPr fontId="6"/>
  </si>
  <si>
    <t>予算（見込）額</t>
    <rPh sb="0" eb="1">
      <t>ヨ</t>
    </rPh>
    <rPh sb="1" eb="2">
      <t>ザン</t>
    </rPh>
    <rPh sb="3" eb="5">
      <t>ミコミ</t>
    </rPh>
    <rPh sb="6" eb="7">
      <t>ガク</t>
    </rPh>
    <phoneticPr fontId="6"/>
  </si>
  <si>
    <t>本書は、原本と相違ないことを証明します。</t>
    <rPh sb="0" eb="2">
      <t>ホンショ</t>
    </rPh>
    <rPh sb="4" eb="6">
      <t>ゲンポン</t>
    </rPh>
    <rPh sb="7" eb="9">
      <t>ソウイ</t>
    </rPh>
    <rPh sb="14" eb="16">
      <t>ショウメイ</t>
    </rPh>
    <phoneticPr fontId="6"/>
  </si>
  <si>
    <t>決算（見込）額</t>
    <rPh sb="0" eb="2">
      <t>ケッサン</t>
    </rPh>
    <rPh sb="3" eb="5">
      <t>ミコミ</t>
    </rPh>
    <rPh sb="6" eb="7">
      <t>ガク</t>
    </rPh>
    <phoneticPr fontId="6"/>
  </si>
  <si>
    <t>（１）収入</t>
    <rPh sb="3" eb="5">
      <t>シュウニュウ</t>
    </rPh>
    <phoneticPr fontId="6"/>
  </si>
  <si>
    <t>（２）支出</t>
    <rPh sb="3" eb="5">
      <t>シシュツ</t>
    </rPh>
    <phoneticPr fontId="6"/>
  </si>
  <si>
    <t>受入体制整備事業</t>
  </si>
  <si>
    <t>人工呼吸器等設備整備事業</t>
  </si>
  <si>
    <t>受入体制整備事業</t>
    <phoneticPr fontId="6"/>
  </si>
  <si>
    <t>前年度実績</t>
    <rPh sb="0" eb="3">
      <t>ゼンネンド</t>
    </rPh>
    <rPh sb="3" eb="5">
      <t>ジッセキ</t>
    </rPh>
    <phoneticPr fontId="6"/>
  </si>
  <si>
    <t>今年度目標</t>
    <rPh sb="0" eb="3">
      <t>コンネンド</t>
    </rPh>
    <rPh sb="3" eb="5">
      <t>モクヒョウ</t>
    </rPh>
    <phoneticPr fontId="6"/>
  </si>
  <si>
    <t>補助事業区分</t>
    <rPh sb="0" eb="2">
      <t>ホジョ</t>
    </rPh>
    <rPh sb="2" eb="4">
      <t>ジギョウ</t>
    </rPh>
    <rPh sb="4" eb="6">
      <t>クブン</t>
    </rPh>
    <phoneticPr fontId="6"/>
  </si>
  <si>
    <t>補助金所要額
（Ｅ×補助率）</t>
    <rPh sb="0" eb="2">
      <t>ホジョ</t>
    </rPh>
    <rPh sb="2" eb="3">
      <t>キン</t>
    </rPh>
    <rPh sb="3" eb="5">
      <t>ショヨウ</t>
    </rPh>
    <rPh sb="5" eb="6">
      <t>ガク</t>
    </rPh>
    <rPh sb="10" eb="13">
      <t>ホジョリツ</t>
    </rPh>
    <phoneticPr fontId="6"/>
  </si>
  <si>
    <t>補助金所要額
（Ｅ×補助率）</t>
    <rPh sb="0" eb="2">
      <t>ホジョ</t>
    </rPh>
    <rPh sb="2" eb="3">
      <t>キン</t>
    </rPh>
    <rPh sb="3" eb="5">
      <t>ショヨウ</t>
    </rPh>
    <rPh sb="5" eb="6">
      <t>ガク</t>
    </rPh>
    <phoneticPr fontId="6"/>
  </si>
  <si>
    <t>Ｈ</t>
    <phoneticPr fontId="6"/>
  </si>
  <si>
    <t>補助基本額
（Ｃ・Ｄのいずれ
か少ない額）</t>
    <rPh sb="0" eb="2">
      <t>ホジョ</t>
    </rPh>
    <rPh sb="2" eb="4">
      <t>キホン</t>
    </rPh>
    <rPh sb="4" eb="5">
      <t>ガク</t>
    </rPh>
    <phoneticPr fontId="6"/>
  </si>
  <si>
    <t>実施事業所名</t>
    <rPh sb="0" eb="2">
      <t>ジッシ</t>
    </rPh>
    <rPh sb="2" eb="5">
      <t>ジギョウショ</t>
    </rPh>
    <rPh sb="5" eb="6">
      <t>メイ</t>
    </rPh>
    <phoneticPr fontId="6"/>
  </si>
  <si>
    <t>誓　　　　約　　　　書</t>
    <phoneticPr fontId="6"/>
  </si>
  <si>
    <t>　私は、下記の事項について誓約します。
　なお、県が必要な場合には、佐賀県警察本部に照会することについて承諾します。
　また、照会で確認された情報は、今後、私が県と行う他の契約等における身分確認に利用することに同意します。</t>
    <phoneticPr fontId="6"/>
  </si>
  <si>
    <t>記</t>
    <rPh sb="0" eb="1">
      <t>キ</t>
    </rPh>
    <phoneticPr fontId="6"/>
  </si>
  <si>
    <t>（１）</t>
  </si>
  <si>
    <t>　暴力団（暴力団員による不当な行為の防止等に関する法律（平成３年法律第７７号）第２条第２号に規定する暴力団をいう。以下同じ。）</t>
    <phoneticPr fontId="6"/>
  </si>
  <si>
    <t>（２）</t>
    <phoneticPr fontId="6"/>
  </si>
  <si>
    <t>　暴力団員（同法第２条第６号に規定する暴力団員をいう。以下同じ。）</t>
    <phoneticPr fontId="6"/>
  </si>
  <si>
    <t>（３）</t>
    <phoneticPr fontId="6"/>
  </si>
  <si>
    <t>（４）</t>
    <phoneticPr fontId="6"/>
  </si>
  <si>
    <t>（５）</t>
    <phoneticPr fontId="6"/>
  </si>
  <si>
    <t>（６）</t>
    <phoneticPr fontId="6"/>
  </si>
  <si>
    <t>（７）</t>
    <phoneticPr fontId="6"/>
  </si>
  <si>
    <t>　暴力団員でなくなった日から５年を経過しない者</t>
    <phoneticPr fontId="6"/>
  </si>
  <si>
    <t>　自己、自社若しくは第三者の不正な利益を図る目的又は第三者に損害を与える目的をもって暴力団又は暴力団員を利用している者</t>
    <phoneticPr fontId="6"/>
  </si>
  <si>
    <t>　暴力団又は暴力団員に対して資金等を提供し、又は便宜を供与する等、直接的又は積極的に暴力団の維持運営に協力し、又は関与している者</t>
    <phoneticPr fontId="6"/>
  </si>
  <si>
    <t>　暴力団又は暴力団員と社会的に非難されるべき関係を有している者</t>
    <phoneticPr fontId="6"/>
  </si>
  <si>
    <t>　暴力団又は暴力団員であることを知りながらこれらを利用している者</t>
    <phoneticPr fontId="6"/>
  </si>
  <si>
    <t>１</t>
    <phoneticPr fontId="6"/>
  </si>
  <si>
    <t>　自己又は自社の役員等が、次のいずれにも該当する者ではありません。</t>
    <phoneticPr fontId="6"/>
  </si>
  <si>
    <t>　１の（２）から（７）までに掲げる者が、その経営に実質的に関与している法人その他の団体又は個人ではありません。</t>
    <phoneticPr fontId="6"/>
  </si>
  <si>
    <t>２</t>
    <phoneticPr fontId="6"/>
  </si>
  <si>
    <t>日</t>
    <rPh sb="0" eb="1">
      <t>ニチ</t>
    </rPh>
    <phoneticPr fontId="6"/>
  </si>
  <si>
    <t>月</t>
    <rPh sb="0" eb="1">
      <t>ガツ</t>
    </rPh>
    <phoneticPr fontId="6"/>
  </si>
  <si>
    <t>年</t>
    <rPh sb="0" eb="1">
      <t>ネン</t>
    </rPh>
    <phoneticPr fontId="6"/>
  </si>
  <si>
    <t>佐賀県知事　様</t>
    <rPh sb="0" eb="2">
      <t>サガ</t>
    </rPh>
    <rPh sb="2" eb="5">
      <t>ケンチジ</t>
    </rPh>
    <rPh sb="6" eb="7">
      <t>サマ</t>
    </rPh>
    <phoneticPr fontId="6"/>
  </si>
  <si>
    <t>法人所在地</t>
    <rPh sb="0" eb="2">
      <t>ホウジン</t>
    </rPh>
    <rPh sb="2" eb="5">
      <t>ショザイチ</t>
    </rPh>
    <phoneticPr fontId="6"/>
  </si>
  <si>
    <t>（ふりがな）</t>
    <phoneticPr fontId="6"/>
  </si>
  <si>
    <t>法人名</t>
    <rPh sb="0" eb="2">
      <t>ホウジン</t>
    </rPh>
    <rPh sb="2" eb="3">
      <t>メイ</t>
    </rPh>
    <phoneticPr fontId="6"/>
  </si>
  <si>
    <t>（ふりがな）</t>
    <phoneticPr fontId="6"/>
  </si>
  <si>
    <t>生年月日</t>
    <rPh sb="0" eb="2">
      <t>セイネン</t>
    </rPh>
    <rPh sb="2" eb="4">
      <t>ガッピ</t>
    </rPh>
    <phoneticPr fontId="6"/>
  </si>
  <si>
    <t>寄付金その他の
収入額</t>
    <rPh sb="0" eb="3">
      <t>キフキン</t>
    </rPh>
    <rPh sb="5" eb="6">
      <t>タ</t>
    </rPh>
    <rPh sb="8" eb="10">
      <t>シュウニュウ</t>
    </rPh>
    <rPh sb="10" eb="11">
      <t>ガク</t>
    </rPh>
    <phoneticPr fontId="6"/>
  </si>
  <si>
    <t>補助基準額</t>
    <rPh sb="0" eb="1">
      <t>ホ</t>
    </rPh>
    <rPh sb="1" eb="2">
      <t>スケ</t>
    </rPh>
    <rPh sb="2" eb="4">
      <t>キジュン</t>
    </rPh>
    <rPh sb="4" eb="5">
      <t>ガク</t>
    </rPh>
    <phoneticPr fontId="6"/>
  </si>
  <si>
    <t>人工呼吸器等設備
整備事業</t>
    <phoneticPr fontId="6"/>
  </si>
  <si>
    <t>補助金
交付決定額</t>
    <rPh sb="0" eb="2">
      <t>ホジョ</t>
    </rPh>
    <rPh sb="2" eb="3">
      <t>キン</t>
    </rPh>
    <rPh sb="4" eb="6">
      <t>コウフ</t>
    </rPh>
    <rPh sb="6" eb="8">
      <t>ケッテイ</t>
    </rPh>
    <rPh sb="8" eb="9">
      <t>ガク</t>
    </rPh>
    <phoneticPr fontId="6"/>
  </si>
  <si>
    <t>補助
基準額</t>
    <rPh sb="0" eb="1">
      <t>ホ</t>
    </rPh>
    <rPh sb="1" eb="2">
      <t>スケ</t>
    </rPh>
    <rPh sb="3" eb="5">
      <t>キジュン</t>
    </rPh>
    <rPh sb="5" eb="6">
      <t>ガク</t>
    </rPh>
    <phoneticPr fontId="6"/>
  </si>
  <si>
    <t>5月</t>
  </si>
  <si>
    <t>6月</t>
  </si>
  <si>
    <t>7月</t>
  </si>
  <si>
    <t>8月</t>
  </si>
  <si>
    <t>9月</t>
  </si>
  <si>
    <t>10月</t>
  </si>
  <si>
    <t>11月</t>
  </si>
  <si>
    <t>12月</t>
  </si>
  <si>
    <t>1月</t>
  </si>
  <si>
    <t>2月</t>
  </si>
  <si>
    <t>3月</t>
  </si>
  <si>
    <t>事業所名</t>
    <rPh sb="0" eb="3">
      <t>ジギョウショ</t>
    </rPh>
    <rPh sb="3" eb="4">
      <t>メイ</t>
    </rPh>
    <phoneticPr fontId="6"/>
  </si>
  <si>
    <t>月</t>
    <rPh sb="0" eb="1">
      <t>ツキ</t>
    </rPh>
    <phoneticPr fontId="6"/>
  </si>
  <si>
    <t>4月</t>
    <rPh sb="1" eb="2">
      <t>ガツ</t>
    </rPh>
    <phoneticPr fontId="6"/>
  </si>
  <si>
    <t>計</t>
    <rPh sb="0" eb="1">
      <t>ケイ</t>
    </rPh>
    <phoneticPr fontId="6"/>
  </si>
  <si>
    <t>３年以内</t>
    <rPh sb="1" eb="2">
      <t>ネン</t>
    </rPh>
    <rPh sb="2" eb="4">
      <t>イナイ</t>
    </rPh>
    <phoneticPr fontId="6"/>
  </si>
  <si>
    <t>４～５年目</t>
    <rPh sb="3" eb="4">
      <t>ネン</t>
    </rPh>
    <rPh sb="4" eb="5">
      <t>メ</t>
    </rPh>
    <phoneticPr fontId="6"/>
  </si>
  <si>
    <t>５～１０年目</t>
    <rPh sb="4" eb="6">
      <t>ネンメ</t>
    </rPh>
    <phoneticPr fontId="6"/>
  </si>
  <si>
    <t>基準額
(円)</t>
    <rPh sb="0" eb="2">
      <t>キジュン</t>
    </rPh>
    <rPh sb="2" eb="3">
      <t>ガク</t>
    </rPh>
    <rPh sb="5" eb="6">
      <t>エン</t>
    </rPh>
    <phoneticPr fontId="6"/>
  </si>
  <si>
    <t>Ｆ欄については、1円未満の端数を切り捨てるものとする。</t>
    <rPh sb="1" eb="2">
      <t>ラン</t>
    </rPh>
    <rPh sb="9" eb="10">
      <t>エン</t>
    </rPh>
    <rPh sb="10" eb="12">
      <t>ミマン</t>
    </rPh>
    <rPh sb="13" eb="15">
      <t>ハスウ</t>
    </rPh>
    <rPh sb="16" eb="17">
      <t>キ</t>
    </rPh>
    <rPh sb="18" eb="19">
      <t>ス</t>
    </rPh>
    <phoneticPr fontId="6"/>
  </si>
  <si>
    <t>補助金　　　　
受入済額</t>
    <rPh sb="0" eb="2">
      <t>ホジョ</t>
    </rPh>
    <rPh sb="2" eb="3">
      <t>キン</t>
    </rPh>
    <rPh sb="8" eb="10">
      <t>ウケイレ</t>
    </rPh>
    <rPh sb="10" eb="11">
      <t>ズ</t>
    </rPh>
    <rPh sb="11" eb="12">
      <t>ガク</t>
    </rPh>
    <phoneticPr fontId="6"/>
  </si>
  <si>
    <t>補助率</t>
    <rPh sb="0" eb="3">
      <t>ホジョリツ</t>
    </rPh>
    <phoneticPr fontId="6"/>
  </si>
  <si>
    <t>G-H=Ｉ</t>
    <phoneticPr fontId="6"/>
  </si>
  <si>
    <t>通院等支援事業基準額（見込）計算表</t>
    <rPh sb="0" eb="2">
      <t>ツウイン</t>
    </rPh>
    <rPh sb="2" eb="3">
      <t>トウ</t>
    </rPh>
    <rPh sb="3" eb="5">
      <t>シエン</t>
    </rPh>
    <rPh sb="5" eb="7">
      <t>ジギョウ</t>
    </rPh>
    <rPh sb="7" eb="9">
      <t>キジュン</t>
    </rPh>
    <rPh sb="9" eb="10">
      <t>ガク</t>
    </rPh>
    <rPh sb="14" eb="16">
      <t>ケイサン</t>
    </rPh>
    <rPh sb="16" eb="17">
      <t>ヒョウ</t>
    </rPh>
    <phoneticPr fontId="6"/>
  </si>
  <si>
    <t>支援時間数
（時間）</t>
    <rPh sb="0" eb="2">
      <t>シエン</t>
    </rPh>
    <rPh sb="2" eb="4">
      <t>ジカン</t>
    </rPh>
    <rPh sb="4" eb="5">
      <t>ニン</t>
    </rPh>
    <rPh sb="7" eb="9">
      <t>ジカン</t>
    </rPh>
    <phoneticPr fontId="6"/>
  </si>
  <si>
    <t>単価
（円）</t>
    <rPh sb="0" eb="2">
      <t>タンカ</t>
    </rPh>
    <rPh sb="4" eb="5">
      <t>エン</t>
    </rPh>
    <phoneticPr fontId="6"/>
  </si>
  <si>
    <t>受診中時間</t>
    <rPh sb="0" eb="3">
      <t>ジュシンチュウ</t>
    </rPh>
    <rPh sb="3" eb="5">
      <t>ジカン</t>
    </rPh>
    <phoneticPr fontId="6"/>
  </si>
  <si>
    <t>受診時間数
（時間）</t>
    <rPh sb="0" eb="5">
      <t>ジュシンジカンスウ</t>
    </rPh>
    <rPh sb="7" eb="9">
      <t>ジカン</t>
    </rPh>
    <phoneticPr fontId="6"/>
  </si>
  <si>
    <t>６～１０年目</t>
    <rPh sb="4" eb="6">
      <t>ネンメ</t>
    </rPh>
    <phoneticPr fontId="6"/>
  </si>
  <si>
    <t>人工呼吸器等設備整備</t>
    <rPh sb="0" eb="5">
      <t>ジンコウコキュウキ</t>
    </rPh>
    <rPh sb="5" eb="6">
      <t>トウ</t>
    </rPh>
    <rPh sb="6" eb="8">
      <t>セツビ</t>
    </rPh>
    <rPh sb="8" eb="10">
      <t>セイビ</t>
    </rPh>
    <phoneticPr fontId="6"/>
  </si>
  <si>
    <t>３年以内</t>
    <rPh sb="1" eb="4">
      <t>ネンイナイ</t>
    </rPh>
    <phoneticPr fontId="6"/>
  </si>
  <si>
    <t>削除厳禁</t>
    <rPh sb="0" eb="2">
      <t>サクジョ</t>
    </rPh>
    <rPh sb="2" eb="4">
      <t>ゲンキン</t>
    </rPh>
    <phoneticPr fontId="6"/>
  </si>
  <si>
    <t>通院等支援事業</t>
  </si>
  <si>
    <t>（元号）　　年度収支予算（見込）書抄本</t>
    <rPh sb="8" eb="10">
      <t>シュウシ</t>
    </rPh>
    <rPh sb="10" eb="12">
      <t>ヨサン</t>
    </rPh>
    <rPh sb="13" eb="15">
      <t>ミコミ</t>
    </rPh>
    <rPh sb="16" eb="17">
      <t>ショ</t>
    </rPh>
    <rPh sb="17" eb="19">
      <t>ショウホン</t>
    </rPh>
    <phoneticPr fontId="6"/>
  </si>
  <si>
    <t>（元号）　年　月　日</t>
    <rPh sb="5" eb="6">
      <t>ネン</t>
    </rPh>
    <rPh sb="7" eb="8">
      <t>ガツ</t>
    </rPh>
    <rPh sb="9" eb="10">
      <t>ニチ</t>
    </rPh>
    <phoneticPr fontId="6"/>
  </si>
  <si>
    <t>（元号）</t>
    <phoneticPr fontId="6"/>
  </si>
  <si>
    <t>差引
過不足額</t>
    <rPh sb="0" eb="2">
      <t>サシヒキ</t>
    </rPh>
    <rPh sb="3" eb="7">
      <t>カブソクガク</t>
    </rPh>
    <phoneticPr fontId="6"/>
  </si>
  <si>
    <t>通院等支援
事業</t>
    <phoneticPr fontId="6"/>
  </si>
  <si>
    <t>受入体制整備</t>
    <rPh sb="0" eb="2">
      <t>ウケイレ</t>
    </rPh>
    <rPh sb="2" eb="4">
      <t>タイセイ</t>
    </rPh>
    <rPh sb="4" eb="6">
      <t>セイビ</t>
    </rPh>
    <phoneticPr fontId="6"/>
  </si>
  <si>
    <t>事業所種別</t>
    <rPh sb="0" eb="3">
      <t>ジギョウショ</t>
    </rPh>
    <rPh sb="3" eb="5">
      <t>シュベツ</t>
    </rPh>
    <phoneticPr fontId="6"/>
  </si>
  <si>
    <t>事業種別</t>
    <rPh sb="0" eb="2">
      <t>ジギョウ</t>
    </rPh>
    <rPh sb="2" eb="4">
      <t>シュベツ</t>
    </rPh>
    <phoneticPr fontId="6"/>
  </si>
  <si>
    <t>短期入所</t>
    <rPh sb="0" eb="4">
      <t>タンキニュウショ</t>
    </rPh>
    <phoneticPr fontId="6"/>
  </si>
  <si>
    <t>児童通所</t>
    <rPh sb="0" eb="4">
      <t>ジドウツウショ</t>
    </rPh>
    <phoneticPr fontId="6"/>
  </si>
  <si>
    <t>訪問看護</t>
    <rPh sb="0" eb="4">
      <t>ホウモンカンゴ</t>
    </rPh>
    <phoneticPr fontId="6"/>
  </si>
  <si>
    <t>事業種別</t>
    <rPh sb="0" eb="4">
      <t>ジギョウシュベツ</t>
    </rPh>
    <phoneticPr fontId="6"/>
  </si>
  <si>
    <t>削除厳禁</t>
    <rPh sb="0" eb="4">
      <t>サクジョゲンキン</t>
    </rPh>
    <phoneticPr fontId="6"/>
  </si>
  <si>
    <t>代表者氏名</t>
    <rPh sb="0" eb="3">
      <t>ダイヒョウシャ</t>
    </rPh>
    <rPh sb="3" eb="5">
      <t>シメイ</t>
    </rPh>
    <phoneticPr fontId="6"/>
  </si>
  <si>
    <t>１１～１５年目</t>
    <rPh sb="5" eb="6">
      <t>ネン</t>
    </rPh>
    <rPh sb="6" eb="7">
      <t>メ</t>
    </rPh>
    <phoneticPr fontId="6"/>
  </si>
  <si>
    <t>（元号）　　　　年　　　　月　　　　日</t>
    <rPh sb="8" eb="9">
      <t>ネン</t>
    </rPh>
    <rPh sb="13" eb="14">
      <t>ツキ</t>
    </rPh>
    <rPh sb="18" eb="19">
      <t>ニチ</t>
    </rPh>
    <phoneticPr fontId="6"/>
  </si>
  <si>
    <t>単価</t>
    <rPh sb="0" eb="2">
      <t>タンカ</t>
    </rPh>
    <phoneticPr fontId="27"/>
  </si>
  <si>
    <t>数量</t>
    <rPh sb="0" eb="2">
      <t>スウリョウ</t>
    </rPh>
    <phoneticPr fontId="27"/>
  </si>
  <si>
    <t>合計金額（円）</t>
    <rPh sb="0" eb="2">
      <t>ゴウケイ</t>
    </rPh>
    <rPh sb="2" eb="4">
      <t>キンガク</t>
    </rPh>
    <rPh sb="5" eb="6">
      <t>エン</t>
    </rPh>
    <phoneticPr fontId="27"/>
  </si>
  <si>
    <t>設備・商品名、規格（型式）</t>
    <rPh sb="0" eb="2">
      <t>セツビ</t>
    </rPh>
    <rPh sb="3" eb="6">
      <t>ショウヒンメイ</t>
    </rPh>
    <rPh sb="7" eb="9">
      <t>キカク</t>
    </rPh>
    <rPh sb="10" eb="12">
      <t>カタシキ</t>
    </rPh>
    <phoneticPr fontId="27"/>
  </si>
  <si>
    <t>令和</t>
    <rPh sb="0" eb="2">
      <t>レイワ</t>
    </rPh>
    <phoneticPr fontId="27"/>
  </si>
  <si>
    <t>実施事業所名</t>
    <rPh sb="0" eb="5">
      <t>ジッシジギョウショ</t>
    </rPh>
    <rPh sb="5" eb="6">
      <t>メイ</t>
    </rPh>
    <phoneticPr fontId="27"/>
  </si>
  <si>
    <t>No．</t>
    <phoneticPr fontId="27"/>
  </si>
  <si>
    <t>利用者氏名</t>
    <rPh sb="0" eb="3">
      <t>リヨウシャ</t>
    </rPh>
    <rPh sb="3" eb="5">
      <t>シメイ</t>
    </rPh>
    <phoneticPr fontId="27"/>
  </si>
  <si>
    <t>利用日数合計</t>
    <rPh sb="0" eb="4">
      <t>リヨウニッスウ</t>
    </rPh>
    <rPh sb="4" eb="6">
      <t>ゴウケイ</t>
    </rPh>
    <phoneticPr fontId="27"/>
  </si>
  <si>
    <t>　</t>
  </si>
  <si>
    <t>実績</t>
    <rPh sb="0" eb="2">
      <t>ジッセキ</t>
    </rPh>
    <phoneticPr fontId="6"/>
  </si>
  <si>
    <t>1日</t>
    <rPh sb="1" eb="2">
      <t>ニチ</t>
    </rPh>
    <phoneticPr fontId="6"/>
  </si>
  <si>
    <t>日付</t>
    <rPh sb="0" eb="2">
      <t>ヒヅケ</t>
    </rPh>
    <phoneticPr fontId="27"/>
  </si>
  <si>
    <t>利用者</t>
    <rPh sb="0" eb="3">
      <t>リヨウシャ</t>
    </rPh>
    <phoneticPr fontId="27"/>
  </si>
  <si>
    <t>担当者名</t>
    <rPh sb="0" eb="3">
      <t>タントウシャ</t>
    </rPh>
    <rPh sb="3" eb="4">
      <t>メイ</t>
    </rPh>
    <phoneticPr fontId="27"/>
  </si>
  <si>
    <t>開始時間</t>
    <rPh sb="0" eb="2">
      <t>カイシ</t>
    </rPh>
    <rPh sb="2" eb="4">
      <t>ジカン</t>
    </rPh>
    <phoneticPr fontId="27"/>
  </si>
  <si>
    <t>終了時間</t>
    <rPh sb="0" eb="4">
      <t>シュウリョウジカン</t>
    </rPh>
    <phoneticPr fontId="27"/>
  </si>
  <si>
    <t>所要時間
（時間）</t>
    <rPh sb="0" eb="4">
      <t>ショヨウジカン</t>
    </rPh>
    <rPh sb="6" eb="8">
      <t>ジカン</t>
    </rPh>
    <phoneticPr fontId="27"/>
  </si>
  <si>
    <t>出発地</t>
    <rPh sb="0" eb="2">
      <t>シュッパツ</t>
    </rPh>
    <rPh sb="2" eb="3">
      <t>チ</t>
    </rPh>
    <phoneticPr fontId="27"/>
  </si>
  <si>
    <t>到着地</t>
    <rPh sb="0" eb="3">
      <t>トウチャクチ</t>
    </rPh>
    <phoneticPr fontId="27"/>
  </si>
  <si>
    <t>備考</t>
    <rPh sb="0" eb="2">
      <t>ビコウ</t>
    </rPh>
    <phoneticPr fontId="27"/>
  </si>
  <si>
    <t>通院中等の支援（移動中）</t>
    <rPh sb="0" eb="4">
      <t>ツウインチュウトウ</t>
    </rPh>
    <rPh sb="5" eb="7">
      <t>シエン</t>
    </rPh>
    <rPh sb="8" eb="11">
      <t>イドウチュウ</t>
    </rPh>
    <phoneticPr fontId="6"/>
  </si>
  <si>
    <t>通院中等の支援（受診中）</t>
    <rPh sb="0" eb="4">
      <t>ツウインチュウトウ</t>
    </rPh>
    <rPh sb="5" eb="7">
      <t>シエン</t>
    </rPh>
    <rPh sb="8" eb="10">
      <t>ジュシン</t>
    </rPh>
    <rPh sb="10" eb="11">
      <t>チュウ</t>
    </rPh>
    <phoneticPr fontId="6"/>
  </si>
  <si>
    <t>指定短期入所事業所への送迎中の支援</t>
    <rPh sb="0" eb="2">
      <t>シテイ</t>
    </rPh>
    <rPh sb="2" eb="4">
      <t>タンキ</t>
    </rPh>
    <rPh sb="4" eb="6">
      <t>ニュウショ</t>
    </rPh>
    <rPh sb="6" eb="9">
      <t>ジギョウショ</t>
    </rPh>
    <rPh sb="11" eb="13">
      <t>ソウゲイ</t>
    </rPh>
    <rPh sb="13" eb="14">
      <t>チュウ</t>
    </rPh>
    <rPh sb="15" eb="17">
      <t>シエン</t>
    </rPh>
    <phoneticPr fontId="6"/>
  </si>
  <si>
    <t>合計利用時間数
（時間）</t>
    <rPh sb="0" eb="2">
      <t>ゴウケイ</t>
    </rPh>
    <rPh sb="2" eb="4">
      <t>リヨウ</t>
    </rPh>
    <rPh sb="4" eb="7">
      <t>ジカンスウ</t>
    </rPh>
    <rPh sb="9" eb="11">
      <t>ジカン</t>
    </rPh>
    <phoneticPr fontId="6"/>
  </si>
  <si>
    <t>実施事業所名</t>
    <rPh sb="0" eb="2">
      <t>ジッシ</t>
    </rPh>
    <rPh sb="2" eb="5">
      <t>ジギョウショ</t>
    </rPh>
    <rPh sb="5" eb="6">
      <t>メイ</t>
    </rPh>
    <phoneticPr fontId="27"/>
  </si>
  <si>
    <t>合計</t>
    <rPh sb="0" eb="2">
      <t>ゴウケイ</t>
    </rPh>
    <phoneticPr fontId="6"/>
  </si>
  <si>
    <t>設備・備品整備（見込）一覧</t>
    <rPh sb="0" eb="2">
      <t>セツビ</t>
    </rPh>
    <rPh sb="3" eb="5">
      <t>ビヒン</t>
    </rPh>
    <rPh sb="5" eb="7">
      <t>セイビ</t>
    </rPh>
    <rPh sb="8" eb="10">
      <t>ミコ</t>
    </rPh>
    <rPh sb="11" eb="13">
      <t>イチラン</t>
    </rPh>
    <phoneticPr fontId="27"/>
  </si>
  <si>
    <t>設備・備品整備一覧</t>
    <rPh sb="0" eb="2">
      <t>セツビ</t>
    </rPh>
    <rPh sb="3" eb="5">
      <t>ビヒン</t>
    </rPh>
    <rPh sb="5" eb="7">
      <t>セイビ</t>
    </rPh>
    <rPh sb="7" eb="9">
      <t>イチラン</t>
    </rPh>
    <phoneticPr fontId="27"/>
  </si>
  <si>
    <t>受入実績一覧　</t>
    <phoneticPr fontId="27"/>
  </si>
  <si>
    <t>補助基本額
（C・Dのいずれか少ない額）</t>
    <rPh sb="0" eb="2">
      <t>ホジョ</t>
    </rPh>
    <rPh sb="2" eb="4">
      <t>キホン</t>
    </rPh>
    <rPh sb="4" eb="5">
      <t>ガク</t>
    </rPh>
    <rPh sb="15" eb="16">
      <t>スク</t>
    </rPh>
    <rPh sb="18" eb="19">
      <t>ガク</t>
    </rPh>
    <phoneticPr fontId="6"/>
  </si>
  <si>
    <t>　別紙8</t>
    <rPh sb="1" eb="3">
      <t>ベッシ</t>
    </rPh>
    <phoneticPr fontId="27"/>
  </si>
  <si>
    <t>別紙９</t>
    <rPh sb="0" eb="2">
      <t>ベッシ</t>
    </rPh>
    <phoneticPr fontId="27"/>
  </si>
  <si>
    <t>通院等支援事業実施記録</t>
    <rPh sb="0" eb="3">
      <t>ツウイントウ</t>
    </rPh>
    <rPh sb="3" eb="5">
      <t>シエン</t>
    </rPh>
    <rPh sb="5" eb="7">
      <t>ジギョウ</t>
    </rPh>
    <rPh sb="7" eb="9">
      <t>ジッシ</t>
    </rPh>
    <rPh sb="9" eb="11">
      <t>キロク</t>
    </rPh>
    <phoneticPr fontId="27"/>
  </si>
  <si>
    <t>支援時間数</t>
    <rPh sb="0" eb="2">
      <t>シエン</t>
    </rPh>
    <rPh sb="2" eb="5">
      <t>ジカンスウ</t>
    </rPh>
    <phoneticPr fontId="6"/>
  </si>
  <si>
    <t>単価</t>
    <rPh sb="0" eb="2">
      <t>タンカ</t>
    </rPh>
    <phoneticPr fontId="6"/>
  </si>
  <si>
    <t>・　時間数は0.25時間単位で入力（15分未満は切捨て）</t>
    <phoneticPr fontId="6"/>
  </si>
  <si>
    <t>通院・入院の
移動中支援</t>
    <rPh sb="0" eb="2">
      <t>ツウイン</t>
    </rPh>
    <rPh sb="3" eb="5">
      <t>ニュウイン</t>
    </rPh>
    <rPh sb="7" eb="10">
      <t>イドウチュウ</t>
    </rPh>
    <rPh sb="10" eb="12">
      <t>シエン</t>
    </rPh>
    <phoneticPr fontId="6"/>
  </si>
  <si>
    <t>短期入所利用の
ための移動中支援</t>
    <rPh sb="0" eb="4">
      <t>タンキニュウショ</t>
    </rPh>
    <rPh sb="4" eb="6">
      <t>リヨウ</t>
    </rPh>
    <rPh sb="11" eb="14">
      <t>イドウチュウ</t>
    </rPh>
    <rPh sb="14" eb="16">
      <t>シエン</t>
    </rPh>
    <phoneticPr fontId="6"/>
  </si>
  <si>
    <t>（１）</t>
    <phoneticPr fontId="6"/>
  </si>
  <si>
    <t>生活介護</t>
    <rPh sb="0" eb="4">
      <t>セイカツカイゴ</t>
    </rPh>
    <phoneticPr fontId="6"/>
  </si>
  <si>
    <t>用途（医療的ケア児等の新規受入/受入拡大のために必要な理由）</t>
    <rPh sb="0" eb="2">
      <t>ヨウト</t>
    </rPh>
    <rPh sb="3" eb="6">
      <t>イリョウテキ</t>
    </rPh>
    <rPh sb="8" eb="9">
      <t>ジ</t>
    </rPh>
    <rPh sb="9" eb="10">
      <t>トウ</t>
    </rPh>
    <rPh sb="11" eb="13">
      <t>シンキ</t>
    </rPh>
    <rPh sb="13" eb="15">
      <t>ウケイレ</t>
    </rPh>
    <rPh sb="16" eb="18">
      <t>ウケイレ</t>
    </rPh>
    <rPh sb="18" eb="20">
      <t>カクダイ</t>
    </rPh>
    <rPh sb="24" eb="26">
      <t>ヒツヨウ</t>
    </rPh>
    <rPh sb="27" eb="29">
      <t>リユウ</t>
    </rPh>
    <phoneticPr fontId="27"/>
  </si>
  <si>
    <t>　別紙５</t>
    <rPh sb="1" eb="3">
      <t>ベッシ</t>
    </rPh>
    <phoneticPr fontId="6"/>
  </si>
  <si>
    <t>補助事業区分</t>
    <rPh sb="0" eb="6">
      <t>ホジョジギョウクブン</t>
    </rPh>
    <phoneticPr fontId="6"/>
  </si>
  <si>
    <t>目的及び
事業内容</t>
    <rPh sb="0" eb="2">
      <t>モクテキ</t>
    </rPh>
    <rPh sb="2" eb="3">
      <t>オヨ</t>
    </rPh>
    <rPh sb="5" eb="9">
      <t>ジギョウナイヨウ</t>
    </rPh>
    <phoneticPr fontId="6"/>
  </si>
  <si>
    <t>→</t>
    <phoneticPr fontId="6"/>
  </si>
  <si>
    <t>　　別紙１</t>
    <phoneticPr fontId="6"/>
  </si>
  <si>
    <t>２．所要額調書</t>
    <rPh sb="2" eb="7">
      <t>ショヨウガクチョウショ</t>
    </rPh>
    <phoneticPr fontId="6"/>
  </si>
  <si>
    <t>医療的ケア児等
受入のべ人数（※）</t>
    <rPh sb="0" eb="3">
      <t>イリョウテキ</t>
    </rPh>
    <rPh sb="5" eb="7">
      <t>ジトウ</t>
    </rPh>
    <rPh sb="8" eb="10">
      <t>ウケイレ</t>
    </rPh>
    <rPh sb="12" eb="14">
      <t>ニンズウ</t>
    </rPh>
    <phoneticPr fontId="6"/>
  </si>
  <si>
    <t>（単位：円）</t>
  </si>
  <si>
    <t>※通院等支援事業のみ実施の場合「医療的ケア児等受入のべ人数」は記載不要</t>
    <rPh sb="1" eb="6">
      <t>ツウイントウシエン</t>
    </rPh>
    <rPh sb="6" eb="8">
      <t>ジギョウ</t>
    </rPh>
    <rPh sb="10" eb="12">
      <t>ジッシ</t>
    </rPh>
    <rPh sb="13" eb="15">
      <t>バアイ</t>
    </rPh>
    <rPh sb="16" eb="19">
      <t>イリョウテキ</t>
    </rPh>
    <rPh sb="21" eb="23">
      <t>ジトウ</t>
    </rPh>
    <rPh sb="23" eb="25">
      <t>ウケイレ</t>
    </rPh>
    <rPh sb="27" eb="29">
      <t>ニンズウ</t>
    </rPh>
    <rPh sb="31" eb="33">
      <t>キサイ</t>
    </rPh>
    <rPh sb="33" eb="35">
      <t>フヨウ</t>
    </rPh>
    <phoneticPr fontId="6"/>
  </si>
  <si>
    <t>生活介護</t>
    <rPh sb="0" eb="4">
      <t>セイカツカイゴ</t>
    </rPh>
    <phoneticPr fontId="6"/>
  </si>
  <si>
    <t>（１）</t>
    <phoneticPr fontId="6"/>
  </si>
  <si>
    <t>４～15年</t>
    <rPh sb="4" eb="5">
      <t>ネン</t>
    </rPh>
    <phoneticPr fontId="6"/>
  </si>
  <si>
    <t>(1)受入体制…</t>
    <rPh sb="3" eb="5">
      <t>ウケイレ</t>
    </rPh>
    <rPh sb="5" eb="7">
      <t>タイセイ</t>
    </rPh>
    <phoneticPr fontId="6"/>
  </si>
  <si>
    <t>(３)人工呼吸…</t>
    <rPh sb="3" eb="5">
      <t>ジンコウ</t>
    </rPh>
    <rPh sb="5" eb="7">
      <t>コキュウ</t>
    </rPh>
    <phoneticPr fontId="6"/>
  </si>
  <si>
    <t>法人名</t>
    <phoneticPr fontId="6"/>
  </si>
  <si>
    <t>代表者職、氏名</t>
    <phoneticPr fontId="6"/>
  </si>
  <si>
    <t>（元号）　　年度収支決算（見込）書抄本</t>
    <rPh sb="8" eb="10">
      <t>シュウシ</t>
    </rPh>
    <rPh sb="10" eb="12">
      <t>ケッサン</t>
    </rPh>
    <rPh sb="13" eb="15">
      <t>ミコミ</t>
    </rPh>
    <rPh sb="16" eb="17">
      <t>ショ</t>
    </rPh>
    <rPh sb="17" eb="19">
      <t>ショウホン</t>
    </rPh>
    <phoneticPr fontId="6"/>
  </si>
  <si>
    <t>通院等支援事業基準額計算表</t>
    <rPh sb="0" eb="2">
      <t>ツウイン</t>
    </rPh>
    <rPh sb="2" eb="3">
      <t>トウ</t>
    </rPh>
    <rPh sb="3" eb="5">
      <t>シエン</t>
    </rPh>
    <rPh sb="5" eb="7">
      <t>ジギョウ</t>
    </rPh>
    <rPh sb="7" eb="9">
      <t>キジュン</t>
    </rPh>
    <rPh sb="9" eb="10">
      <t>ガク</t>
    </rPh>
    <rPh sb="10" eb="12">
      <t>ケイサン</t>
    </rPh>
    <rPh sb="12" eb="13">
      <t>ヒョウ</t>
    </rPh>
    <phoneticPr fontId="6"/>
  </si>
  <si>
    <t>令和　　　年　　　月　実績</t>
    <rPh sb="0" eb="2">
      <t>レイワ</t>
    </rPh>
    <rPh sb="5" eb="6">
      <t>ネン</t>
    </rPh>
    <rPh sb="9" eb="10">
      <t>ガツ</t>
    </rPh>
    <rPh sb="11" eb="13">
      <t>ジッセキ</t>
    </rPh>
    <phoneticPr fontId="6"/>
  </si>
  <si>
    <t>実施事業所名</t>
    <rPh sb="0" eb="2">
      <t>ジッシ</t>
    </rPh>
    <rPh sb="2" eb="6">
      <t>ジギョウショメイ</t>
    </rPh>
    <phoneticPr fontId="6"/>
  </si>
  <si>
    <t>通院中等の支援（入退院のため同乗なし）</t>
    <rPh sb="0" eb="2">
      <t>ツウイン</t>
    </rPh>
    <rPh sb="2" eb="4">
      <t>チュウトウ</t>
    </rPh>
    <rPh sb="5" eb="7">
      <t>シエン</t>
    </rPh>
    <rPh sb="8" eb="11">
      <t>ニュウタイイン</t>
    </rPh>
    <rPh sb="14" eb="16">
      <t>ドウジョウ</t>
    </rPh>
    <phoneticPr fontId="6"/>
  </si>
  <si>
    <t>支援区分</t>
    <rPh sb="0" eb="2">
      <t>シエン</t>
    </rPh>
    <rPh sb="2" eb="4">
      <t>クブン</t>
    </rPh>
    <phoneticPr fontId="27"/>
  </si>
  <si>
    <t>補助事業区分</t>
    <rPh sb="0" eb="6">
      <t>ホジョジギョウクブン</t>
    </rPh>
    <phoneticPr fontId="6"/>
  </si>
  <si>
    <t>（単位：円）</t>
    <phoneticPr fontId="6"/>
  </si>
  <si>
    <t>今年度
開所日数</t>
    <rPh sb="0" eb="3">
      <t>コンネンド</t>
    </rPh>
    <rPh sb="4" eb="6">
      <t>カイショ</t>
    </rPh>
    <rPh sb="6" eb="8">
      <t>ニッスウ</t>
    </rPh>
    <phoneticPr fontId="6"/>
  </si>
  <si>
    <r>
      <rPr>
        <sz val="9"/>
        <rFont val="ＭＳ Ｐ明朝"/>
        <family val="1"/>
        <charset val="128"/>
      </rPr>
      <t>医療的ケア児等</t>
    </r>
    <r>
      <rPr>
        <sz val="10"/>
        <rFont val="ＭＳ Ｐ明朝"/>
        <family val="1"/>
        <charset val="128"/>
      </rPr>
      <t xml:space="preserve">
受入のべ人数</t>
    </r>
    <rPh sb="0" eb="3">
      <t>イリョウテキ</t>
    </rPh>
    <rPh sb="5" eb="7">
      <t>ジトウ</t>
    </rPh>
    <rPh sb="8" eb="10">
      <t>ウケイレ</t>
    </rPh>
    <rPh sb="12" eb="14">
      <t>ニンズウ</t>
    </rPh>
    <phoneticPr fontId="6"/>
  </si>
  <si>
    <t>前年度実績</t>
    <rPh sb="0" eb="3">
      <t>ゼンネンド</t>
    </rPh>
    <rPh sb="3" eb="5">
      <t>ジッセキ</t>
    </rPh>
    <phoneticPr fontId="6"/>
  </si>
  <si>
    <t>⇒</t>
    <phoneticPr fontId="6"/>
  </si>
  <si>
    <t>今年度実績</t>
    <rPh sb="0" eb="3">
      <t>コンネンド</t>
    </rPh>
    <rPh sb="3" eb="5">
      <t>ジッセキ</t>
    </rPh>
    <phoneticPr fontId="6"/>
  </si>
  <si>
    <t>２．所要額精算書</t>
    <rPh sb="2" eb="5">
      <t>ショヨウガク</t>
    </rPh>
    <rPh sb="5" eb="8">
      <t>セイサンショ</t>
    </rPh>
    <phoneticPr fontId="6"/>
  </si>
  <si>
    <t>※通院等支援事業のみ実施の場合「受入等実績」は記載不要</t>
    <rPh sb="16" eb="18">
      <t>ウケイレ</t>
    </rPh>
    <rPh sb="18" eb="19">
      <t>トウ</t>
    </rPh>
    <rPh sb="19" eb="21">
      <t>ジッセキ</t>
    </rPh>
    <phoneticPr fontId="6"/>
  </si>
  <si>
    <t>受入等実績(※)</t>
    <rPh sb="2" eb="3">
      <t>トウ</t>
    </rPh>
    <rPh sb="3" eb="5">
      <t>ジッセキ</t>
    </rPh>
    <phoneticPr fontId="6"/>
  </si>
  <si>
    <t>別紙２－３</t>
    <rPh sb="0" eb="2">
      <t>ベッシ</t>
    </rPh>
    <phoneticPr fontId="27"/>
  </si>
  <si>
    <t>別紙６－３</t>
    <rPh sb="0" eb="2">
      <t>ベッシ</t>
    </rPh>
    <phoneticPr fontId="27"/>
  </si>
  <si>
    <t>　別紙７</t>
    <rPh sb="1" eb="3">
      <t>ベッシ</t>
    </rPh>
    <phoneticPr fontId="6"/>
  </si>
  <si>
    <t>　別紙２－１</t>
    <rPh sb="1" eb="3">
      <t>ベッシ</t>
    </rPh>
    <phoneticPr fontId="6"/>
  </si>
  <si>
    <t>　別紙２－２</t>
    <rPh sb="1" eb="3">
      <t>ベッシ</t>
    </rPh>
    <phoneticPr fontId="6"/>
  </si>
  <si>
    <t>　別紙３</t>
    <rPh sb="1" eb="3">
      <t>ベッシ</t>
    </rPh>
    <phoneticPr fontId="6"/>
  </si>
  <si>
    <t>　別紙４</t>
    <phoneticPr fontId="6"/>
  </si>
  <si>
    <t>事業の効果</t>
    <rPh sb="0" eb="2">
      <t>ジギョウ</t>
    </rPh>
    <rPh sb="3" eb="5">
      <t>コウカ</t>
    </rPh>
    <phoneticPr fontId="6"/>
  </si>
  <si>
    <r>
      <t xml:space="preserve">開設後年数
</t>
    </r>
    <r>
      <rPr>
        <sz val="9"/>
        <rFont val="ＭＳ Ｐ明朝"/>
        <family val="1"/>
        <charset val="128"/>
      </rPr>
      <t>（開設日の属する年度を
１年目として算出）</t>
    </r>
    <rPh sb="0" eb="2">
      <t>カイセツ</t>
    </rPh>
    <rPh sb="2" eb="3">
      <t>ゴ</t>
    </rPh>
    <rPh sb="3" eb="5">
      <t>ネンスウ</t>
    </rPh>
    <rPh sb="7" eb="9">
      <t>カイセツ</t>
    </rPh>
    <rPh sb="9" eb="10">
      <t>ビ</t>
    </rPh>
    <rPh sb="11" eb="12">
      <t>ゾク</t>
    </rPh>
    <rPh sb="14" eb="16">
      <t>ネンド</t>
    </rPh>
    <rPh sb="19" eb="21">
      <t>ネンメ</t>
    </rPh>
    <rPh sb="24" eb="26">
      <t>サンシュツ</t>
    </rPh>
    <phoneticPr fontId="6"/>
  </si>
  <si>
    <r>
      <t xml:space="preserve">開設後年数
</t>
    </r>
    <r>
      <rPr>
        <sz val="9"/>
        <rFont val="ＭＳ Ｐ明朝"/>
        <family val="1"/>
        <charset val="128"/>
      </rPr>
      <t>（開設日の属する年度を
１年目として算出）</t>
    </r>
    <rPh sb="0" eb="2">
      <t>カイセツ</t>
    </rPh>
    <rPh sb="2" eb="3">
      <t>ゴ</t>
    </rPh>
    <rPh sb="3" eb="5">
      <t>ネンスウ</t>
    </rPh>
    <rPh sb="7" eb="10">
      <t>カイセツビ</t>
    </rPh>
    <rPh sb="11" eb="12">
      <t>ゾク</t>
    </rPh>
    <rPh sb="14" eb="16">
      <t>ネンド</t>
    </rPh>
    <rPh sb="19" eb="20">
      <t>ネン</t>
    </rPh>
    <rPh sb="20" eb="21">
      <t>メ</t>
    </rPh>
    <rPh sb="24" eb="26">
      <t>サンシュツ</t>
    </rPh>
    <phoneticPr fontId="6"/>
  </si>
  <si>
    <t>・　実績のない月は0.00と入力</t>
    <rPh sb="2" eb="4">
      <t>ジッセキ</t>
    </rPh>
    <rPh sb="7" eb="8">
      <t>ツキ</t>
    </rPh>
    <rPh sb="14" eb="16">
      <t>ニュウリョク</t>
    </rPh>
    <phoneticPr fontId="6"/>
  </si>
  <si>
    <t>・　実施予定のない月は0.00と入力</t>
    <rPh sb="2" eb="6">
      <t>ジッシヨテイ</t>
    </rPh>
    <rPh sb="9" eb="10">
      <t>ツキ</t>
    </rPh>
    <rPh sb="16" eb="18">
      <t>ニュウリョク</t>
    </rPh>
    <phoneticPr fontId="6"/>
  </si>
  <si>
    <t>・　当様式と同様の項目を含む実績が分かる資料があれば任意様式可。</t>
    <rPh sb="2" eb="5">
      <t>トウヨウシキ</t>
    </rPh>
    <rPh sb="6" eb="8">
      <t>ドウヨウ</t>
    </rPh>
    <rPh sb="9" eb="11">
      <t>コウモク</t>
    </rPh>
    <rPh sb="12" eb="13">
      <t>フク</t>
    </rPh>
    <rPh sb="14" eb="16">
      <t>ジッセキ</t>
    </rPh>
    <rPh sb="17" eb="18">
      <t>ワ</t>
    </rPh>
    <rPh sb="20" eb="22">
      <t>シリョウ</t>
    </rPh>
    <rPh sb="26" eb="30">
      <t>ニンイヨウシキ</t>
    </rPh>
    <rPh sb="30" eb="31">
      <t>カ</t>
    </rPh>
    <phoneticPr fontId="27"/>
  </si>
  <si>
    <t>・　行が足りない場合は適宜追加してください。</t>
    <rPh sb="2" eb="3">
      <t>ギョウ</t>
    </rPh>
    <rPh sb="4" eb="5">
      <t>タ</t>
    </rPh>
    <rPh sb="8" eb="10">
      <t>バアイ</t>
    </rPh>
    <rPh sb="11" eb="13">
      <t>テキギ</t>
    </rPh>
    <rPh sb="13" eb="15">
      <t>ツイカ</t>
    </rPh>
    <phoneticPr fontId="27"/>
  </si>
  <si>
    <t>・　「所要時間」は、各回0.25時間単位で入力してください（15分未満は切捨て）。</t>
    <rPh sb="3" eb="7">
      <t>ショヨウジカン</t>
    </rPh>
    <rPh sb="10" eb="12">
      <t>カクカイ</t>
    </rPh>
    <rPh sb="16" eb="18">
      <t>ジカン</t>
    </rPh>
    <rPh sb="18" eb="20">
      <t>タンイ</t>
    </rPh>
    <rPh sb="21" eb="23">
      <t>ニュウリョク</t>
    </rPh>
    <rPh sb="32" eb="33">
      <t>フン</t>
    </rPh>
    <rPh sb="33" eb="35">
      <t>ミマン</t>
    </rPh>
    <rPh sb="36" eb="38">
      <t>キリス</t>
    </rPh>
    <phoneticPr fontId="27"/>
  </si>
  <si>
    <t>・　「出発地」「到着地」は、受診中の待機を記録する行では空欄としてください。</t>
    <rPh sb="3" eb="6">
      <t>シュッパツチ</t>
    </rPh>
    <rPh sb="8" eb="11">
      <t>トウチャクチ</t>
    </rPh>
    <rPh sb="14" eb="17">
      <t>ジュシンチュウ</t>
    </rPh>
    <rPh sb="18" eb="20">
      <t>タイキ</t>
    </rPh>
    <rPh sb="21" eb="23">
      <t>キロク</t>
    </rPh>
    <rPh sb="25" eb="26">
      <t>ギョウ</t>
    </rPh>
    <rPh sb="28" eb="30">
      <t>クウラン</t>
    </rPh>
    <phoneticPr fontId="27"/>
  </si>
  <si>
    <t>１．事業計画</t>
    <rPh sb="2" eb="4">
      <t>ジギョウ</t>
    </rPh>
    <rPh sb="4" eb="6">
      <t>ケイカク</t>
    </rPh>
    <phoneticPr fontId="6"/>
  </si>
  <si>
    <t>事業計画・所要額調書</t>
    <rPh sb="0" eb="2">
      <t>ジギョウ</t>
    </rPh>
    <rPh sb="2" eb="4">
      <t>ケイカク</t>
    </rPh>
    <rPh sb="5" eb="7">
      <t>ショヨウ</t>
    </rPh>
    <rPh sb="7" eb="8">
      <t>ガク</t>
    </rPh>
    <rPh sb="8" eb="10">
      <t>チョウショ</t>
    </rPh>
    <phoneticPr fontId="6"/>
  </si>
  <si>
    <t>入退院のため医療的ケア児等が同乗しない時間</t>
    <rPh sb="0" eb="3">
      <t>ニュウタイイン</t>
    </rPh>
    <rPh sb="1" eb="3">
      <t>タイイン</t>
    </rPh>
    <rPh sb="6" eb="9">
      <t>イリョウテキ</t>
    </rPh>
    <rPh sb="11" eb="13">
      <t>ジトウ</t>
    </rPh>
    <rPh sb="14" eb="16">
      <t>ドウジョウ</t>
    </rPh>
    <rPh sb="19" eb="21">
      <t>ジカン</t>
    </rPh>
    <phoneticPr fontId="6"/>
  </si>
  <si>
    <t>入退院のため医療的ケア児等が同乗しない時間</t>
    <rPh sb="0" eb="3">
      <t>ニュウタイイン</t>
    </rPh>
    <rPh sb="6" eb="9">
      <t>イリョウテキ</t>
    </rPh>
    <rPh sb="11" eb="12">
      <t>ジ</t>
    </rPh>
    <rPh sb="12" eb="13">
      <t>トウ</t>
    </rPh>
    <rPh sb="14" eb="16">
      <t>ドウジョウ</t>
    </rPh>
    <rPh sb="19" eb="21">
      <t>ジカン</t>
    </rPh>
    <phoneticPr fontId="6"/>
  </si>
  <si>
    <t>受入体制整備事業基準額（見込）計算表</t>
    <rPh sb="0" eb="2">
      <t>ウケイレ</t>
    </rPh>
    <rPh sb="2" eb="4">
      <t>タイセイ</t>
    </rPh>
    <rPh sb="4" eb="6">
      <t>セイビ</t>
    </rPh>
    <rPh sb="6" eb="8">
      <t>ジギョウ</t>
    </rPh>
    <rPh sb="8" eb="10">
      <t>キジュン</t>
    </rPh>
    <rPh sb="10" eb="11">
      <t>ガク</t>
    </rPh>
    <rPh sb="15" eb="17">
      <t>ケイサン</t>
    </rPh>
    <rPh sb="17" eb="18">
      <t>ヒョウ</t>
    </rPh>
    <phoneticPr fontId="6"/>
  </si>
  <si>
    <t>（併設型・空床型の場合）本体サービス種別</t>
    <rPh sb="1" eb="3">
      <t>ヘイセツ</t>
    </rPh>
    <rPh sb="3" eb="4">
      <t>ガタ</t>
    </rPh>
    <rPh sb="5" eb="8">
      <t>クウショウガタ</t>
    </rPh>
    <rPh sb="9" eb="11">
      <t>バアイ</t>
    </rPh>
    <rPh sb="12" eb="14">
      <t>ホンタイ</t>
    </rPh>
    <rPh sb="18" eb="20">
      <t>シュベツ</t>
    </rPh>
    <phoneticPr fontId="6"/>
  </si>
  <si>
    <t>人員配置時間数（受入を行った場合に限る）</t>
    <rPh sb="0" eb="7">
      <t>ジンインハイチジカンスウ</t>
    </rPh>
    <rPh sb="8" eb="10">
      <t>ウケイレ</t>
    </rPh>
    <rPh sb="11" eb="12">
      <t>オコナ</t>
    </rPh>
    <rPh sb="14" eb="16">
      <t>バアイ</t>
    </rPh>
    <rPh sb="17" eb="18">
      <t>カギ</t>
    </rPh>
    <phoneticPr fontId="6"/>
  </si>
  <si>
    <t>基準時間数
（時間）</t>
    <rPh sb="0" eb="2">
      <t>キジュン</t>
    </rPh>
    <rPh sb="2" eb="4">
      <t>ジカン</t>
    </rPh>
    <rPh sb="4" eb="5">
      <t>ニン</t>
    </rPh>
    <rPh sb="7" eb="9">
      <t>ジカン</t>
    </rPh>
    <phoneticPr fontId="6"/>
  </si>
  <si>
    <t>実際の配置時間数（見込）
（時間）</t>
    <rPh sb="0" eb="2">
      <t>ジッサイ</t>
    </rPh>
    <rPh sb="3" eb="5">
      <t>ハイチ</t>
    </rPh>
    <rPh sb="5" eb="7">
      <t>ジカン</t>
    </rPh>
    <rPh sb="7" eb="8">
      <t>スウ</t>
    </rPh>
    <rPh sb="9" eb="11">
      <t>ミコミ</t>
    </rPh>
    <rPh sb="14" eb="16">
      <t>ジカン</t>
    </rPh>
    <phoneticPr fontId="6"/>
  </si>
  <si>
    <t>超過時間数
（時間）</t>
    <rPh sb="0" eb="2">
      <t>チョウカ</t>
    </rPh>
    <rPh sb="2" eb="4">
      <t>ジカン</t>
    </rPh>
    <rPh sb="4" eb="5">
      <t>スウ</t>
    </rPh>
    <rPh sb="6" eb="7">
      <t>ニンズウ</t>
    </rPh>
    <rPh sb="7" eb="9">
      <t>ジカン</t>
    </rPh>
    <phoneticPr fontId="6"/>
  </si>
  <si>
    <t>・　時間数は小数第１位まで入力（小数第２位は切捨て）</t>
    <rPh sb="2" eb="5">
      <t>ジカンスウ</t>
    </rPh>
    <rPh sb="6" eb="8">
      <t>ショウスウ</t>
    </rPh>
    <rPh sb="8" eb="9">
      <t>ダイ</t>
    </rPh>
    <rPh sb="10" eb="11">
      <t>イ</t>
    </rPh>
    <rPh sb="13" eb="15">
      <t>ニュウリョク</t>
    </rPh>
    <rPh sb="16" eb="18">
      <t>ショウスウ</t>
    </rPh>
    <rPh sb="18" eb="19">
      <t>ダイ</t>
    </rPh>
    <rPh sb="20" eb="21">
      <t>イ</t>
    </rPh>
    <rPh sb="22" eb="24">
      <t>キリス</t>
    </rPh>
    <phoneticPr fontId="6"/>
  </si>
  <si>
    <t>・　短期入所のサービス提供に関わる人員について記載（併設・空床型の場合は本体事業含む）</t>
    <rPh sb="2" eb="4">
      <t>タンキ</t>
    </rPh>
    <rPh sb="4" eb="6">
      <t>ニュウショ</t>
    </rPh>
    <rPh sb="11" eb="13">
      <t>テイキョウ</t>
    </rPh>
    <rPh sb="14" eb="15">
      <t>カカ</t>
    </rPh>
    <rPh sb="17" eb="19">
      <t>ジンイン</t>
    </rPh>
    <rPh sb="23" eb="25">
      <t>キサイ</t>
    </rPh>
    <rPh sb="26" eb="28">
      <t>ヘイセツ</t>
    </rPh>
    <rPh sb="29" eb="31">
      <t>クウショウ</t>
    </rPh>
    <rPh sb="31" eb="32">
      <t>ガタ</t>
    </rPh>
    <rPh sb="33" eb="35">
      <t>バアイ</t>
    </rPh>
    <rPh sb="36" eb="40">
      <t>ホンタイジギョウ</t>
    </rPh>
    <rPh sb="40" eb="41">
      <t>フク</t>
    </rPh>
    <phoneticPr fontId="6"/>
  </si>
  <si>
    <t>・　人員基準が定められている職種の人員についてすべて記載</t>
    <rPh sb="2" eb="4">
      <t>ジンイン</t>
    </rPh>
    <rPh sb="4" eb="6">
      <t>キジュン</t>
    </rPh>
    <rPh sb="7" eb="8">
      <t>サダ</t>
    </rPh>
    <rPh sb="14" eb="16">
      <t>ショクシュ</t>
    </rPh>
    <rPh sb="17" eb="19">
      <t>ジンイン</t>
    </rPh>
    <rPh sb="26" eb="28">
      <t>キサイ</t>
    </rPh>
    <phoneticPr fontId="6"/>
  </si>
  <si>
    <t>・　複数職種の基準人員配置がある場合は、基準人員に係る時間数すべてを基準時間数に記載</t>
    <rPh sb="2" eb="4">
      <t>フクスウ</t>
    </rPh>
    <rPh sb="4" eb="6">
      <t>ショクシュ</t>
    </rPh>
    <rPh sb="7" eb="9">
      <t>キジュン</t>
    </rPh>
    <rPh sb="9" eb="11">
      <t>ジンイン</t>
    </rPh>
    <rPh sb="11" eb="13">
      <t>ハイチ</t>
    </rPh>
    <rPh sb="16" eb="18">
      <t>バアイ</t>
    </rPh>
    <rPh sb="20" eb="24">
      <t>キジュンジンイン</t>
    </rPh>
    <rPh sb="25" eb="26">
      <t>カカ</t>
    </rPh>
    <rPh sb="27" eb="30">
      <t>ジカンスウ</t>
    </rPh>
    <rPh sb="34" eb="36">
      <t>キジュン</t>
    </rPh>
    <rPh sb="36" eb="38">
      <t>ジカン</t>
    </rPh>
    <rPh sb="38" eb="39">
      <t>スウ</t>
    </rPh>
    <rPh sb="40" eb="42">
      <t>キサイ</t>
    </rPh>
    <phoneticPr fontId="6"/>
  </si>
  <si>
    <t>・　医療的ケア児等受入れ実績のある月のみ記載</t>
    <rPh sb="2" eb="5">
      <t>イリョウテキ</t>
    </rPh>
    <rPh sb="7" eb="8">
      <t>ジ</t>
    </rPh>
    <rPh sb="8" eb="9">
      <t>トウ</t>
    </rPh>
    <rPh sb="9" eb="11">
      <t>ウケイ</t>
    </rPh>
    <rPh sb="12" eb="14">
      <t>ジッセキ</t>
    </rPh>
    <rPh sb="17" eb="18">
      <t>ツキ</t>
    </rPh>
    <rPh sb="20" eb="22">
      <t>キサイ</t>
    </rPh>
    <phoneticPr fontId="6"/>
  </si>
  <si>
    <t>受入体制整備事業基準額・経費相当額計算表</t>
    <rPh sb="0" eb="2">
      <t>ウケイレ</t>
    </rPh>
    <rPh sb="2" eb="4">
      <t>タイセイ</t>
    </rPh>
    <rPh sb="4" eb="6">
      <t>セイビ</t>
    </rPh>
    <rPh sb="6" eb="8">
      <t>ジギョウ</t>
    </rPh>
    <rPh sb="8" eb="10">
      <t>キジュン</t>
    </rPh>
    <rPh sb="10" eb="11">
      <t>ガク</t>
    </rPh>
    <rPh sb="12" eb="14">
      <t>ケイヒ</t>
    </rPh>
    <rPh sb="14" eb="17">
      <t>ソウトウガク</t>
    </rPh>
    <rPh sb="17" eb="19">
      <t>ケイサン</t>
    </rPh>
    <rPh sb="19" eb="20">
      <t>ヒョウ</t>
    </rPh>
    <phoneticPr fontId="6"/>
  </si>
  <si>
    <t>人員配置時間数</t>
    <rPh sb="0" eb="2">
      <t>ジンイン</t>
    </rPh>
    <rPh sb="2" eb="7">
      <t>ハイチジカンスウ</t>
    </rPh>
    <phoneticPr fontId="6"/>
  </si>
  <si>
    <t>①基準時間数
（時間）</t>
    <rPh sb="1" eb="3">
      <t>キジュン</t>
    </rPh>
    <rPh sb="3" eb="5">
      <t>ジカン</t>
    </rPh>
    <rPh sb="5" eb="6">
      <t>ニン</t>
    </rPh>
    <rPh sb="8" eb="10">
      <t>ジカン</t>
    </rPh>
    <phoneticPr fontId="6"/>
  </si>
  <si>
    <t>②実際の配置時間数
（実績）（時間）</t>
    <rPh sb="1" eb="3">
      <t>ジッサイ</t>
    </rPh>
    <rPh sb="4" eb="6">
      <t>ハイチ</t>
    </rPh>
    <rPh sb="6" eb="8">
      <t>ジカン</t>
    </rPh>
    <rPh sb="8" eb="9">
      <t>スウ</t>
    </rPh>
    <rPh sb="11" eb="13">
      <t>ジッセキ</t>
    </rPh>
    <rPh sb="15" eb="17">
      <t>ジカン</t>
    </rPh>
    <phoneticPr fontId="6"/>
  </si>
  <si>
    <t>③超過時間数
（時間）</t>
    <rPh sb="1" eb="3">
      <t>チョウカ</t>
    </rPh>
    <rPh sb="3" eb="5">
      <t>ジカン</t>
    </rPh>
    <rPh sb="5" eb="6">
      <t>スウ</t>
    </rPh>
    <rPh sb="7" eb="8">
      <t>ニンズウ</t>
    </rPh>
    <rPh sb="8" eb="10">
      <t>ジカン</t>
    </rPh>
    <phoneticPr fontId="6"/>
  </si>
  <si>
    <t>④基準額
(円)</t>
    <rPh sb="1" eb="3">
      <t>キジュン</t>
    </rPh>
    <rPh sb="3" eb="4">
      <t>ガク</t>
    </rPh>
    <rPh sb="6" eb="7">
      <t>エン</t>
    </rPh>
    <phoneticPr fontId="6"/>
  </si>
  <si>
    <t>⑤人件費総額
（円）</t>
    <rPh sb="1" eb="4">
      <t>ジンケンヒ</t>
    </rPh>
    <rPh sb="4" eb="6">
      <t>ソウガク</t>
    </rPh>
    <rPh sb="8" eb="9">
      <t>エン</t>
    </rPh>
    <phoneticPr fontId="6"/>
  </si>
  <si>
    <t>⑥総労働時間数
（時間）</t>
    <rPh sb="1" eb="2">
      <t>ソウ</t>
    </rPh>
    <rPh sb="2" eb="6">
      <t>ロウドウジカン</t>
    </rPh>
    <rPh sb="6" eb="7">
      <t>スウ</t>
    </rPh>
    <rPh sb="9" eb="11">
      <t>ジカン</t>
    </rPh>
    <phoneticPr fontId="6"/>
  </si>
  <si>
    <t>⑦超過配置時間
相当人件費
（円）</t>
    <rPh sb="1" eb="3">
      <t>チョウカ</t>
    </rPh>
    <rPh sb="3" eb="5">
      <t>ハイチ</t>
    </rPh>
    <rPh sb="5" eb="7">
      <t>ジカン</t>
    </rPh>
    <rPh sb="8" eb="10">
      <t>ソウトウ</t>
    </rPh>
    <rPh sb="10" eb="13">
      <t>ジンケンヒ</t>
    </rPh>
    <rPh sb="15" eb="16">
      <t>エン</t>
    </rPh>
    <phoneticPr fontId="6"/>
  </si>
  <si>
    <t>⑧補助基準額
（円）</t>
    <rPh sb="1" eb="3">
      <t>ホジョ</t>
    </rPh>
    <rPh sb="3" eb="5">
      <t>キジュン</t>
    </rPh>
    <rPh sb="5" eb="6">
      <t>ガク</t>
    </rPh>
    <rPh sb="8" eb="9">
      <t>エン</t>
    </rPh>
    <phoneticPr fontId="6"/>
  </si>
  <si>
    <t>・　時間数は小数第１位まで入力（少数第２位は切捨て）</t>
    <rPh sb="2" eb="5">
      <t>ジカンスウ</t>
    </rPh>
    <rPh sb="6" eb="8">
      <t>ショウスウ</t>
    </rPh>
    <rPh sb="8" eb="9">
      <t>ダイ</t>
    </rPh>
    <rPh sb="10" eb="11">
      <t>イ</t>
    </rPh>
    <rPh sb="13" eb="15">
      <t>ニュウリョク</t>
    </rPh>
    <rPh sb="16" eb="18">
      <t>ショウスウ</t>
    </rPh>
    <rPh sb="18" eb="19">
      <t>ダイ</t>
    </rPh>
    <rPh sb="20" eb="21">
      <t>イ</t>
    </rPh>
    <rPh sb="22" eb="24">
      <t>キリス</t>
    </rPh>
    <phoneticPr fontId="6"/>
  </si>
  <si>
    <t>・　複数職種の基準人員配置がある場合は、基準人員に係る時間数すべてを基準時間数に記載</t>
    <rPh sb="2" eb="4">
      <t>フクスウ</t>
    </rPh>
    <rPh sb="4" eb="6">
      <t>ショクシュ</t>
    </rPh>
    <rPh sb="7" eb="9">
      <t>キジュン</t>
    </rPh>
    <rPh sb="9" eb="11">
      <t>ジンイン</t>
    </rPh>
    <rPh sb="11" eb="13">
      <t>ハイチ</t>
    </rPh>
    <rPh sb="16" eb="18">
      <t>バアイ</t>
    </rPh>
    <rPh sb="20" eb="24">
      <t>キジュンジンイン</t>
    </rPh>
    <rPh sb="25" eb="26">
      <t>カカ</t>
    </rPh>
    <rPh sb="27" eb="30">
      <t>ジカンスウ</t>
    </rPh>
    <rPh sb="34" eb="36">
      <t>キジュン</t>
    </rPh>
    <rPh sb="36" eb="38">
      <t>ジカン</t>
    </rPh>
    <rPh sb="38" eb="39">
      <t>スウ</t>
    </rPh>
    <rPh sb="39" eb="40">
      <t>ニンズウ</t>
    </rPh>
    <rPh sb="40" eb="42">
      <t>キサイ</t>
    </rPh>
    <phoneticPr fontId="6"/>
  </si>
  <si>
    <t>・　人件費総額、総労働時間数、超過配置時間相当人件費について、給与計算が月末日締めの場合は各月相当額を記載。</t>
    <rPh sb="2" eb="5">
      <t>ジンケンヒ</t>
    </rPh>
    <rPh sb="5" eb="7">
      <t>ソウガク</t>
    </rPh>
    <rPh sb="8" eb="11">
      <t>ソウロウドウ</t>
    </rPh>
    <rPh sb="11" eb="13">
      <t>ジカン</t>
    </rPh>
    <rPh sb="13" eb="14">
      <t>スウ</t>
    </rPh>
    <rPh sb="15" eb="17">
      <t>チョウカ</t>
    </rPh>
    <rPh sb="17" eb="19">
      <t>ハイチ</t>
    </rPh>
    <rPh sb="19" eb="21">
      <t>ジカン</t>
    </rPh>
    <rPh sb="21" eb="23">
      <t>ソウトウ</t>
    </rPh>
    <rPh sb="23" eb="26">
      <t>ジンケンヒ</t>
    </rPh>
    <rPh sb="31" eb="33">
      <t>キュウヨ</t>
    </rPh>
    <rPh sb="33" eb="35">
      <t>ケイサン</t>
    </rPh>
    <rPh sb="36" eb="38">
      <t>ゲツマツ</t>
    </rPh>
    <rPh sb="38" eb="39">
      <t>ヒ</t>
    </rPh>
    <rPh sb="39" eb="40">
      <t>シ</t>
    </rPh>
    <rPh sb="42" eb="44">
      <t>バアイ</t>
    </rPh>
    <rPh sb="45" eb="47">
      <t>カクツキ</t>
    </rPh>
    <rPh sb="47" eb="50">
      <t>ソウトウガク</t>
    </rPh>
    <rPh sb="51" eb="53">
      <t>キサイ</t>
    </rPh>
    <phoneticPr fontId="6"/>
  </si>
  <si>
    <t>　　給与計算が月末締め以外の場合であって各月相当人件費・労働時間数の算出が困難な場合は、年間総額・時間数を記載。</t>
    <rPh sb="24" eb="27">
      <t>ジンケンヒ</t>
    </rPh>
    <rPh sb="28" eb="30">
      <t>ロウドウ</t>
    </rPh>
    <rPh sb="30" eb="33">
      <t>ジカンスウ</t>
    </rPh>
    <phoneticPr fontId="6"/>
  </si>
  <si>
    <t>　別紙６－１</t>
    <rPh sb="1" eb="3">
      <t>ベッシ</t>
    </rPh>
    <phoneticPr fontId="6"/>
  </si>
  <si>
    <t>　別紙６－２</t>
    <rPh sb="1" eb="3">
      <t>ベッシ</t>
    </rPh>
    <phoneticPr fontId="6"/>
  </si>
  <si>
    <t>市町</t>
    <rPh sb="0" eb="2">
      <t>シマチ</t>
    </rPh>
    <phoneticPr fontId="27"/>
  </si>
  <si>
    <t>利用者（医療的ケア児等）数</t>
    <rPh sb="0" eb="3">
      <t>リヨウシャ</t>
    </rPh>
    <rPh sb="4" eb="7">
      <t>イリョウテキ</t>
    </rPh>
    <rPh sb="9" eb="10">
      <t>ジ</t>
    </rPh>
    <rPh sb="10" eb="11">
      <t>トウ</t>
    </rPh>
    <rPh sb="12" eb="13">
      <t>スウ</t>
    </rPh>
    <phoneticPr fontId="27"/>
  </si>
  <si>
    <t>のべ利用者数↑</t>
    <rPh sb="2" eb="6">
      <t>リヨウシャスウ</t>
    </rPh>
    <phoneticPr fontId="27"/>
  </si>
  <si>
    <t>・当様式と同様の項目を含む実績が分かる資料があれば任意様式可。</t>
    <rPh sb="1" eb="4">
      <t>トウヨウシキ</t>
    </rPh>
    <rPh sb="5" eb="7">
      <t>ドウヨウ</t>
    </rPh>
    <rPh sb="8" eb="10">
      <t>コウモク</t>
    </rPh>
    <rPh sb="11" eb="12">
      <t>フク</t>
    </rPh>
    <rPh sb="13" eb="15">
      <t>ジッセキ</t>
    </rPh>
    <rPh sb="16" eb="17">
      <t>ワ</t>
    </rPh>
    <rPh sb="19" eb="21">
      <t>シリョウ</t>
    </rPh>
    <rPh sb="25" eb="27">
      <t>ニンイ</t>
    </rPh>
    <rPh sb="27" eb="29">
      <t>ヨウシキ</t>
    </rPh>
    <rPh sb="29" eb="30">
      <t>カ</t>
    </rPh>
    <phoneticPr fontId="6"/>
  </si>
  <si>
    <t>・各利用者について、受入があった日は１、受入のない日は空欄としてください。</t>
    <rPh sb="1" eb="5">
      <t>カクリヨウシャ</t>
    </rPh>
    <rPh sb="10" eb="12">
      <t>ウケイレ</t>
    </rPh>
    <rPh sb="16" eb="17">
      <t>ヒ</t>
    </rPh>
    <rPh sb="20" eb="22">
      <t>ウケイレ</t>
    </rPh>
    <rPh sb="25" eb="26">
      <t>ヒ</t>
    </rPh>
    <rPh sb="27" eb="29">
      <t>クウラン</t>
    </rPh>
    <phoneticPr fontId="27"/>
  </si>
  <si>
    <t>・１か月あたりの実利用者が20名以上のときは行を増やして記入してください。</t>
    <rPh sb="3" eb="4">
      <t>ゲツ</t>
    </rPh>
    <rPh sb="8" eb="9">
      <t>ジツ</t>
    </rPh>
    <rPh sb="9" eb="12">
      <t>リヨウシャ</t>
    </rPh>
    <rPh sb="15" eb="16">
      <t>メイ</t>
    </rPh>
    <rPh sb="16" eb="18">
      <t>イジョウ</t>
    </rPh>
    <rPh sb="22" eb="23">
      <t>ギョウ</t>
    </rPh>
    <rPh sb="24" eb="25">
      <t>フ</t>
    </rPh>
    <rPh sb="28" eb="30">
      <t>キニュウ</t>
    </rPh>
    <phoneticPr fontId="27"/>
  </si>
  <si>
    <t>・「市町」は支給決定市町を記入してください。</t>
    <rPh sb="2" eb="4">
      <t>シマチ</t>
    </rPh>
    <rPh sb="6" eb="12">
      <t>シキュウケッテイシマチ</t>
    </rPh>
    <rPh sb="13" eb="15">
      <t>キニュウ</t>
    </rPh>
    <phoneticPr fontId="27"/>
  </si>
  <si>
    <t>１．事業実績</t>
    <rPh sb="4" eb="6">
      <t>ジッセキ</t>
    </rPh>
    <phoneticPr fontId="6"/>
  </si>
  <si>
    <t>事業実績・所要額精算書</t>
    <rPh sb="0" eb="2">
      <t>ジギョウ</t>
    </rPh>
    <rPh sb="2" eb="4">
      <t>ジッセキ</t>
    </rPh>
    <rPh sb="5" eb="7">
      <t>ショヨウ</t>
    </rPh>
    <rPh sb="7" eb="8">
      <t>ガク</t>
    </rPh>
    <rPh sb="8" eb="11">
      <t>セイサンショ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</si>
</sst>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quot;-&quot;"/>
    <numFmt numFmtId="177" formatCode="0.0_ "/>
    <numFmt numFmtId="178" formatCode="#,##0_);[Red]\(#,##0\)"/>
    <numFmt numFmtId="179" formatCode="#,##0_ "/>
    <numFmt numFmtId="180" formatCode="#\ ?/10"/>
    <numFmt numFmtId="181" formatCode="&quot;&quot;#,###&quot;円×時間&quot;"/>
    <numFmt numFmtId="182" formatCode="&quot;のべ&quot;#,###&quot;人&quot;"/>
    <numFmt numFmtId="183" formatCode="0.00_ "/>
    <numFmt numFmtId="184" formatCode="#,##0;\-#,##0;&quot;&quot;"/>
    <numFmt numFmtId="185" formatCode="h:mm;@"/>
    <numFmt numFmtId="186" formatCode="#,###&quot;日&quot;"/>
    <numFmt numFmtId="187" formatCode="0;\-0;;@"/>
    <numFmt numFmtId="188" formatCode="#,##0.0_ "/>
    <numFmt numFmtId="189" formatCode="#,##0_ ;[Red]\-#,##0\ "/>
    <numFmt numFmtId="190" formatCode="#,##0.0_ ;[Red]\-#,##0.0\ "/>
    <numFmt numFmtId="191" formatCode="#,##0.00_ ;[Red]\-#,##0.00\ "/>
  </numFmts>
  <fonts count="4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12"/>
      <name val="ＭＳ Ｐ明朝"/>
      <family val="1"/>
      <charset val="128"/>
    </font>
    <font>
      <sz val="10"/>
      <name val="ＭＳ Ｐ明朝"/>
      <family val="1"/>
      <charset val="128"/>
    </font>
    <font>
      <sz val="11"/>
      <name val="ＭＳ 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4"/>
      <name val="ＭＳ 明朝"/>
      <family val="1"/>
      <charset val="128"/>
    </font>
    <font>
      <sz val="24"/>
      <name val="ＭＳ Ｐ明朝"/>
      <family val="1"/>
      <charset val="128"/>
    </font>
    <font>
      <sz val="14"/>
      <name val="ＭＳ Ｐ明朝"/>
      <family val="1"/>
      <charset val="128"/>
    </font>
    <font>
      <sz val="9"/>
      <name val="ＭＳ Ｐ明朝"/>
      <family val="1"/>
      <charset val="128"/>
    </font>
    <font>
      <sz val="20"/>
      <name val="ＭＳ Ｐ明朝"/>
      <family val="1"/>
      <charset val="128"/>
    </font>
    <font>
      <sz val="9"/>
      <name val="ＭＳ Ｐゴシック"/>
      <family val="3"/>
      <charset val="128"/>
    </font>
    <font>
      <sz val="9"/>
      <color rgb="FF000000"/>
      <name val="Meiryo UI"/>
      <family val="3"/>
      <charset val="128"/>
    </font>
    <font>
      <sz val="12"/>
      <name val="ＭＳ Ｐゴシック"/>
      <family val="3"/>
      <charset val="128"/>
      <scheme val="minor"/>
    </font>
    <font>
      <sz val="6"/>
      <name val="ＭＳ Ｐゴシック"/>
      <family val="2"/>
      <charset val="128"/>
      <scheme val="minor"/>
    </font>
    <font>
      <sz val="11"/>
      <color theme="1"/>
      <name val="ＭＳ Ｐ明朝"/>
      <family val="1"/>
      <charset val="128"/>
    </font>
    <font>
      <b/>
      <sz val="11"/>
      <color theme="1"/>
      <name val="ＭＳ Ｐ明朝"/>
      <family val="1"/>
      <charset val="128"/>
    </font>
    <font>
      <b/>
      <sz val="10.5"/>
      <color theme="1"/>
      <name val="ＭＳ Ｐ明朝"/>
      <family val="1"/>
      <charset val="128"/>
    </font>
    <font>
      <sz val="12"/>
      <color theme="1"/>
      <name val="ＭＳ Ｐ明朝"/>
      <family val="1"/>
      <charset val="128"/>
    </font>
    <font>
      <sz val="16"/>
      <color theme="1"/>
      <name val="ＭＳ Ｐ明朝"/>
      <family val="1"/>
      <charset val="128"/>
    </font>
    <font>
      <sz val="18"/>
      <color theme="1"/>
      <name val="ＭＳ Ｐ明朝"/>
      <family val="1"/>
      <charset val="128"/>
    </font>
    <font>
      <sz val="10"/>
      <color theme="1"/>
      <name val="ＭＳ Ｐ明朝"/>
      <family val="1"/>
      <charset val="128"/>
    </font>
    <font>
      <sz val="20"/>
      <color theme="1"/>
      <name val="ＭＳ Ｐ明朝"/>
      <family val="1"/>
      <charset val="128"/>
    </font>
    <font>
      <sz val="13"/>
      <name val="ＭＳ Ｐ明朝"/>
      <family val="1"/>
      <charset val="128"/>
    </font>
    <font>
      <b/>
      <sz val="12"/>
      <name val="ＭＳ Ｐ明朝"/>
      <family val="1"/>
      <charset val="128"/>
    </font>
    <font>
      <sz val="18"/>
      <name val="ＭＳ Ｐ明朝"/>
      <family val="1"/>
      <charset val="128"/>
    </font>
    <font>
      <sz val="6"/>
      <name val="ＭＳ Ｐ明朝"/>
      <family val="1"/>
      <charset val="128"/>
    </font>
    <font>
      <b/>
      <sz val="10"/>
      <name val="ＭＳ Ｐ明朝"/>
      <family val="1"/>
      <charset val="128"/>
    </font>
    <font>
      <b/>
      <sz val="11"/>
      <name val="ＭＳ Ｐ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9" tint="0.79998168889431442"/>
        <bgColor indexed="64"/>
      </patternFill>
    </fill>
  </fills>
  <borders count="3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dashed">
        <color auto="1"/>
      </left>
      <right style="medium">
        <color auto="1"/>
      </right>
      <top style="thin">
        <color auto="1"/>
      </top>
      <bottom style="thin">
        <color auto="1"/>
      </bottom>
      <diagonal/>
    </border>
    <border>
      <left style="dashed">
        <color auto="1"/>
      </left>
      <right style="dashed">
        <color auto="1"/>
      </right>
      <top style="thin">
        <color auto="1"/>
      </top>
      <bottom style="thin">
        <color auto="1"/>
      </bottom>
      <diagonal/>
    </border>
    <border>
      <left style="medium">
        <color auto="1"/>
      </left>
      <right style="dashed">
        <color auto="1"/>
      </right>
      <top style="thin">
        <color auto="1"/>
      </top>
      <bottom style="thin">
        <color auto="1"/>
      </bottom>
      <diagonal/>
    </border>
    <border>
      <left style="dashed">
        <color auto="1"/>
      </left>
      <right style="medium">
        <color auto="1"/>
      </right>
      <top style="medium">
        <color auto="1"/>
      </top>
      <bottom style="thin">
        <color auto="1"/>
      </bottom>
      <diagonal/>
    </border>
    <border>
      <left style="dashed">
        <color auto="1"/>
      </left>
      <right style="dashed">
        <color auto="1"/>
      </right>
      <top style="medium">
        <color auto="1"/>
      </top>
      <bottom style="thin">
        <color auto="1"/>
      </bottom>
      <diagonal/>
    </border>
    <border>
      <left style="medium">
        <color auto="1"/>
      </left>
      <right style="dashed">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s>
  <cellStyleXfs count="21">
    <xf numFmtId="0" fontId="0" fillId="0" borderId="0"/>
    <xf numFmtId="176" fontId="12" fillId="0" borderId="0" applyFill="0" applyBorder="0" applyAlignment="0"/>
    <xf numFmtId="0" fontId="13" fillId="0" borderId="0">
      <alignment horizontal="left"/>
    </xf>
    <xf numFmtId="0" fontId="14" fillId="0" borderId="1" applyNumberFormat="0" applyAlignment="0" applyProtection="0">
      <alignment horizontal="left" vertical="center"/>
    </xf>
    <xf numFmtId="0" fontId="14" fillId="0" borderId="2">
      <alignment horizontal="left" vertical="center"/>
    </xf>
    <xf numFmtId="0" fontId="15" fillId="0" borderId="0"/>
    <xf numFmtId="4" fontId="13" fillId="0" borderId="0">
      <alignment horizontal="right"/>
    </xf>
    <xf numFmtId="4" fontId="16" fillId="0" borderId="0">
      <alignment horizontal="right"/>
    </xf>
    <xf numFmtId="0" fontId="17" fillId="0" borderId="0">
      <alignment horizontal="left"/>
    </xf>
    <xf numFmtId="0" fontId="18" fillId="0" borderId="0">
      <alignment horizontal="center"/>
    </xf>
    <xf numFmtId="38" fontId="5" fillId="0" borderId="0" applyFont="0" applyFill="0" applyBorder="0" applyAlignment="0" applyProtection="0"/>
    <xf numFmtId="38" fontId="7" fillId="0" borderId="0" applyFont="0" applyFill="0" applyBorder="0" applyAlignment="0" applyProtection="0">
      <alignment vertical="center"/>
    </xf>
    <xf numFmtId="38" fontId="11" fillId="0" borderId="0" applyFont="0" applyFill="0" applyBorder="0" applyAlignment="0" applyProtection="0">
      <alignment vertical="center"/>
    </xf>
    <xf numFmtId="0" fontId="5" fillId="0" borderId="0">
      <alignment vertical="center"/>
    </xf>
    <xf numFmtId="0" fontId="11" fillId="0" borderId="0">
      <alignment vertical="center"/>
    </xf>
    <xf numFmtId="0" fontId="7" fillId="0" borderId="0">
      <alignment vertical="center"/>
    </xf>
    <xf numFmtId="0" fontId="19"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306">
    <xf numFmtId="0" fontId="0" fillId="0" borderId="0" xfId="0"/>
    <xf numFmtId="0" fontId="7" fillId="0" borderId="0" xfId="0" applyFont="1"/>
    <xf numFmtId="0" fontId="9" fillId="0" borderId="3" xfId="0" applyFont="1" applyBorder="1" applyAlignment="1">
      <alignment horizontal="right" vertical="top"/>
    </xf>
    <xf numFmtId="49" fontId="9" fillId="0" borderId="3" xfId="0" applyNumberFormat="1" applyFont="1" applyBorder="1" applyAlignment="1">
      <alignment horizontal="right" vertical="top"/>
    </xf>
    <xf numFmtId="0" fontId="7" fillId="0" borderId="0" xfId="0" applyFont="1" applyAlignment="1">
      <alignment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4" xfId="0" applyFont="1" applyBorder="1" applyAlignment="1">
      <alignment vertical="center"/>
    </xf>
    <xf numFmtId="0" fontId="9" fillId="0" borderId="3" xfId="0" applyFont="1" applyBorder="1" applyAlignment="1">
      <alignment horizontal="right" vertical="center"/>
    </xf>
    <xf numFmtId="0" fontId="7" fillId="0" borderId="0" xfId="0" applyFont="1" applyAlignment="1">
      <alignment horizontal="right"/>
    </xf>
    <xf numFmtId="0" fontId="10" fillId="0" borderId="0" xfId="0" applyFont="1"/>
    <xf numFmtId="0" fontId="7" fillId="0" borderId="0" xfId="0" applyFont="1" applyAlignment="1">
      <alignment horizontal="center" vertical="center"/>
    </xf>
    <xf numFmtId="0" fontId="7" fillId="0" borderId="0" xfId="14" applyFont="1">
      <alignment vertical="center"/>
    </xf>
    <xf numFmtId="0" fontId="20" fillId="0" borderId="0" xfId="14" applyFont="1" applyAlignment="1">
      <alignment horizontal="center" vertical="center"/>
    </xf>
    <xf numFmtId="0" fontId="21" fillId="0" borderId="0" xfId="14" applyFont="1">
      <alignment vertical="center"/>
    </xf>
    <xf numFmtId="0" fontId="7" fillId="0" borderId="8" xfId="0" applyFont="1" applyBorder="1" applyAlignment="1">
      <alignment vertical="center" wrapText="1"/>
    </xf>
    <xf numFmtId="0" fontId="7" fillId="0" borderId="9" xfId="0" applyFont="1" applyBorder="1"/>
    <xf numFmtId="0" fontId="7" fillId="0" borderId="10" xfId="0" applyFont="1" applyBorder="1"/>
    <xf numFmtId="0" fontId="0" fillId="0" borderId="0" xfId="0" applyAlignment="1">
      <alignment horizontal="right"/>
    </xf>
    <xf numFmtId="0" fontId="7" fillId="0" borderId="0" xfId="0" applyFont="1" applyAlignment="1">
      <alignment horizontal="center"/>
    </xf>
    <xf numFmtId="0" fontId="8" fillId="0" borderId="0" xfId="0" applyFont="1" applyAlignment="1">
      <alignment horizontal="center" vertical="center"/>
    </xf>
    <xf numFmtId="0" fontId="9" fillId="0" borderId="0" xfId="14" applyFont="1" applyAlignment="1">
      <alignment vertical="top"/>
    </xf>
    <xf numFmtId="49" fontId="9" fillId="0" borderId="0" xfId="14" applyNumberFormat="1" applyFont="1" applyAlignment="1">
      <alignment horizontal="right" vertical="center"/>
    </xf>
    <xf numFmtId="0" fontId="9" fillId="0" borderId="0" xfId="14" applyFont="1" applyAlignment="1">
      <alignment horizontal="right" vertical="center"/>
    </xf>
    <xf numFmtId="49" fontId="9" fillId="0" borderId="0" xfId="14" applyNumberFormat="1" applyFont="1">
      <alignment vertical="center"/>
    </xf>
    <xf numFmtId="49" fontId="9" fillId="0" borderId="0" xfId="14" applyNumberFormat="1" applyFont="1" applyAlignment="1">
      <alignment horizontal="right" vertical="top" wrapText="1"/>
    </xf>
    <xf numFmtId="0" fontId="9" fillId="0" borderId="0" xfId="14" applyFont="1" applyAlignment="1">
      <alignment vertical="top" wrapText="1"/>
    </xf>
    <xf numFmtId="0" fontId="9" fillId="0" borderId="0" xfId="14" applyFont="1">
      <alignment vertical="center"/>
    </xf>
    <xf numFmtId="0" fontId="9" fillId="0" borderId="16" xfId="14" applyFont="1" applyBorder="1">
      <alignment vertical="center"/>
    </xf>
    <xf numFmtId="0" fontId="9" fillId="0" borderId="0" xfId="14" applyFont="1" applyAlignment="1"/>
    <xf numFmtId="0" fontId="22" fillId="0" borderId="0" xfId="14" applyFont="1">
      <alignment vertical="center"/>
    </xf>
    <xf numFmtId="0" fontId="9" fillId="0" borderId="12" xfId="14" applyFont="1" applyBorder="1" applyAlignment="1"/>
    <xf numFmtId="0" fontId="7" fillId="0" borderId="0" xfId="14" applyFont="1" applyAlignment="1">
      <alignment vertical="top"/>
    </xf>
    <xf numFmtId="0" fontId="7" fillId="0" borderId="5" xfId="0" applyFont="1" applyBorder="1" applyAlignment="1">
      <alignment horizontal="center" vertical="center"/>
    </xf>
    <xf numFmtId="38" fontId="9" fillId="0" borderId="4" xfId="10" applyFont="1" applyBorder="1" applyAlignment="1" applyProtection="1">
      <alignment vertical="center"/>
      <protection locked="0"/>
    </xf>
    <xf numFmtId="0" fontId="10" fillId="0" borderId="5" xfId="0" applyFont="1" applyBorder="1" applyAlignment="1">
      <alignment horizontal="center" vertical="center" wrapText="1"/>
    </xf>
    <xf numFmtId="0" fontId="8" fillId="0" borderId="0" xfId="0" applyFont="1" applyAlignment="1">
      <alignment vertical="center"/>
    </xf>
    <xf numFmtId="0" fontId="7" fillId="0" borderId="0" xfId="0" applyFont="1" applyAlignment="1">
      <alignment horizontal="left" vertical="center"/>
    </xf>
    <xf numFmtId="177" fontId="7" fillId="0" borderId="4" xfId="0" applyNumberFormat="1"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8" fillId="0" borderId="4" xfId="0" applyFont="1" applyBorder="1" applyAlignment="1">
      <alignment horizontal="center" vertical="center" shrinkToFit="1"/>
    </xf>
    <xf numFmtId="177" fontId="7" fillId="0" borderId="0" xfId="0" applyNumberFormat="1" applyFont="1" applyAlignment="1">
      <alignment horizontal="center" vertical="center" shrinkToFit="1"/>
    </xf>
    <xf numFmtId="179" fontId="7" fillId="0" borderId="0" xfId="0" applyNumberFormat="1" applyFont="1" applyAlignment="1">
      <alignment horizontal="center" vertical="center" shrinkToFit="1"/>
    </xf>
    <xf numFmtId="0" fontId="10" fillId="0" borderId="3" xfId="0" applyFont="1" applyBorder="1" applyAlignment="1">
      <alignment horizontal="center" vertical="center" wrapText="1"/>
    </xf>
    <xf numFmtId="0" fontId="7" fillId="0" borderId="4" xfId="0" applyFont="1" applyBorder="1"/>
    <xf numFmtId="0" fontId="7" fillId="0" borderId="4" xfId="0" applyFont="1" applyBorder="1" applyAlignment="1">
      <alignment wrapText="1"/>
    </xf>
    <xf numFmtId="12" fontId="26" fillId="0" borderId="4" xfId="0" applyNumberFormat="1" applyFont="1" applyBorder="1" applyAlignment="1">
      <alignment horizontal="center"/>
    </xf>
    <xf numFmtId="180" fontId="26" fillId="0" borderId="4" xfId="0" applyNumberFormat="1" applyFont="1" applyBorder="1" applyAlignment="1">
      <alignment horizontal="center" wrapText="1"/>
    </xf>
    <xf numFmtId="38" fontId="9" fillId="0" borderId="4" xfId="10" applyFont="1" applyFill="1" applyBorder="1" applyAlignment="1" applyProtection="1">
      <alignment vertical="center"/>
      <protection locked="0"/>
    </xf>
    <xf numFmtId="181" fontId="7" fillId="0" borderId="9" xfId="0" applyNumberFormat="1" applyFont="1" applyBorder="1" applyAlignment="1">
      <alignment horizontal="center" vertical="center" shrinkToFit="1"/>
    </xf>
    <xf numFmtId="0" fontId="10" fillId="0" borderId="0" xfId="0" applyFont="1" applyAlignment="1">
      <alignment vertical="center"/>
    </xf>
    <xf numFmtId="0" fontId="10" fillId="0" borderId="0" xfId="0" applyFont="1" applyAlignment="1">
      <alignment horizontal="left" vertical="center"/>
    </xf>
    <xf numFmtId="0" fontId="7" fillId="0" borderId="11" xfId="0" applyFont="1" applyBorder="1"/>
    <xf numFmtId="0" fontId="7" fillId="0" borderId="12" xfId="0" applyFont="1" applyBorder="1" applyAlignment="1">
      <alignment horizontal="right"/>
    </xf>
    <xf numFmtId="0" fontId="7" fillId="0" borderId="12" xfId="0" applyFont="1" applyBorder="1"/>
    <xf numFmtId="0" fontId="7" fillId="0" borderId="13" xfId="0" applyFont="1" applyBorder="1" applyAlignment="1">
      <alignment horizontal="right"/>
    </xf>
    <xf numFmtId="0" fontId="7" fillId="0" borderId="14" xfId="0" applyFont="1" applyBorder="1" applyAlignment="1">
      <alignment wrapText="1"/>
    </xf>
    <xf numFmtId="180" fontId="21" fillId="0" borderId="0" xfId="0" applyNumberFormat="1" applyFont="1" applyAlignment="1">
      <alignment wrapText="1"/>
    </xf>
    <xf numFmtId="0" fontId="7" fillId="0" borderId="15" xfId="0" applyFont="1" applyBorder="1"/>
    <xf numFmtId="0" fontId="7" fillId="0" borderId="14" xfId="0" applyFont="1" applyBorder="1"/>
    <xf numFmtId="0" fontId="7" fillId="0" borderId="16" xfId="0" applyFont="1" applyBorder="1"/>
    <xf numFmtId="0" fontId="9" fillId="0" borderId="0" xfId="0" applyFont="1" applyAlignment="1">
      <alignment horizontal="center" vertical="center" shrinkToFit="1"/>
    </xf>
    <xf numFmtId="0" fontId="9" fillId="0" borderId="0" xfId="0" applyFont="1" applyAlignment="1">
      <alignment horizontal="center" vertical="center"/>
    </xf>
    <xf numFmtId="0" fontId="4" fillId="0" borderId="0" xfId="17">
      <alignment vertical="center"/>
    </xf>
    <xf numFmtId="0" fontId="28" fillId="0" borderId="0" xfId="17" applyFont="1">
      <alignment vertical="center"/>
    </xf>
    <xf numFmtId="0" fontId="21" fillId="0" borderId="0" xfId="0" applyFont="1" applyAlignment="1">
      <alignment vertical="center" wrapText="1"/>
    </xf>
    <xf numFmtId="0" fontId="21" fillId="0" borderId="0" xfId="0" applyFont="1" applyAlignment="1">
      <alignment vertical="center"/>
    </xf>
    <xf numFmtId="0" fontId="21"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vertical="center" wrapText="1"/>
    </xf>
    <xf numFmtId="0" fontId="28" fillId="3" borderId="23" xfId="17" applyFont="1" applyFill="1" applyBorder="1">
      <alignment vertical="center"/>
    </xf>
    <xf numFmtId="0" fontId="28" fillId="0" borderId="20" xfId="17" applyFont="1" applyBorder="1">
      <alignment vertical="center"/>
    </xf>
    <xf numFmtId="0" fontId="28" fillId="0" borderId="19" xfId="17" applyFont="1" applyBorder="1">
      <alignment vertical="center"/>
    </xf>
    <xf numFmtId="0" fontId="28" fillId="0" borderId="18" xfId="17" applyFont="1" applyBorder="1">
      <alignment vertical="center"/>
    </xf>
    <xf numFmtId="0" fontId="30" fillId="3" borderId="22" xfId="17" applyFont="1" applyFill="1" applyBorder="1" applyAlignment="1">
      <alignment horizontal="center" vertical="center"/>
    </xf>
    <xf numFmtId="0" fontId="30" fillId="3" borderId="21" xfId="17" applyFont="1" applyFill="1" applyBorder="1" applyAlignment="1">
      <alignment horizontal="center" vertical="center"/>
    </xf>
    <xf numFmtId="0" fontId="22" fillId="0" borderId="0" xfId="0" applyFont="1"/>
    <xf numFmtId="0" fontId="22" fillId="0" borderId="0" xfId="0" applyFont="1" applyAlignment="1">
      <alignment wrapText="1" shrinkToFit="1"/>
    </xf>
    <xf numFmtId="0" fontId="22" fillId="0" borderId="0" xfId="0" applyFont="1" applyAlignment="1">
      <alignment wrapText="1"/>
    </xf>
    <xf numFmtId="0" fontId="24" fillId="0" borderId="0" xfId="0" applyFont="1" applyAlignment="1">
      <alignment wrapText="1"/>
    </xf>
    <xf numFmtId="0" fontId="24" fillId="0" borderId="0" xfId="0" applyFont="1"/>
    <xf numFmtId="0" fontId="30" fillId="0" borderId="0" xfId="17" applyFont="1" applyAlignment="1">
      <alignment horizontal="center" vertical="center"/>
    </xf>
    <xf numFmtId="0" fontId="3" fillId="0" borderId="0" xfId="18">
      <alignment vertical="center"/>
    </xf>
    <xf numFmtId="0" fontId="28" fillId="0" borderId="0" xfId="18" applyFont="1">
      <alignment vertical="center"/>
    </xf>
    <xf numFmtId="0" fontId="28" fillId="0" borderId="4" xfId="18" applyFont="1" applyBorder="1" applyAlignment="1">
      <alignment horizontal="center" vertical="center"/>
    </xf>
    <xf numFmtId="0" fontId="28" fillId="0" borderId="4" xfId="18" applyFont="1" applyBorder="1">
      <alignment vertical="center"/>
    </xf>
    <xf numFmtId="0" fontId="32" fillId="0" borderId="0" xfId="18" applyFont="1">
      <alignment vertical="center"/>
    </xf>
    <xf numFmtId="0" fontId="28" fillId="0" borderId="2" xfId="18" applyFont="1" applyBorder="1" applyAlignment="1">
      <alignment horizontal="center" vertical="center"/>
    </xf>
    <xf numFmtId="0" fontId="28" fillId="0" borderId="2" xfId="18" applyFont="1" applyBorder="1">
      <alignment vertical="center"/>
    </xf>
    <xf numFmtId="0" fontId="28" fillId="0" borderId="12" xfId="18" applyFont="1" applyBorder="1">
      <alignment vertical="center"/>
    </xf>
    <xf numFmtId="0" fontId="28" fillId="0" borderId="14" xfId="18" applyFont="1" applyBorder="1">
      <alignment vertical="center"/>
    </xf>
    <xf numFmtId="0" fontId="31" fillId="0" borderId="4" xfId="17" applyFont="1" applyBorder="1" applyAlignment="1">
      <alignment horizontal="center" vertical="center"/>
    </xf>
    <xf numFmtId="0" fontId="35" fillId="0" borderId="0" xfId="17" applyFont="1">
      <alignment vertical="center"/>
    </xf>
    <xf numFmtId="0" fontId="28" fillId="4" borderId="29" xfId="17" applyFont="1" applyFill="1" applyBorder="1">
      <alignment vertical="center"/>
    </xf>
    <xf numFmtId="0" fontId="8" fillId="0" borderId="2" xfId="0" applyFont="1" applyBorder="1" applyAlignment="1">
      <alignment horizontal="center" vertical="center" shrinkToFit="1"/>
    </xf>
    <xf numFmtId="0" fontId="8" fillId="0" borderId="8"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0" xfId="0" applyFont="1" applyAlignment="1">
      <alignment vertical="center" shrinkToFit="1"/>
    </xf>
    <xf numFmtId="49" fontId="7" fillId="0" borderId="7" xfId="0" applyNumberFormat="1" applyFont="1" applyBorder="1" applyAlignment="1">
      <alignment horizontal="center" vertical="center"/>
    </xf>
    <xf numFmtId="38" fontId="9" fillId="0" borderId="4" xfId="10" applyFont="1" applyFill="1" applyBorder="1" applyAlignment="1" applyProtection="1">
      <alignment vertical="center"/>
    </xf>
    <xf numFmtId="0" fontId="10" fillId="0" borderId="0" xfId="0" applyFont="1" applyAlignment="1">
      <alignment horizontal="center" vertical="center" wrapText="1"/>
    </xf>
    <xf numFmtId="0" fontId="7" fillId="0" borderId="7"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0" xfId="0" applyFont="1" applyAlignment="1">
      <alignment horizontal="left" vertical="center" shrinkToFit="1"/>
    </xf>
    <xf numFmtId="0" fontId="8" fillId="0" borderId="0" xfId="0" applyFont="1" applyAlignment="1">
      <alignment horizontal="center" vertical="center" shrinkToFit="1"/>
    </xf>
    <xf numFmtId="0" fontId="10" fillId="0" borderId="2" xfId="0" applyFont="1" applyBorder="1" applyAlignment="1">
      <alignment horizontal="center" vertical="center" wrapText="1"/>
    </xf>
    <xf numFmtId="0" fontId="36" fillId="0" borderId="7" xfId="0" applyFont="1" applyBorder="1" applyAlignment="1">
      <alignment horizontal="center" vertical="center" shrinkToFit="1"/>
    </xf>
    <xf numFmtId="0" fontId="36" fillId="0" borderId="2" xfId="0" applyFont="1" applyBorder="1" applyAlignment="1">
      <alignment horizontal="center" vertical="center" shrinkToFit="1"/>
    </xf>
    <xf numFmtId="0" fontId="36" fillId="0" borderId="2" xfId="0" applyFont="1" applyBorder="1" applyAlignment="1">
      <alignment horizontal="center" vertical="center"/>
    </xf>
    <xf numFmtId="0" fontId="8" fillId="0" borderId="2" xfId="0" applyFont="1" applyBorder="1" applyAlignment="1">
      <alignment horizontal="center" vertical="center"/>
    </xf>
    <xf numFmtId="0" fontId="21" fillId="0" borderId="4" xfId="0" applyFont="1" applyBorder="1" applyAlignment="1">
      <alignment horizontal="center" vertical="center"/>
    </xf>
    <xf numFmtId="0" fontId="21" fillId="0" borderId="4" xfId="0" applyFont="1" applyBorder="1" applyAlignment="1">
      <alignment horizontal="center" vertical="center" shrinkToFit="1"/>
    </xf>
    <xf numFmtId="0" fontId="37" fillId="0" borderId="0" xfId="0" applyFont="1" applyAlignment="1">
      <alignment horizontal="left" vertical="center"/>
    </xf>
    <xf numFmtId="0" fontId="37" fillId="0" borderId="0" xfId="0" applyFont="1"/>
    <xf numFmtId="182" fontId="36" fillId="0" borderId="2" xfId="0" applyNumberFormat="1" applyFont="1" applyBorder="1" applyAlignment="1">
      <alignment horizontal="center" vertical="center" shrinkToFit="1"/>
    </xf>
    <xf numFmtId="182" fontId="36" fillId="0" borderId="2" xfId="0" applyNumberFormat="1" applyFont="1" applyBorder="1" applyAlignment="1">
      <alignment horizontal="center" vertical="center" wrapText="1"/>
    </xf>
    <xf numFmtId="0" fontId="9" fillId="0" borderId="4"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9" fillId="0" borderId="7"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8" xfId="0" applyFont="1" applyBorder="1" applyAlignment="1">
      <alignment horizontal="center" vertical="center" shrinkToFit="1"/>
    </xf>
    <xf numFmtId="38" fontId="9" fillId="0" borderId="4" xfId="10" applyFont="1" applyFill="1" applyBorder="1" applyAlignment="1">
      <alignment vertical="center"/>
    </xf>
    <xf numFmtId="0" fontId="39" fillId="0" borderId="4" xfId="0" applyFont="1" applyBorder="1"/>
    <xf numFmtId="0" fontId="7" fillId="0" borderId="0" xfId="14" applyFont="1" applyAlignment="1">
      <alignment horizontal="right" vertical="center"/>
    </xf>
    <xf numFmtId="38" fontId="28" fillId="0" borderId="19" xfId="17" applyNumberFormat="1" applyFont="1" applyBorder="1">
      <alignment vertical="center"/>
    </xf>
    <xf numFmtId="184" fontId="28" fillId="0" borderId="30" xfId="17" applyNumberFormat="1" applyFont="1" applyBorder="1">
      <alignment vertical="center"/>
    </xf>
    <xf numFmtId="12" fontId="28" fillId="0" borderId="4" xfId="18" applyNumberFormat="1" applyFont="1" applyBorder="1" applyAlignment="1">
      <alignment horizontal="center" vertical="center" shrinkToFit="1"/>
    </xf>
    <xf numFmtId="0" fontId="28" fillId="5" borderId="4" xfId="18" applyFont="1" applyFill="1" applyBorder="1" applyAlignment="1">
      <alignment horizontal="center" vertical="center"/>
    </xf>
    <xf numFmtId="0" fontId="28" fillId="5" borderId="4" xfId="18" applyFont="1" applyFill="1" applyBorder="1" applyAlignment="1">
      <alignment horizontal="center" vertical="center" wrapText="1"/>
    </xf>
    <xf numFmtId="56" fontId="28" fillId="0" borderId="4" xfId="18" applyNumberFormat="1" applyFont="1" applyBorder="1">
      <alignment vertical="center"/>
    </xf>
    <xf numFmtId="0" fontId="33" fillId="0" borderId="0" xfId="18" applyFont="1">
      <alignment vertical="center"/>
    </xf>
    <xf numFmtId="0" fontId="31" fillId="0" borderId="0" xfId="18" applyFont="1">
      <alignment vertical="center"/>
    </xf>
    <xf numFmtId="183" fontId="28" fillId="0" borderId="4" xfId="18" applyNumberFormat="1" applyFont="1" applyBorder="1" applyAlignment="1">
      <alignment horizontal="center" vertical="center"/>
    </xf>
    <xf numFmtId="185" fontId="28" fillId="0" borderId="4" xfId="18" applyNumberFormat="1"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vertical="center"/>
    </xf>
    <xf numFmtId="0" fontId="9" fillId="0" borderId="2" xfId="0" applyFont="1" applyBorder="1" applyAlignment="1">
      <alignment horizontal="center" vertical="center" wrapText="1"/>
    </xf>
    <xf numFmtId="0" fontId="7" fillId="0" borderId="0" xfId="0" applyFont="1" applyAlignment="1">
      <alignment horizontal="center" vertical="center" wrapText="1"/>
    </xf>
    <xf numFmtId="0" fontId="8" fillId="0" borderId="4" xfId="0" applyFont="1" applyBorder="1" applyAlignment="1">
      <alignment vertical="center" shrinkToFit="1"/>
    </xf>
    <xf numFmtId="0" fontId="9" fillId="0" borderId="0" xfId="0" applyFont="1" applyAlignment="1">
      <alignment horizontal="left" vertical="center" shrinkToFit="1"/>
    </xf>
    <xf numFmtId="0" fontId="9" fillId="0" borderId="0" xfId="0" applyFont="1" applyAlignment="1">
      <alignment horizontal="right" vertical="center"/>
    </xf>
    <xf numFmtId="184" fontId="9" fillId="0" borderId="0" xfId="10" applyNumberFormat="1" applyFont="1" applyFill="1" applyBorder="1" applyAlignment="1">
      <alignment vertical="center"/>
    </xf>
    <xf numFmtId="0" fontId="7" fillId="0" borderId="0" xfId="0" applyFont="1" applyAlignment="1">
      <alignment horizontal="center" vertical="center" wrapText="1" shrinkToFit="1"/>
    </xf>
    <xf numFmtId="0" fontId="7" fillId="0" borderId="4" xfId="0" applyFont="1" applyBorder="1" applyAlignment="1">
      <alignment horizontal="center" vertical="center" wrapText="1" shrinkToFit="1"/>
    </xf>
    <xf numFmtId="182" fontId="9" fillId="0" borderId="2" xfId="0" applyNumberFormat="1" applyFont="1" applyBorder="1" applyAlignment="1">
      <alignment horizontal="center" vertical="center"/>
    </xf>
    <xf numFmtId="182" fontId="9" fillId="0" borderId="8" xfId="0" applyNumberFormat="1" applyFont="1" applyBorder="1" applyAlignment="1">
      <alignment horizontal="center" vertical="center" shrinkToFit="1"/>
    </xf>
    <xf numFmtId="186" fontId="9" fillId="0" borderId="0" xfId="0" applyNumberFormat="1" applyFont="1" applyAlignment="1">
      <alignment horizontal="center" vertical="center" shrinkToFit="1"/>
    </xf>
    <xf numFmtId="182" fontId="9" fillId="0" borderId="0" xfId="0" applyNumberFormat="1" applyFont="1" applyAlignment="1">
      <alignment horizontal="center" vertical="center"/>
    </xf>
    <xf numFmtId="182" fontId="9" fillId="0" borderId="0" xfId="0" applyNumberFormat="1" applyFont="1" applyAlignment="1">
      <alignment horizontal="center" vertical="center" shrinkToFit="1"/>
    </xf>
    <xf numFmtId="0" fontId="10" fillId="0" borderId="0" xfId="0" applyFont="1" applyAlignment="1">
      <alignment horizontal="left" vertical="top"/>
    </xf>
    <xf numFmtId="186" fontId="9" fillId="0" borderId="4" xfId="0" applyNumberFormat="1" applyFont="1" applyBorder="1" applyAlignment="1">
      <alignment horizontal="center" vertical="center" shrinkToFit="1"/>
    </xf>
    <xf numFmtId="187" fontId="28" fillId="0" borderId="4" xfId="17" applyNumberFormat="1" applyFont="1" applyBorder="1" applyAlignment="1">
      <alignment horizontal="center" vertical="center" shrinkToFit="1"/>
    </xf>
    <xf numFmtId="184" fontId="7" fillId="2" borderId="4" xfId="0" applyNumberFormat="1" applyFont="1" applyFill="1" applyBorder="1" applyAlignment="1">
      <alignment horizontal="center" vertical="center" shrinkToFit="1"/>
    </xf>
    <xf numFmtId="184" fontId="7" fillId="2" borderId="17" xfId="0" applyNumberFormat="1" applyFont="1" applyFill="1" applyBorder="1" applyAlignment="1">
      <alignment horizontal="center" vertical="center" shrinkToFit="1"/>
    </xf>
    <xf numFmtId="178" fontId="7" fillId="0" borderId="5" xfId="0" applyNumberFormat="1" applyFont="1" applyBorder="1" applyAlignment="1">
      <alignment horizontal="center" vertical="center" shrinkToFit="1"/>
    </xf>
    <xf numFmtId="181" fontId="7" fillId="0" borderId="17" xfId="0" applyNumberFormat="1" applyFont="1" applyBorder="1" applyAlignment="1">
      <alignment horizontal="center" vertical="center" shrinkToFit="1"/>
    </xf>
    <xf numFmtId="177" fontId="7" fillId="2" borderId="4" xfId="0" applyNumberFormat="1" applyFont="1" applyFill="1" applyBorder="1" applyAlignment="1">
      <alignment horizontal="center" vertical="center" shrinkToFit="1"/>
    </xf>
    <xf numFmtId="178" fontId="7" fillId="2" borderId="4" xfId="0" applyNumberFormat="1" applyFont="1" applyFill="1" applyBorder="1" applyAlignment="1">
      <alignment horizontal="center" vertical="center" shrinkToFit="1"/>
    </xf>
    <xf numFmtId="178" fontId="7" fillId="2" borderId="5" xfId="0" applyNumberFormat="1" applyFont="1" applyFill="1" applyBorder="1" applyAlignment="1">
      <alignment horizontal="center" vertical="center" shrinkToFit="1"/>
    </xf>
    <xf numFmtId="179" fontId="7" fillId="2" borderId="17" xfId="0" applyNumberFormat="1" applyFont="1" applyFill="1" applyBorder="1" applyAlignment="1">
      <alignment horizontal="center" vertical="center" shrinkToFit="1"/>
    </xf>
    <xf numFmtId="181" fontId="7" fillId="0" borderId="0" xfId="0" applyNumberFormat="1" applyFont="1" applyAlignment="1">
      <alignment horizontal="center" vertical="center" shrinkToFit="1"/>
    </xf>
    <xf numFmtId="178" fontId="7" fillId="0" borderId="4" xfId="0" applyNumberFormat="1" applyFont="1" applyBorder="1" applyAlignment="1">
      <alignment horizontal="center" vertical="center" shrinkToFit="1"/>
    </xf>
    <xf numFmtId="178" fontId="7" fillId="2" borderId="4" xfId="0" applyNumberFormat="1" applyFont="1" applyFill="1" applyBorder="1" applyAlignment="1">
      <alignment horizontal="center" vertical="center" wrapText="1"/>
    </xf>
    <xf numFmtId="179" fontId="7" fillId="2" borderId="8" xfId="0" applyNumberFormat="1" applyFont="1" applyFill="1" applyBorder="1" applyAlignment="1">
      <alignment horizontal="center" vertical="center" shrinkToFit="1"/>
    </xf>
    <xf numFmtId="179" fontId="7" fillId="2" borderId="7" xfId="0" applyNumberFormat="1" applyFont="1" applyFill="1" applyBorder="1" applyAlignment="1">
      <alignment horizontal="center" vertical="center" shrinkToFit="1"/>
    </xf>
    <xf numFmtId="178" fontId="7" fillId="2" borderId="17" xfId="0" applyNumberFormat="1" applyFont="1" applyFill="1" applyBorder="1" applyAlignment="1">
      <alignment horizontal="center" vertical="center" wrapText="1"/>
    </xf>
    <xf numFmtId="0" fontId="28" fillId="0" borderId="0" xfId="20" applyFont="1" applyAlignment="1">
      <alignment horizontal="left" vertical="center"/>
    </xf>
    <xf numFmtId="0" fontId="28" fillId="0" borderId="0" xfId="20" applyFont="1">
      <alignment vertical="center"/>
    </xf>
    <xf numFmtId="0" fontId="28" fillId="0" borderId="0" xfId="20" applyFont="1" applyAlignment="1">
      <alignment horizontal="center" vertical="center"/>
    </xf>
    <xf numFmtId="0" fontId="28" fillId="0" borderId="0" xfId="20" applyFont="1" applyAlignment="1">
      <alignment horizontal="right" vertical="center"/>
    </xf>
    <xf numFmtId="0" fontId="1" fillId="0" borderId="0" xfId="20">
      <alignment vertical="center"/>
    </xf>
    <xf numFmtId="0" fontId="32" fillId="0" borderId="0" xfId="20" applyFont="1">
      <alignment vertical="center"/>
    </xf>
    <xf numFmtId="0" fontId="28" fillId="0" borderId="16" xfId="20" applyFont="1" applyBorder="1" applyAlignment="1">
      <alignment horizontal="center" vertical="center"/>
    </xf>
    <xf numFmtId="0" fontId="28" fillId="0" borderId="16" xfId="20" applyFont="1" applyBorder="1" applyAlignment="1">
      <alignment horizontal="left" vertical="center"/>
    </xf>
    <xf numFmtId="0" fontId="28" fillId="0" borderId="16" xfId="20" applyFont="1" applyBorder="1">
      <alignment vertical="center"/>
    </xf>
    <xf numFmtId="0" fontId="28" fillId="0" borderId="4" xfId="20" applyFont="1" applyBorder="1" applyAlignment="1">
      <alignment horizontal="center" vertical="center"/>
    </xf>
    <xf numFmtId="0" fontId="28" fillId="0" borderId="4" xfId="20" applyFont="1" applyBorder="1">
      <alignment vertical="center"/>
    </xf>
    <xf numFmtId="0" fontId="28" fillId="0" borderId="4" xfId="20" applyFont="1" applyBorder="1" applyAlignment="1">
      <alignment horizontal="right" vertical="center"/>
    </xf>
    <xf numFmtId="0" fontId="28" fillId="0" borderId="5" xfId="20" applyFont="1" applyBorder="1" applyAlignment="1">
      <alignment horizontal="center" vertical="center"/>
    </xf>
    <xf numFmtId="0" fontId="28" fillId="0" borderId="5" xfId="20" applyFont="1" applyBorder="1">
      <alignment vertical="center"/>
    </xf>
    <xf numFmtId="0" fontId="28" fillId="0" borderId="5" xfId="20" applyFont="1" applyBorder="1" applyAlignment="1">
      <alignment horizontal="right" vertical="center"/>
    </xf>
    <xf numFmtId="0" fontId="28" fillId="0" borderId="25" xfId="20" applyFont="1" applyBorder="1" applyAlignment="1">
      <alignment horizontal="center" vertical="center"/>
    </xf>
    <xf numFmtId="0" fontId="28" fillId="0" borderId="26" xfId="20" applyFont="1" applyBorder="1" applyAlignment="1">
      <alignment horizontal="right" vertical="center"/>
    </xf>
    <xf numFmtId="0" fontId="34" fillId="0" borderId="0" xfId="20" applyFont="1" applyAlignment="1">
      <alignment horizontal="right" vertical="center"/>
    </xf>
    <xf numFmtId="0" fontId="1" fillId="0" borderId="0" xfId="20" applyAlignment="1">
      <alignment horizontal="center" vertical="center"/>
    </xf>
    <xf numFmtId="0" fontId="1" fillId="0" borderId="0" xfId="20" applyAlignment="1">
      <alignment horizontal="right" vertical="center"/>
    </xf>
    <xf numFmtId="0" fontId="29" fillId="5" borderId="4" xfId="20" applyFont="1" applyFill="1" applyBorder="1" applyAlignment="1">
      <alignment horizontal="center" vertical="center"/>
    </xf>
    <xf numFmtId="0" fontId="29" fillId="5" borderId="4" xfId="20" applyFont="1" applyFill="1" applyBorder="1">
      <alignment vertical="center"/>
    </xf>
    <xf numFmtId="0" fontId="40" fillId="0" borderId="0" xfId="0" applyFont="1"/>
    <xf numFmtId="0" fontId="41" fillId="0" borderId="0" xfId="0" applyFont="1"/>
    <xf numFmtId="188" fontId="7" fillId="2" borderId="7" xfId="0" applyNumberFormat="1" applyFont="1" applyFill="1" applyBorder="1" applyAlignment="1">
      <alignment horizontal="center" vertical="center" shrinkToFit="1"/>
    </xf>
    <xf numFmtId="0" fontId="40" fillId="0" borderId="0" xfId="0" applyFont="1" applyAlignment="1">
      <alignment vertical="center"/>
    </xf>
    <xf numFmtId="189" fontId="9" fillId="0" borderId="4" xfId="10" applyNumberFormat="1" applyFont="1" applyFill="1" applyBorder="1" applyAlignment="1">
      <alignment vertical="center"/>
    </xf>
    <xf numFmtId="190" fontId="7" fillId="0" borderId="4" xfId="0" applyNumberFormat="1" applyFont="1" applyBorder="1" applyAlignment="1">
      <alignment horizontal="center" vertical="center"/>
    </xf>
    <xf numFmtId="190" fontId="7" fillId="2" borderId="4" xfId="0" applyNumberFormat="1" applyFont="1" applyFill="1" applyBorder="1" applyAlignment="1">
      <alignment horizontal="center" vertical="center" shrinkToFit="1"/>
    </xf>
    <xf numFmtId="190" fontId="7" fillId="2" borderId="7" xfId="0" applyNumberFormat="1" applyFont="1" applyFill="1" applyBorder="1" applyAlignment="1">
      <alignment horizontal="center" vertical="center" shrinkToFit="1"/>
    </xf>
    <xf numFmtId="190" fontId="7" fillId="0" borderId="4" xfId="0" applyNumberFormat="1" applyFont="1" applyBorder="1" applyAlignment="1">
      <alignment horizontal="center" vertical="center" shrinkToFit="1"/>
    </xf>
    <xf numFmtId="190" fontId="7" fillId="0" borderId="5" xfId="0" applyNumberFormat="1" applyFont="1" applyBorder="1" applyAlignment="1">
      <alignment horizontal="center" vertical="center" shrinkToFit="1"/>
    </xf>
    <xf numFmtId="191" fontId="7" fillId="0" borderId="4" xfId="0" applyNumberFormat="1" applyFont="1" applyBorder="1" applyAlignment="1">
      <alignment horizontal="center" vertical="center"/>
    </xf>
    <xf numFmtId="191" fontId="7" fillId="2" borderId="4" xfId="0" applyNumberFormat="1" applyFont="1" applyFill="1" applyBorder="1" applyAlignment="1">
      <alignment horizontal="center" vertical="center" shrinkToFit="1"/>
    </xf>
    <xf numFmtId="191" fontId="7" fillId="2" borderId="3" xfId="0" applyNumberFormat="1" applyFont="1" applyFill="1" applyBorder="1" applyAlignment="1">
      <alignment horizontal="center" vertical="center"/>
    </xf>
    <xf numFmtId="191" fontId="7" fillId="0" borderId="4" xfId="0" applyNumberFormat="1" applyFont="1" applyBorder="1" applyAlignment="1">
      <alignment horizontal="center" vertical="center" shrinkToFit="1"/>
    </xf>
    <xf numFmtId="0" fontId="31" fillId="0" borderId="16" xfId="18" applyFont="1" applyBorder="1" applyAlignment="1">
      <alignment horizontal="center"/>
    </xf>
    <xf numFmtId="187" fontId="28" fillId="0" borderId="4" xfId="18" applyNumberFormat="1" applyFont="1" applyBorder="1" applyAlignment="1">
      <alignment horizontal="center" vertical="center" shrinkToFit="1"/>
    </xf>
    <xf numFmtId="0" fontId="33" fillId="0" borderId="0" xfId="18" applyFont="1" applyAlignment="1">
      <alignment horizontal="center" vertical="center"/>
    </xf>
    <xf numFmtId="183" fontId="28" fillId="0" borderId="7" xfId="18" applyNumberFormat="1" applyFont="1" applyBorder="1" applyAlignment="1">
      <alignment horizontal="center" vertical="center"/>
    </xf>
    <xf numFmtId="183" fontId="28" fillId="0" borderId="8" xfId="18" applyNumberFormat="1" applyFont="1" applyBorder="1" applyAlignment="1">
      <alignment horizontal="center" vertical="center"/>
    </xf>
    <xf numFmtId="0" fontId="28" fillId="5" borderId="11" xfId="18" applyFont="1" applyFill="1" applyBorder="1" applyAlignment="1">
      <alignment horizontal="center" vertical="center" wrapText="1"/>
    </xf>
    <xf numFmtId="0" fontId="28" fillId="5" borderId="13" xfId="18" applyFont="1" applyFill="1" applyBorder="1" applyAlignment="1">
      <alignment horizontal="center" vertical="center"/>
    </xf>
    <xf numFmtId="0" fontId="28" fillId="5" borderId="14" xfId="18" applyFont="1" applyFill="1" applyBorder="1" applyAlignment="1">
      <alignment horizontal="center" vertical="center"/>
    </xf>
    <xf numFmtId="0" fontId="28" fillId="5" borderId="15" xfId="18" applyFont="1" applyFill="1" applyBorder="1" applyAlignment="1">
      <alignment horizontal="center" vertical="center"/>
    </xf>
    <xf numFmtId="0" fontId="28" fillId="5" borderId="9" xfId="18" applyFont="1" applyFill="1" applyBorder="1" applyAlignment="1">
      <alignment horizontal="center" vertical="center"/>
    </xf>
    <xf numFmtId="0" fontId="28" fillId="5" borderId="10" xfId="18" applyFont="1" applyFill="1" applyBorder="1" applyAlignment="1">
      <alignment horizontal="center" vertical="center"/>
    </xf>
    <xf numFmtId="0" fontId="28" fillId="0" borderId="7" xfId="18" applyFont="1" applyBorder="1" applyAlignment="1">
      <alignment horizontal="center" vertical="center"/>
    </xf>
    <xf numFmtId="0" fontId="28" fillId="0" borderId="2" xfId="18" applyFont="1" applyBorder="1" applyAlignment="1">
      <alignment horizontal="center" vertical="center"/>
    </xf>
    <xf numFmtId="0" fontId="28" fillId="0" borderId="8" xfId="18" applyFont="1" applyBorder="1" applyAlignment="1">
      <alignment horizontal="center" vertical="center"/>
    </xf>
    <xf numFmtId="0" fontId="38" fillId="0" borderId="0" xfId="0" applyFont="1" applyAlignment="1">
      <alignment horizontal="center" vertical="center"/>
    </xf>
    <xf numFmtId="0" fontId="9" fillId="0" borderId="2" xfId="0" applyFont="1" applyBorder="1" applyAlignment="1">
      <alignment horizontal="center" vertical="center" shrinkToFi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xf>
    <xf numFmtId="0" fontId="7" fillId="0" borderId="10" xfId="0" applyFont="1" applyBorder="1" applyAlignment="1">
      <alignment horizont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left" vertical="center" shrinkToFi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7" fillId="0" borderId="4" xfId="0" applyFont="1" applyBorder="1" applyAlignment="1">
      <alignment horizontal="center" vertical="center"/>
    </xf>
    <xf numFmtId="0" fontId="8" fillId="0" borderId="0" xfId="0" applyFont="1" applyAlignment="1">
      <alignment horizontal="center" vertical="center"/>
    </xf>
    <xf numFmtId="187" fontId="9" fillId="0" borderId="4" xfId="0" applyNumberFormat="1"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10" fillId="0" borderId="4" xfId="0" applyFont="1" applyBorder="1" applyAlignment="1">
      <alignment horizontal="center" vertical="center"/>
    </xf>
    <xf numFmtId="0" fontId="10" fillId="0" borderId="7" xfId="0" applyFont="1" applyBorder="1" applyAlignment="1">
      <alignment horizontal="center" vertical="center"/>
    </xf>
    <xf numFmtId="178" fontId="7" fillId="0" borderId="5" xfId="0" applyNumberFormat="1" applyFont="1" applyBorder="1" applyAlignment="1">
      <alignment horizontal="center" vertical="center"/>
    </xf>
    <xf numFmtId="178" fontId="7" fillId="0" borderId="6" xfId="0" applyNumberFormat="1" applyFont="1" applyBorder="1" applyAlignment="1">
      <alignment horizontal="center" vertical="center"/>
    </xf>
    <xf numFmtId="178" fontId="7" fillId="0" borderId="3" xfId="0" applyNumberFormat="1" applyFont="1" applyBorder="1" applyAlignment="1">
      <alignment horizontal="center" vertical="center"/>
    </xf>
    <xf numFmtId="178" fontId="7" fillId="0" borderId="5" xfId="0" applyNumberFormat="1" applyFont="1" applyBorder="1" applyAlignment="1">
      <alignment horizontal="center" vertical="center" shrinkToFit="1"/>
    </xf>
    <xf numFmtId="178" fontId="7" fillId="0" borderId="6" xfId="0" applyNumberFormat="1" applyFont="1" applyBorder="1" applyAlignment="1">
      <alignment horizontal="center" vertical="center" shrinkToFit="1"/>
    </xf>
    <xf numFmtId="178" fontId="7" fillId="0" borderId="9" xfId="0" applyNumberFormat="1" applyFont="1" applyBorder="1" applyAlignment="1">
      <alignment horizontal="center" vertical="center" shrinkToFit="1"/>
    </xf>
    <xf numFmtId="0" fontId="22" fillId="0" borderId="7" xfId="0" applyFont="1" applyBorder="1" applyAlignment="1">
      <alignment horizontal="center" vertical="center" wrapText="1" shrinkToFit="1"/>
    </xf>
    <xf numFmtId="0" fontId="22" fillId="0" borderId="8" xfId="0" applyFont="1" applyBorder="1" applyAlignment="1">
      <alignment horizontal="center" vertical="center"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4" xfId="0" applyFont="1" applyBorder="1" applyAlignment="1">
      <alignment horizontal="center" vertical="center" wrapText="1" shrinkToFit="1"/>
    </xf>
    <xf numFmtId="0" fontId="10" fillId="0" borderId="4" xfId="0" applyFont="1" applyBorder="1" applyAlignment="1">
      <alignment horizontal="center" vertical="center" shrinkToFit="1"/>
    </xf>
    <xf numFmtId="0" fontId="7" fillId="0" borderId="2" xfId="0" applyFont="1" applyBorder="1" applyAlignment="1">
      <alignment horizontal="center" vertical="center"/>
    </xf>
    <xf numFmtId="187" fontId="9" fillId="0" borderId="7" xfId="0" applyNumberFormat="1" applyFont="1" applyBorder="1" applyAlignment="1">
      <alignment horizontal="center" vertical="center" shrinkToFit="1"/>
    </xf>
    <xf numFmtId="187" fontId="9" fillId="0" borderId="2" xfId="0" applyNumberFormat="1" applyFont="1" applyBorder="1" applyAlignment="1">
      <alignment horizontal="center" vertical="center" shrinkToFit="1"/>
    </xf>
    <xf numFmtId="187" fontId="9" fillId="0" borderId="8" xfId="0" applyNumberFormat="1" applyFont="1" applyBorder="1" applyAlignment="1">
      <alignment horizontal="center" vertical="center" shrinkToFit="1"/>
    </xf>
    <xf numFmtId="0" fontId="28" fillId="0" borderId="27" xfId="17" applyFont="1" applyBorder="1" applyAlignment="1">
      <alignment horizontal="center" vertical="center"/>
    </xf>
    <xf numFmtId="0" fontId="28" fillId="0" borderId="28" xfId="17" applyFont="1" applyBorder="1" applyAlignment="1">
      <alignment horizontal="center" vertical="center"/>
    </xf>
    <xf numFmtId="0" fontId="7" fillId="0" borderId="14" xfId="14" applyFont="1" applyBorder="1" applyAlignment="1">
      <alignment horizontal="left" vertical="center"/>
    </xf>
    <xf numFmtId="0" fontId="7" fillId="0" borderId="0" xfId="14" applyFont="1" applyAlignment="1">
      <alignment horizontal="left" vertical="center"/>
    </xf>
    <xf numFmtId="0" fontId="7" fillId="0" borderId="15" xfId="14" applyFont="1" applyBorder="1" applyAlignment="1">
      <alignment horizontal="left" vertical="center"/>
    </xf>
    <xf numFmtId="184" fontId="7" fillId="0" borderId="14" xfId="14" applyNumberFormat="1" applyFont="1" applyBorder="1" applyAlignment="1">
      <alignment horizontal="right" vertical="center"/>
    </xf>
    <xf numFmtId="184" fontId="7" fillId="0" borderId="0" xfId="14" applyNumberFormat="1" applyFont="1" applyAlignment="1">
      <alignment horizontal="right" vertical="center"/>
    </xf>
    <xf numFmtId="184" fontId="7" fillId="0" borderId="15" xfId="14" applyNumberFormat="1" applyFont="1" applyBorder="1" applyAlignment="1">
      <alignment horizontal="right" vertical="center"/>
    </xf>
    <xf numFmtId="0" fontId="7" fillId="0" borderId="7" xfId="14" applyFont="1" applyBorder="1" applyAlignment="1">
      <alignment horizontal="center" vertical="center"/>
    </xf>
    <xf numFmtId="0" fontId="7" fillId="0" borderId="2" xfId="14" applyFont="1" applyBorder="1" applyAlignment="1">
      <alignment horizontal="center" vertical="center"/>
    </xf>
    <xf numFmtId="0" fontId="7" fillId="0" borderId="8" xfId="14" applyFont="1" applyBorder="1" applyAlignment="1">
      <alignment horizontal="center" vertical="center"/>
    </xf>
    <xf numFmtId="184" fontId="7" fillId="0" borderId="7" xfId="14" applyNumberFormat="1" applyFont="1" applyBorder="1" applyAlignment="1">
      <alignment horizontal="right" vertical="center"/>
    </xf>
    <xf numFmtId="184" fontId="7" fillId="0" borderId="2" xfId="14" applyNumberFormat="1" applyFont="1" applyBorder="1" applyAlignment="1">
      <alignment horizontal="right" vertical="center"/>
    </xf>
    <xf numFmtId="184" fontId="7" fillId="0" borderId="8" xfId="14" applyNumberFormat="1" applyFont="1" applyBorder="1" applyAlignment="1">
      <alignment horizontal="right" vertical="center"/>
    </xf>
    <xf numFmtId="0" fontId="7" fillId="0" borderId="9" xfId="14" applyFont="1" applyBorder="1" applyAlignment="1">
      <alignment horizontal="left" vertical="center"/>
    </xf>
    <xf numFmtId="0" fontId="7" fillId="0" borderId="16" xfId="14" applyFont="1" applyBorder="1" applyAlignment="1">
      <alignment horizontal="left" vertical="center"/>
    </xf>
    <xf numFmtId="0" fontId="7" fillId="0" borderId="10" xfId="14" applyFont="1" applyBorder="1" applyAlignment="1">
      <alignment horizontal="left" vertical="center"/>
    </xf>
    <xf numFmtId="184" fontId="7" fillId="0" borderId="9" xfId="14" applyNumberFormat="1" applyFont="1" applyBorder="1" applyAlignment="1">
      <alignment horizontal="right" vertical="center"/>
    </xf>
    <xf numFmtId="184" fontId="7" fillId="0" borderId="16" xfId="14" applyNumberFormat="1" applyFont="1" applyBorder="1" applyAlignment="1">
      <alignment horizontal="right" vertical="center"/>
    </xf>
    <xf numFmtId="184" fontId="7" fillId="0" borderId="10" xfId="14" applyNumberFormat="1" applyFont="1" applyBorder="1" applyAlignment="1">
      <alignment horizontal="right" vertical="center"/>
    </xf>
    <xf numFmtId="0" fontId="21" fillId="0" borderId="16" xfId="14" applyFont="1" applyBorder="1" applyAlignment="1">
      <alignment horizontal="right"/>
    </xf>
    <xf numFmtId="0" fontId="9" fillId="0" borderId="7" xfId="14" applyFont="1" applyBorder="1" applyAlignment="1">
      <alignment horizontal="center" vertical="center"/>
    </xf>
    <xf numFmtId="0" fontId="9" fillId="0" borderId="2" xfId="14" applyFont="1" applyBorder="1" applyAlignment="1">
      <alignment horizontal="center" vertical="center"/>
    </xf>
    <xf numFmtId="0" fontId="9" fillId="0" borderId="8" xfId="14" applyFont="1" applyBorder="1" applyAlignment="1">
      <alignment horizontal="center" vertical="center"/>
    </xf>
    <xf numFmtId="184" fontId="7" fillId="0" borderId="3" xfId="14" applyNumberFormat="1" applyFont="1" applyBorder="1" applyAlignment="1">
      <alignment horizontal="right" vertical="center"/>
    </xf>
    <xf numFmtId="184" fontId="7" fillId="0" borderId="6" xfId="14" applyNumberFormat="1" applyFont="1" applyBorder="1" applyAlignment="1">
      <alignment horizontal="right" vertical="center"/>
    </xf>
    <xf numFmtId="0" fontId="23" fillId="0" borderId="0" xfId="14" applyFont="1" applyAlignment="1">
      <alignment horizontal="center" vertical="center"/>
    </xf>
    <xf numFmtId="184" fontId="7" fillId="0" borderId="5" xfId="14" applyNumberFormat="1" applyFont="1" applyBorder="1" applyAlignment="1">
      <alignment horizontal="right" vertical="center"/>
    </xf>
    <xf numFmtId="0" fontId="9" fillId="0" borderId="0" xfId="14" applyFont="1" applyAlignment="1">
      <alignment horizontal="left" vertical="center" wrapText="1"/>
    </xf>
    <xf numFmtId="0" fontId="9" fillId="0" borderId="0" xfId="14" applyFont="1" applyAlignment="1">
      <alignment horizontal="left" vertical="top" wrapText="1"/>
    </xf>
    <xf numFmtId="0" fontId="9" fillId="0" borderId="16" xfId="14" applyFont="1" applyBorder="1" applyAlignment="1">
      <alignment horizontal="left" vertical="center"/>
    </xf>
    <xf numFmtId="0" fontId="9" fillId="0" borderId="0" xfId="14" applyFont="1" applyAlignment="1">
      <alignment horizontal="center" vertical="center"/>
    </xf>
    <xf numFmtId="0" fontId="7" fillId="0" borderId="0" xfId="14" applyFont="1" applyAlignment="1">
      <alignment horizontal="left" vertical="top" wrapText="1"/>
    </xf>
    <xf numFmtId="0" fontId="21" fillId="0" borderId="0" xfId="14" applyFont="1" applyAlignment="1">
      <alignment horizontal="center" vertical="center"/>
    </xf>
    <xf numFmtId="0" fontId="9" fillId="0" borderId="0" xfId="14" applyFont="1" applyAlignment="1">
      <alignment horizontal="left" vertical="center"/>
    </xf>
    <xf numFmtId="0" fontId="9" fillId="0" borderId="16" xfId="14" applyFont="1" applyBorder="1" applyAlignment="1">
      <alignment horizontal="distributed" vertical="center"/>
    </xf>
    <xf numFmtId="0" fontId="9" fillId="0" borderId="0" xfId="14" applyFont="1" applyAlignment="1">
      <alignment horizontal="left"/>
    </xf>
    <xf numFmtId="0" fontId="9" fillId="0" borderId="16" xfId="14" applyFont="1" applyBorder="1">
      <alignment vertical="center"/>
    </xf>
    <xf numFmtId="0" fontId="9" fillId="0" borderId="0" xfId="14" applyFont="1" applyAlignment="1">
      <alignment horizontal="distributed"/>
    </xf>
    <xf numFmtId="0" fontId="9" fillId="0" borderId="4" xfId="0" applyFont="1" applyBorder="1" applyAlignment="1">
      <alignment horizontal="center" vertical="center" shrinkToFit="1"/>
    </xf>
    <xf numFmtId="0" fontId="10" fillId="0" borderId="4" xfId="0" applyFont="1" applyBorder="1" applyAlignment="1">
      <alignment horizontal="center" vertical="center" wrapText="1"/>
    </xf>
    <xf numFmtId="0" fontId="9" fillId="0" borderId="4" xfId="0" applyFont="1" applyBorder="1" applyAlignment="1">
      <alignment horizontal="left" vertical="center" shrinkToFit="1"/>
    </xf>
    <xf numFmtId="187" fontId="9" fillId="0" borderId="4" xfId="0" applyNumberFormat="1" applyFont="1" applyBorder="1" applyAlignment="1">
      <alignment horizontal="left" vertical="center" shrinkToFit="1"/>
    </xf>
    <xf numFmtId="0" fontId="9" fillId="0" borderId="4" xfId="0" applyFont="1" applyBorder="1" applyAlignment="1">
      <alignment horizontal="left" vertical="center"/>
    </xf>
    <xf numFmtId="187" fontId="7" fillId="0" borderId="7" xfId="0" applyNumberFormat="1" applyFont="1" applyBorder="1" applyAlignment="1">
      <alignment horizontal="center" vertical="center" shrinkToFit="1"/>
    </xf>
    <xf numFmtId="187" fontId="7" fillId="0" borderId="2" xfId="0" applyNumberFormat="1" applyFont="1" applyBorder="1" applyAlignment="1">
      <alignment horizontal="center" vertical="center" shrinkToFit="1"/>
    </xf>
    <xf numFmtId="187" fontId="7" fillId="0" borderId="8" xfId="0" applyNumberFormat="1" applyFont="1" applyBorder="1" applyAlignment="1">
      <alignment horizontal="center" vertical="center" shrinkToFit="1"/>
    </xf>
    <xf numFmtId="0" fontId="28" fillId="0" borderId="4" xfId="20" applyFont="1" applyBorder="1" applyAlignment="1">
      <alignment horizontal="center" vertical="center"/>
    </xf>
    <xf numFmtId="0" fontId="29" fillId="5" borderId="24" xfId="20" applyFont="1" applyFill="1" applyBorder="1" applyAlignment="1">
      <alignment horizontal="center" vertical="center"/>
    </xf>
    <xf numFmtId="0" fontId="29" fillId="5" borderId="25" xfId="20" applyFont="1" applyFill="1" applyBorder="1" applyAlignment="1">
      <alignment horizontal="center" vertical="center"/>
    </xf>
    <xf numFmtId="0" fontId="28" fillId="0" borderId="0" xfId="20" applyFont="1" applyAlignment="1">
      <alignment horizontal="center" vertical="center"/>
    </xf>
    <xf numFmtId="0" fontId="28" fillId="0" borderId="16" xfId="20" applyFont="1" applyBorder="1" applyAlignment="1">
      <alignment horizontal="center" vertical="center"/>
    </xf>
    <xf numFmtId="0" fontId="34" fillId="0" borderId="4" xfId="20" applyFont="1" applyBorder="1" applyAlignment="1">
      <alignment horizontal="center" vertical="center"/>
    </xf>
  </cellXfs>
  <cellStyles count="2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xfId="10" builtinId="6"/>
    <cellStyle name="桁区切り 2" xfId="11" xr:uid="{00000000-0005-0000-0000-00000A000000}"/>
    <cellStyle name="桁区切り 3" xfId="12" xr:uid="{00000000-0005-0000-0000-00000B000000}"/>
    <cellStyle name="標準" xfId="0" builtinId="0"/>
    <cellStyle name="標準 2" xfId="13" xr:uid="{00000000-0005-0000-0000-00000D000000}"/>
    <cellStyle name="標準 3" xfId="14" xr:uid="{00000000-0005-0000-0000-00000E000000}"/>
    <cellStyle name="標準 4" xfId="15" xr:uid="{00000000-0005-0000-0000-00000F000000}"/>
    <cellStyle name="標準 5" xfId="17" xr:uid="{DBD0AA79-F92F-494C-9D3E-FCE2D25F4FDE}"/>
    <cellStyle name="標準 6" xfId="18" xr:uid="{9EAB7415-6D60-42B1-885B-6D450B78CC8C}"/>
    <cellStyle name="標準 6 2" xfId="20" xr:uid="{4AF07AFE-19F7-4574-BFA1-27601D55BD29}"/>
    <cellStyle name="標準 7" xfId="19" xr:uid="{FDB93BE7-0980-470C-B875-219D79346739}"/>
    <cellStyle name="未定義" xfId="16" xr:uid="{00000000-0005-0000-0000-000010000000}"/>
  </cellStyles>
  <dxfs count="11">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0</xdr:col>
      <xdr:colOff>143435</xdr:colOff>
      <xdr:row>19</xdr:row>
      <xdr:rowOff>35858</xdr:rowOff>
    </xdr:from>
    <xdr:ext cx="8634506" cy="2601260"/>
    <xdr:sp macro="" textlink="">
      <xdr:nvSpPr>
        <xdr:cNvPr id="2" name="テキスト ボックス 1">
          <a:extLst>
            <a:ext uri="{FF2B5EF4-FFF2-40B4-BE49-F238E27FC236}">
              <a16:creationId xmlns:a16="http://schemas.microsoft.com/office/drawing/2014/main" id="{F23BE4CE-5D9F-4777-A400-1C941BAA6EF8}"/>
            </a:ext>
          </a:extLst>
        </xdr:cNvPr>
        <xdr:cNvSpPr txBox="1"/>
      </xdr:nvSpPr>
      <xdr:spPr>
        <a:xfrm>
          <a:off x="143435" y="7439211"/>
          <a:ext cx="8634506" cy="2601260"/>
        </a:xfrm>
        <a:prstGeom prst="rect">
          <a:avLst/>
        </a:prstGeom>
        <a:solidFill>
          <a:sysClr val="window" lastClr="FFFFFF"/>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B0F0"/>
              </a:solidFill>
              <a:effectLst/>
              <a:uLnTx/>
              <a:uFillTx/>
              <a:latin typeface="BIZ UDPゴシック" panose="020B0400000000000000" pitchFamily="50" charset="-128"/>
              <a:ea typeface="BIZ UDPゴシック" panose="020B0400000000000000" pitchFamily="50" charset="-128"/>
              <a:cs typeface="+mn-cs"/>
            </a:rPr>
            <a:t>青色</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のセルに入力してください。　</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（入力後は白色セルになります。０の場合は「０」と入力）</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総事業費</a:t>
          </a: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は事業区分（１）～（３）ごとに以下を参考に入力してください。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（１）受入体制整備事業</a:t>
          </a:r>
          <a:endParaRPr kumimoji="1" lang="en-US" altLang="ja-JP"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1,600</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（別紙</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2-1</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）超過時間数　　</a:t>
          </a: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補助基準額</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＝（別紙２</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１）の基準額合計額</a:t>
          </a: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（２）通院等支援事業</a:t>
          </a:r>
          <a:endParaRPr kumimoji="1" lang="en-US" altLang="ja-JP"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＝（別紙２</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２）の基準額合計額</a:t>
          </a: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（３）人工呼吸器等設備整備事業</a:t>
          </a:r>
          <a:endParaRPr kumimoji="1" lang="en-US" altLang="ja-JP"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は、備品等購入費用の総計額。（別紙２</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-3</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の合計額）</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oneCellAnchor>
  <mc:AlternateContent xmlns:mc="http://schemas.openxmlformats.org/markup-compatibility/2006">
    <mc:Choice xmlns:a14="http://schemas.microsoft.com/office/drawing/2010/main" Requires="a14">
      <xdr:twoCellAnchor editAs="oneCell">
        <xdr:from>
          <xdr:col>2</xdr:col>
          <xdr:colOff>510540</xdr:colOff>
          <xdr:row>4</xdr:row>
          <xdr:rowOff>106680</xdr:rowOff>
        </xdr:from>
        <xdr:to>
          <xdr:col>3</xdr:col>
          <xdr:colOff>548640</xdr:colOff>
          <xdr:row>4</xdr:row>
          <xdr:rowOff>342900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(１)受入体制整備事業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297180</xdr:colOff>
          <xdr:row>4</xdr:row>
          <xdr:rowOff>30480</xdr:rowOff>
        </xdr:from>
        <xdr:to>
          <xdr:col>5</xdr:col>
          <xdr:colOff>281940</xdr:colOff>
          <xdr:row>4</xdr:row>
          <xdr:rowOff>365760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0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(２)通院等支援事業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1097280</xdr:colOff>
          <xdr:row>4</xdr:row>
          <xdr:rowOff>38100</xdr:rowOff>
        </xdr:from>
        <xdr:to>
          <xdr:col>7</xdr:col>
          <xdr:colOff>518160</xdr:colOff>
          <xdr:row>4</xdr:row>
          <xdr:rowOff>320040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(３)人工呼吸器等設備整備事業</a:t>
              </a:r>
            </a:p>
          </xdr:txBody>
        </xdr:sp>
        <xdr:clientData/>
      </xdr:twoCellAnchor>
    </mc:Choice>
    <mc:Fallback/>
  </mc:AlternateContent>
  <xdr:oneCellAnchor>
    <xdr:from>
      <xdr:col>9</xdr:col>
      <xdr:colOff>54684</xdr:colOff>
      <xdr:row>4</xdr:row>
      <xdr:rowOff>259977</xdr:rowOff>
    </xdr:from>
    <xdr:ext cx="2906117" cy="625812"/>
    <xdr:sp macro="" textlink="">
      <xdr:nvSpPr>
        <xdr:cNvPr id="3" name="テキスト ボックス 2">
          <a:extLst>
            <a:ext uri="{FF2B5EF4-FFF2-40B4-BE49-F238E27FC236}">
              <a16:creationId xmlns:a16="http://schemas.microsoft.com/office/drawing/2014/main" id="{108351DD-396A-436A-8358-1962117E172A}"/>
            </a:ext>
          </a:extLst>
        </xdr:cNvPr>
        <xdr:cNvSpPr txBox="1"/>
      </xdr:nvSpPr>
      <xdr:spPr>
        <a:xfrm>
          <a:off x="9279366" y="1712259"/>
          <a:ext cx="2906117" cy="625812"/>
        </a:xfrm>
        <a:prstGeom prst="rect">
          <a:avLst/>
        </a:prstGeom>
        <a:solidFill>
          <a:sysClr val="window" lastClr="FFFFFF"/>
        </a:solid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←年間のべ受入見込人数</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（単位は自動入力されます）　</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101081</xdr:colOff>
      <xdr:row>14</xdr:row>
      <xdr:rowOff>163286</xdr:rowOff>
    </xdr:from>
    <xdr:ext cx="4545027" cy="359073"/>
    <xdr:sp macro="" textlink="">
      <xdr:nvSpPr>
        <xdr:cNvPr id="2" name="テキスト ボックス 1">
          <a:extLst>
            <a:ext uri="{FF2B5EF4-FFF2-40B4-BE49-F238E27FC236}">
              <a16:creationId xmlns:a16="http://schemas.microsoft.com/office/drawing/2014/main" id="{E58570A5-A80D-418C-88DD-317B63A44546}"/>
            </a:ext>
          </a:extLst>
        </xdr:cNvPr>
        <xdr:cNvSpPr txBox="1"/>
      </xdr:nvSpPr>
      <xdr:spPr>
        <a:xfrm>
          <a:off x="8879632" y="3996613"/>
          <a:ext cx="4545027"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←行が不足する場合は追加してご記入ください。</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30</xdr:col>
      <xdr:colOff>293371</xdr:colOff>
      <xdr:row>31</xdr:row>
      <xdr:rowOff>114300</xdr:rowOff>
    </xdr:from>
    <xdr:ext cx="1409700" cy="359073"/>
    <xdr:sp macro="" textlink="">
      <xdr:nvSpPr>
        <xdr:cNvPr id="2" name="テキスト ボックス 1">
          <a:extLst>
            <a:ext uri="{FF2B5EF4-FFF2-40B4-BE49-F238E27FC236}">
              <a16:creationId xmlns:a16="http://schemas.microsoft.com/office/drawing/2014/main" id="{5357A6D3-B940-4D7A-8EB0-DE2F35778D4D}"/>
            </a:ext>
          </a:extLst>
        </xdr:cNvPr>
        <xdr:cNvSpPr txBox="1"/>
      </xdr:nvSpPr>
      <xdr:spPr>
        <a:xfrm>
          <a:off x="6236971" y="8176260"/>
          <a:ext cx="1409700"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←押印不要</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12</xdr:col>
      <xdr:colOff>179293</xdr:colOff>
      <xdr:row>6</xdr:row>
      <xdr:rowOff>141941</xdr:rowOff>
    </xdr:from>
    <xdr:ext cx="6858001" cy="1692771"/>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10600764" y="1636059"/>
          <a:ext cx="6858001" cy="1692771"/>
        </a:xfrm>
        <a:prstGeom prst="rect">
          <a:avLst/>
        </a:prstGeom>
        <a:solidFill>
          <a:sysClr val="window" lastClr="FFFFFF"/>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←送迎は、片道で</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行使用し記録してください。</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付添は、</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行使用し記録してください。（出着地は空欄で可）</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例：（２）通院等支援事業（ア）通院中等の支援において、</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「医療機関へ送る」、「受診中の待機」、「医療機関から戻る」支援を行う場合</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それぞれ３行に分けて記録してください。　</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oneCellAnchor>
  <xdr:oneCellAnchor>
    <xdr:from>
      <xdr:col>12</xdr:col>
      <xdr:colOff>201707</xdr:colOff>
      <xdr:row>27</xdr:row>
      <xdr:rowOff>1</xdr:rowOff>
    </xdr:from>
    <xdr:ext cx="3862294" cy="625812"/>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0623178" y="6260354"/>
          <a:ext cx="3862294" cy="625812"/>
        </a:xfrm>
        <a:prstGeom prst="rect">
          <a:avLst/>
        </a:prstGeom>
        <a:solidFill>
          <a:sysClr val="window" lastClr="FFFFFF"/>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←月ごとの合計利用時間数をそれぞれ、</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別紙</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6-</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２へ転記してください。</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152400</xdr:colOff>
      <xdr:row>19</xdr:row>
      <xdr:rowOff>314325</xdr:rowOff>
    </xdr:from>
    <xdr:ext cx="7482840" cy="625812"/>
    <xdr:sp macro="" textlink="">
      <xdr:nvSpPr>
        <xdr:cNvPr id="2" name="テキスト ボックス 1">
          <a:extLst>
            <a:ext uri="{FF2B5EF4-FFF2-40B4-BE49-F238E27FC236}">
              <a16:creationId xmlns:a16="http://schemas.microsoft.com/office/drawing/2014/main" id="{93528605-99D1-4431-9DD2-AD5FB7F7230F}"/>
            </a:ext>
          </a:extLst>
        </xdr:cNvPr>
        <xdr:cNvSpPr txBox="1"/>
      </xdr:nvSpPr>
      <xdr:spPr>
        <a:xfrm>
          <a:off x="6050280" y="5846445"/>
          <a:ext cx="7482840" cy="6258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a:t>
          </a:r>
          <a:r>
            <a:rPr kumimoji="1" lang="en-US" altLang="ja-JP" sz="1600" b="1">
              <a:solidFill>
                <a:srgbClr val="FF0000"/>
              </a:solidFill>
              <a:latin typeface="BIZ UDPゴシック" panose="020B0400000000000000" pitchFamily="50" charset="-128"/>
              <a:ea typeface="BIZ UDPゴシック" panose="020B0400000000000000" pitchFamily="50" charset="-128"/>
            </a:rPr>
            <a:t>1,600</a:t>
          </a:r>
          <a:r>
            <a:rPr kumimoji="1" lang="ja-JP" altLang="en-US" sz="1600" b="1">
              <a:solidFill>
                <a:srgbClr val="FF0000"/>
              </a:solidFill>
              <a:latin typeface="BIZ UDPゴシック" panose="020B0400000000000000" pitchFamily="50" charset="-128"/>
              <a:ea typeface="BIZ UDPゴシック" panose="020B0400000000000000" pitchFamily="50" charset="-128"/>
            </a:rPr>
            <a:t>円</a:t>
          </a:r>
          <a:r>
            <a:rPr kumimoji="1" lang="en-US" altLang="ja-JP" sz="1600" b="1">
              <a:solidFill>
                <a:srgbClr val="FF0000"/>
              </a:solidFill>
              <a:latin typeface="BIZ UDPゴシック" panose="020B0400000000000000" pitchFamily="50" charset="-128"/>
              <a:ea typeface="BIZ UDPゴシック" panose="020B0400000000000000" pitchFamily="50" charset="-128"/>
            </a:rPr>
            <a:t>×</a:t>
          </a:r>
          <a:r>
            <a:rPr kumimoji="1" lang="ja-JP" altLang="en-US" sz="1600" b="1">
              <a:solidFill>
                <a:srgbClr val="FF0000"/>
              </a:solidFill>
              <a:latin typeface="BIZ UDPゴシック" panose="020B0400000000000000" pitchFamily="50" charset="-128"/>
              <a:ea typeface="BIZ UDPゴシック" panose="020B0400000000000000" pitchFamily="50" charset="-128"/>
            </a:rPr>
            <a:t>超過時間数を、（別紙１）①受入体制整備事業 総事業費（</a:t>
          </a:r>
          <a:r>
            <a:rPr kumimoji="1" lang="en-US" altLang="ja-JP" sz="1600" b="1">
              <a:solidFill>
                <a:srgbClr val="FF0000"/>
              </a:solidFill>
              <a:latin typeface="BIZ UDPゴシック" panose="020B0400000000000000" pitchFamily="50" charset="-128"/>
              <a:ea typeface="BIZ UDPゴシック" panose="020B0400000000000000" pitchFamily="50" charset="-128"/>
            </a:rPr>
            <a:t>A</a:t>
          </a:r>
          <a:r>
            <a:rPr kumimoji="1" lang="ja-JP" altLang="en-US" sz="1600" b="1">
              <a:solidFill>
                <a:srgbClr val="FF0000"/>
              </a:solidFill>
              <a:latin typeface="BIZ UDPゴシック" panose="020B0400000000000000" pitchFamily="50" charset="-128"/>
              <a:ea typeface="BIZ UDPゴシック" panose="020B0400000000000000" pitchFamily="50" charset="-128"/>
            </a:rPr>
            <a:t>）に転記。</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r>
            <a:rPr kumimoji="1" lang="ja-JP" altLang="en-US" sz="1600" b="1">
              <a:solidFill>
                <a:srgbClr val="FF0000"/>
              </a:solidFill>
              <a:latin typeface="BIZ UDPゴシック" panose="020B0400000000000000" pitchFamily="50" charset="-128"/>
              <a:ea typeface="BIZ UDPゴシック" panose="020B0400000000000000" pitchFamily="50" charset="-128"/>
            </a:rPr>
            <a:t>　 基準額合計を、</a:t>
          </a:r>
          <a:r>
            <a:rPr kumimoji="1" lang="en-US" altLang="ja-JP" sz="1600" b="1">
              <a:solidFill>
                <a:srgbClr val="FF0000"/>
              </a:solidFill>
              <a:latin typeface="BIZ UDPゴシック" panose="020B0400000000000000" pitchFamily="50" charset="-128"/>
              <a:ea typeface="BIZ UDPゴシック" panose="020B0400000000000000" pitchFamily="50" charset="-128"/>
            </a:rPr>
            <a:t>(</a:t>
          </a:r>
          <a:r>
            <a:rPr kumimoji="1" lang="ja-JP" altLang="en-US" sz="1600" b="1">
              <a:solidFill>
                <a:srgbClr val="FF0000"/>
              </a:solidFill>
              <a:latin typeface="BIZ UDPゴシック" panose="020B0400000000000000" pitchFamily="50" charset="-128"/>
              <a:ea typeface="BIZ UDPゴシック" panose="020B0400000000000000" pitchFamily="50" charset="-128"/>
            </a:rPr>
            <a:t>別紙１</a:t>
          </a:r>
          <a:r>
            <a:rPr kumimoji="1" lang="en-US" altLang="ja-JP" sz="1600" b="1">
              <a:solidFill>
                <a:srgbClr val="FF0000"/>
              </a:solidFill>
              <a:latin typeface="BIZ UDPゴシック" panose="020B0400000000000000" pitchFamily="50" charset="-128"/>
              <a:ea typeface="BIZ UDPゴシック" panose="020B0400000000000000" pitchFamily="50" charset="-128"/>
            </a:rPr>
            <a:t>)</a:t>
          </a:r>
          <a:r>
            <a:rPr kumimoji="1" lang="ja-JP" altLang="en-US" sz="1600" b="1">
              <a:solidFill>
                <a:srgbClr val="FF0000"/>
              </a:solidFill>
              <a:latin typeface="BIZ UDPゴシック" panose="020B0400000000000000" pitchFamily="50" charset="-128"/>
              <a:ea typeface="BIZ UDPゴシック" panose="020B0400000000000000" pitchFamily="50" charset="-128"/>
            </a:rPr>
            <a:t>①受入体制整備事業 補助基準額（</a:t>
          </a:r>
          <a:r>
            <a:rPr kumimoji="1" lang="en-US" altLang="ja-JP" sz="1600" b="1">
              <a:solidFill>
                <a:srgbClr val="FF0000"/>
              </a:solidFill>
              <a:latin typeface="BIZ UDPゴシック" panose="020B0400000000000000" pitchFamily="50" charset="-128"/>
              <a:ea typeface="BIZ UDPゴシック" panose="020B0400000000000000" pitchFamily="50" charset="-128"/>
            </a:rPr>
            <a:t>D</a:t>
          </a:r>
          <a:r>
            <a:rPr kumimoji="1" lang="ja-JP" altLang="en-US" sz="1600" b="1">
              <a:solidFill>
                <a:srgbClr val="FF0000"/>
              </a:solidFill>
              <a:latin typeface="BIZ UDPゴシック" panose="020B0400000000000000" pitchFamily="50" charset="-128"/>
              <a:ea typeface="BIZ UDPゴシック" panose="020B0400000000000000" pitchFamily="50" charset="-128"/>
            </a:rPr>
            <a:t>）に転記。</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xdr:txBody>
    </xdr:sp>
    <xdr:clientData/>
  </xdr:oneCellAnchor>
  <xdr:oneCellAnchor>
    <xdr:from>
      <xdr:col>7</xdr:col>
      <xdr:colOff>190500</xdr:colOff>
      <xdr:row>5</xdr:row>
      <xdr:rowOff>142875</xdr:rowOff>
    </xdr:from>
    <xdr:ext cx="3810000" cy="1692771"/>
    <xdr:sp macro="" textlink="">
      <xdr:nvSpPr>
        <xdr:cNvPr id="3" name="テキスト ボックス 2">
          <a:extLst>
            <a:ext uri="{FF2B5EF4-FFF2-40B4-BE49-F238E27FC236}">
              <a16:creationId xmlns:a16="http://schemas.microsoft.com/office/drawing/2014/main" id="{EC32BB33-7C34-4D22-98E3-659D1CEC046A}"/>
            </a:ext>
          </a:extLst>
        </xdr:cNvPr>
        <xdr:cNvSpPr txBox="1"/>
      </xdr:nvSpPr>
      <xdr:spPr>
        <a:xfrm>
          <a:off x="6089650" y="1274445"/>
          <a:ext cx="3810000" cy="169277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超過時間数は提供サービスの人員基準を超えて配置する時間数を表しており、基準額の算定根拠となります。</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r>
            <a:rPr kumimoji="1" lang="ja-JP" altLang="en-US" sz="1600" b="1">
              <a:solidFill>
                <a:srgbClr val="FF0000"/>
              </a:solidFill>
              <a:latin typeface="BIZ UDPゴシック" panose="020B0400000000000000" pitchFamily="50" charset="-128"/>
              <a:ea typeface="BIZ UDPゴシック" panose="020B0400000000000000" pitchFamily="50" charset="-128"/>
            </a:rPr>
            <a:t>各種体制加算に必要な人員に係る勤務時間は、基準時間数に含めてください。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207645</xdr:colOff>
      <xdr:row>18</xdr:row>
      <xdr:rowOff>285750</xdr:rowOff>
    </xdr:from>
    <xdr:ext cx="4250056" cy="625812"/>
    <xdr:sp macro="" textlink="">
      <xdr:nvSpPr>
        <xdr:cNvPr id="2" name="テキスト ボックス 1">
          <a:extLst>
            <a:ext uri="{FF2B5EF4-FFF2-40B4-BE49-F238E27FC236}">
              <a16:creationId xmlns:a16="http://schemas.microsoft.com/office/drawing/2014/main" id="{4ADB35A6-83C0-48AB-AFF1-BF23EC313A34}"/>
            </a:ext>
          </a:extLst>
        </xdr:cNvPr>
        <xdr:cNvSpPr txBox="1"/>
      </xdr:nvSpPr>
      <xdr:spPr>
        <a:xfrm>
          <a:off x="7583805" y="5795010"/>
          <a:ext cx="4250056" cy="6258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rgbClr val="FF0000"/>
              </a:solidFill>
              <a:latin typeface="BIZ UDPゴシック" panose="020B0400000000000000" pitchFamily="50" charset="-128"/>
              <a:ea typeface="BIZ UDPゴシック" panose="020B0400000000000000" pitchFamily="50" charset="-128"/>
            </a:rPr>
            <a:t>←</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基準額合計が、（別紙１）（２）通院等支援事業</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）、補助基準額（</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）となります。</a:t>
          </a:r>
        </a:p>
      </xdr:txBody>
    </xdr:sp>
    <xdr:clientData/>
  </xdr:oneCellAnchor>
  <xdr:oneCellAnchor>
    <xdr:from>
      <xdr:col>14</xdr:col>
      <xdr:colOff>182880</xdr:colOff>
      <xdr:row>6</xdr:row>
      <xdr:rowOff>15240</xdr:rowOff>
    </xdr:from>
    <xdr:ext cx="4221480" cy="1159292"/>
    <xdr:sp macro="" textlink="">
      <xdr:nvSpPr>
        <xdr:cNvPr id="3" name="テキスト ボックス 2">
          <a:extLst>
            <a:ext uri="{FF2B5EF4-FFF2-40B4-BE49-F238E27FC236}">
              <a16:creationId xmlns:a16="http://schemas.microsoft.com/office/drawing/2014/main" id="{D78458FF-E3C5-42F1-9828-59378F4815BB}"/>
            </a:ext>
          </a:extLst>
        </xdr:cNvPr>
        <xdr:cNvSpPr txBox="1"/>
      </xdr:nvSpPr>
      <xdr:spPr>
        <a:xfrm>
          <a:off x="7559040" y="1539240"/>
          <a:ext cx="4221480" cy="1159292"/>
        </a:xfrm>
        <a:prstGeom prst="rect">
          <a:avLst/>
        </a:prstGeom>
        <a:solidFill>
          <a:sysClr val="window" lastClr="FFFFFF"/>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青色セルに入力してください。</a:t>
          </a:r>
          <a:endParaRPr kumimoji="1" lang="en-US" altLang="ja-JP"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入力後は白塗りつぶしになります。</a:t>
          </a:r>
          <a:endParaRPr kumimoji="1" lang="en-US" altLang="ja-JP"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（実施予定のない箇所は「０」と記載し、</a:t>
          </a:r>
          <a:endParaRPr kumimoji="1" lang="en-US" altLang="ja-JP"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青色セルがない形でご提出ください。）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101081</xdr:colOff>
      <xdr:row>15</xdr:row>
      <xdr:rowOff>0</xdr:rowOff>
    </xdr:from>
    <xdr:ext cx="4545027" cy="359073"/>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730203" y="4144347"/>
          <a:ext cx="4545027"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←行が不足する場合は追加してご記入ください。</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30</xdr:col>
      <xdr:colOff>293371</xdr:colOff>
      <xdr:row>31</xdr:row>
      <xdr:rowOff>114300</xdr:rowOff>
    </xdr:from>
    <xdr:ext cx="1409700" cy="359073"/>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236971" y="8542020"/>
          <a:ext cx="1409700"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←押印不要</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29</xdr:col>
      <xdr:colOff>400050</xdr:colOff>
      <xdr:row>32</xdr:row>
      <xdr:rowOff>57150</xdr:rowOff>
    </xdr:from>
    <xdr:ext cx="1409700" cy="359073"/>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972300" y="8534400"/>
          <a:ext cx="1409700"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←押印不要</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12</xdr:col>
      <xdr:colOff>144780</xdr:colOff>
      <xdr:row>6</xdr:row>
      <xdr:rowOff>0</xdr:rowOff>
    </xdr:from>
    <xdr:ext cx="5376600" cy="625812"/>
    <xdr:sp macro="" textlink="">
      <xdr:nvSpPr>
        <xdr:cNvPr id="2" name="テキスト ボックス 1">
          <a:extLst>
            <a:ext uri="{FF2B5EF4-FFF2-40B4-BE49-F238E27FC236}">
              <a16:creationId xmlns:a16="http://schemas.microsoft.com/office/drawing/2014/main" id="{7D684F06-25B3-4F7F-A290-42ACFA9E5952}"/>
            </a:ext>
          </a:extLst>
        </xdr:cNvPr>
        <xdr:cNvSpPr txBox="1"/>
      </xdr:nvSpPr>
      <xdr:spPr>
        <a:xfrm>
          <a:off x="9311640" y="1973580"/>
          <a:ext cx="5376600" cy="625812"/>
        </a:xfrm>
        <a:prstGeom prst="rect">
          <a:avLst/>
        </a:prstGeom>
        <a:solidFill>
          <a:sysClr val="window" lastClr="FFFFFF"/>
        </a:solid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←年間開所日数、のべ受入人数</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（単位は自動入力されます。数値のみご入力ください。）　</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oneCellAnchor>
  <mc:AlternateContent xmlns:mc="http://schemas.openxmlformats.org/markup-compatibility/2006">
    <mc:Choice xmlns:a14="http://schemas.microsoft.com/office/drawing/2010/main" Requires="a14">
      <xdr:twoCellAnchor editAs="oneCell">
        <xdr:from>
          <xdr:col>3</xdr:col>
          <xdr:colOff>243840</xdr:colOff>
          <xdr:row>4</xdr:row>
          <xdr:rowOff>83820</xdr:rowOff>
        </xdr:from>
        <xdr:to>
          <xdr:col>4</xdr:col>
          <xdr:colOff>640080</xdr:colOff>
          <xdr:row>4</xdr:row>
          <xdr:rowOff>320040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6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(１)受入体制整備事業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4</xdr:row>
          <xdr:rowOff>30480</xdr:rowOff>
        </xdr:from>
        <xdr:to>
          <xdr:col>7</xdr:col>
          <xdr:colOff>152400</xdr:colOff>
          <xdr:row>4</xdr:row>
          <xdr:rowOff>365760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6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(２)通院等支援事業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4</xdr:row>
          <xdr:rowOff>45720</xdr:rowOff>
        </xdr:from>
        <xdr:to>
          <xdr:col>10</xdr:col>
          <xdr:colOff>396240</xdr:colOff>
          <xdr:row>4</xdr:row>
          <xdr:rowOff>327660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6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(３)人工呼吸器等設備整備事業</a:t>
              </a:r>
            </a:p>
          </xdr:txBody>
        </xdr:sp>
        <xdr:clientData/>
      </xdr:twoCellAnchor>
    </mc:Choice>
    <mc:Fallback/>
  </mc:AlternateContent>
  <xdr:oneCellAnchor>
    <xdr:from>
      <xdr:col>0</xdr:col>
      <xdr:colOff>129541</xdr:colOff>
      <xdr:row>19</xdr:row>
      <xdr:rowOff>129540</xdr:rowOff>
    </xdr:from>
    <xdr:ext cx="10264139" cy="3505200"/>
    <xdr:sp macro="" textlink="">
      <xdr:nvSpPr>
        <xdr:cNvPr id="5" name="テキスト ボックス 4">
          <a:extLst>
            <a:ext uri="{FF2B5EF4-FFF2-40B4-BE49-F238E27FC236}">
              <a16:creationId xmlns:a16="http://schemas.microsoft.com/office/drawing/2014/main" id="{21462A4A-6670-4227-951F-1B67A0A1D996}"/>
            </a:ext>
          </a:extLst>
        </xdr:cNvPr>
        <xdr:cNvSpPr txBox="1"/>
      </xdr:nvSpPr>
      <xdr:spPr>
        <a:xfrm>
          <a:off x="129541" y="6934200"/>
          <a:ext cx="10264139" cy="3505200"/>
        </a:xfrm>
        <a:prstGeom prst="rect">
          <a:avLst/>
        </a:prstGeom>
        <a:solidFill>
          <a:sysClr val="window" lastClr="FFFFFF"/>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B0F0"/>
              </a:solidFill>
              <a:effectLst/>
              <a:uLnTx/>
              <a:uFillTx/>
              <a:latin typeface="BIZ UDPゴシック" panose="020B0400000000000000" pitchFamily="50" charset="-128"/>
              <a:ea typeface="BIZ UDPゴシック" panose="020B0400000000000000" pitchFamily="50" charset="-128"/>
              <a:cs typeface="+mn-cs"/>
            </a:rPr>
            <a:t>青色</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のセルに入力してください。　（入力後は白色セルになります。０の場合は「０」と入力）</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総事業費</a:t>
          </a: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、補助基準額</a:t>
          </a: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は事業区分（１）～（３）ごとに以下を参考に入力してください。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（１）受入体制整備事業</a:t>
          </a:r>
          <a:endParaRPr kumimoji="1" lang="en-US" altLang="ja-JP"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は、（別紙</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１）⑦超過配置時間相当人件費の合計額。</a:t>
          </a: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補助基準額</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は（別紙６</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１）⑧補助基準額の合計額。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（２）通院等支援事業</a:t>
          </a:r>
          <a:endParaRPr kumimoji="1" lang="en-US" altLang="ja-JP"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＝（別紙</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２）の基準額合計額。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（３）人工呼吸器等設備整備事業</a:t>
          </a:r>
          <a:endParaRPr kumimoji="1" lang="en-US" altLang="ja-JP" sz="15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は、備品等購入費用の総計額。（別紙</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6-3</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の合計額）</a:t>
          </a: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また、事業区分（１）～（３）に共通して、</a:t>
          </a: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G</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及び</a:t>
          </a: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H</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は以下の額を入力してください。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補助金交付決定額</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G</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は、交付決定通知に記載の交付決定金額。（事業区分ごとの内訳は交付申請の額のとおり）</a:t>
          </a: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補助金受入済額</a:t>
          </a:r>
          <a:r>
            <a:rPr kumimoji="1" lang="en-US" altLang="ja-JP" sz="15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H</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は、概算払で既に受け取った金額（完了払いの場合は</a:t>
          </a:r>
          <a:r>
            <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0</a:t>
          </a:r>
          <a:r>
            <a:rPr kumimoji="1" lang="ja-JP" altLang="en-US"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と入力）。</a:t>
          </a: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5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11</xdr:col>
      <xdr:colOff>106680</xdr:colOff>
      <xdr:row>6</xdr:row>
      <xdr:rowOff>150495</xdr:rowOff>
    </xdr:from>
    <xdr:ext cx="6766560" cy="1159292"/>
    <xdr:sp macro="" textlink="">
      <xdr:nvSpPr>
        <xdr:cNvPr id="2" name="テキスト ボックス 1">
          <a:extLst>
            <a:ext uri="{FF2B5EF4-FFF2-40B4-BE49-F238E27FC236}">
              <a16:creationId xmlns:a16="http://schemas.microsoft.com/office/drawing/2014/main" id="{1D5B10B7-251E-4651-AD41-A071B0EE85BF}"/>
            </a:ext>
          </a:extLst>
        </xdr:cNvPr>
        <xdr:cNvSpPr txBox="1"/>
      </xdr:nvSpPr>
      <xdr:spPr>
        <a:xfrm>
          <a:off x="10744200" y="1522095"/>
          <a:ext cx="6766560" cy="11592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超過時間数は提供サービスの人員基準を超える配置に係る時間数を表しており、基準額の算定根拠となります。</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r>
            <a:rPr kumimoji="1" lang="ja-JP" altLang="en-US" sz="1600" b="1">
              <a:solidFill>
                <a:srgbClr val="FF0000"/>
              </a:solidFill>
              <a:latin typeface="BIZ UDPゴシック" panose="020B0400000000000000" pitchFamily="50" charset="-128"/>
              <a:ea typeface="BIZ UDPゴシック" panose="020B0400000000000000" pitchFamily="50" charset="-128"/>
            </a:rPr>
            <a:t>各種体制加算に必要な人員は、基準人員に含めてください。</a:t>
          </a:r>
        </a:p>
      </xdr:txBody>
    </xdr:sp>
    <xdr:clientData/>
  </xdr:oneCellAnchor>
  <xdr:oneCellAnchor>
    <xdr:from>
      <xdr:col>11</xdr:col>
      <xdr:colOff>76200</xdr:colOff>
      <xdr:row>12</xdr:row>
      <xdr:rowOff>228600</xdr:rowOff>
    </xdr:from>
    <xdr:ext cx="7985760" cy="1159292"/>
    <xdr:sp macro="" textlink="">
      <xdr:nvSpPr>
        <xdr:cNvPr id="3" name="テキスト ボックス 2">
          <a:extLst>
            <a:ext uri="{FF2B5EF4-FFF2-40B4-BE49-F238E27FC236}">
              <a16:creationId xmlns:a16="http://schemas.microsoft.com/office/drawing/2014/main" id="{CBCE0FFC-BE66-41DC-9A1F-B93440CBB949}"/>
            </a:ext>
          </a:extLst>
        </xdr:cNvPr>
        <xdr:cNvSpPr txBox="1"/>
      </xdr:nvSpPr>
      <xdr:spPr>
        <a:xfrm>
          <a:off x="10712450" y="3619500"/>
          <a:ext cx="7985760" cy="11592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⑤人件費総額：</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超過配置時間に係る人員の人件費（給与、諸手当、社会保険料）の合計額</a:t>
          </a:r>
          <a:endParaRPr kumimoji="1" lang="en-US" altLang="ja-JP" sz="16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600" b="1">
              <a:solidFill>
                <a:srgbClr val="FF0000"/>
              </a:solidFill>
              <a:latin typeface="BIZ UDPゴシック" panose="020B0400000000000000" pitchFamily="50" charset="-128"/>
              <a:ea typeface="BIZ UDPゴシック" panose="020B0400000000000000" pitchFamily="50" charset="-128"/>
            </a:rPr>
            <a:t>⑥総労働時間数：</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超過配置時間に係る人員の総労働時間数　（基準時間数も含む）</a:t>
          </a:r>
          <a:endParaRPr kumimoji="1" lang="en-US" altLang="ja-JP" sz="16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600" b="1">
              <a:solidFill>
                <a:srgbClr val="FF0000"/>
              </a:solidFill>
              <a:latin typeface="BIZ UDPゴシック" panose="020B0400000000000000" pitchFamily="50" charset="-128"/>
              <a:ea typeface="BIZ UDPゴシック" panose="020B0400000000000000" pitchFamily="50" charset="-128"/>
            </a:rPr>
            <a:t>⑦超過配置時間相当人件費：</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（⑤人件費総額）</a:t>
          </a:r>
          <a:r>
            <a:rPr kumimoji="1" lang="en-US" altLang="ja-JP" sz="16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（③超過時間数</a:t>
          </a:r>
          <a:r>
            <a:rPr kumimoji="1" lang="en-US" altLang="ja-JP" sz="16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⑥総労働時間数）</a:t>
          </a:r>
          <a:endParaRPr kumimoji="1" lang="en-US" altLang="ja-JP" sz="16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600" b="1">
              <a:solidFill>
                <a:srgbClr val="FF0000"/>
              </a:solidFill>
              <a:latin typeface="BIZ UDPゴシック" panose="020B0400000000000000" pitchFamily="50" charset="-128"/>
              <a:ea typeface="BIZ UDPゴシック" panose="020B0400000000000000" pitchFamily="50" charset="-128"/>
            </a:rPr>
            <a:t>⑧補助基準額：</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自動計算（月ごとに④と⑦を比較して少ない方）</a:t>
          </a:r>
        </a:p>
      </xdr:txBody>
    </xdr:sp>
    <xdr:clientData/>
  </xdr:oneCellAnchor>
  <xdr:oneCellAnchor>
    <xdr:from>
      <xdr:col>11</xdr:col>
      <xdr:colOff>82550</xdr:colOff>
      <xdr:row>17</xdr:row>
      <xdr:rowOff>0</xdr:rowOff>
    </xdr:from>
    <xdr:ext cx="8153400" cy="1959511"/>
    <xdr:sp macro="" textlink="">
      <xdr:nvSpPr>
        <xdr:cNvPr id="4" name="テキスト ボックス 3">
          <a:extLst>
            <a:ext uri="{FF2B5EF4-FFF2-40B4-BE49-F238E27FC236}">
              <a16:creationId xmlns:a16="http://schemas.microsoft.com/office/drawing/2014/main" id="{D90D4A3C-4066-4208-969D-3B9EFDBF5E05}"/>
            </a:ext>
          </a:extLst>
        </xdr:cNvPr>
        <xdr:cNvSpPr txBox="1"/>
      </xdr:nvSpPr>
      <xdr:spPr>
        <a:xfrm>
          <a:off x="10717530" y="5041900"/>
          <a:ext cx="8153400" cy="195951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6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給与計算が月末日締め以外の場合であって各月の人件費相当額の算出が困難な場合</a:t>
          </a:r>
          <a:endParaRPr kumimoji="1" lang="en-US" altLang="ja-JP" sz="16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⑤人件費総額、⑥総労働時間数→</a:t>
          </a:r>
          <a:r>
            <a:rPr kumimoji="1" lang="ja-JP" altLang="en-US"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数式を削除し、年間の合計額・合計時間を記載。</a:t>
          </a: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⑧補助基準額→</a:t>
          </a:r>
          <a:r>
            <a:rPr kumimoji="1" lang="ja-JP" altLang="en-US"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数式を削除し、④基準額の合計と⑦超過配置時間相当人件費の合計を</a:t>
          </a: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比較し、小さい方を記載。</a:t>
          </a: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⑦超過配置時間相当人件費の計算は上記参照</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14</xdr:col>
      <xdr:colOff>207644</xdr:colOff>
      <xdr:row>18</xdr:row>
      <xdr:rowOff>285750</xdr:rowOff>
    </xdr:from>
    <xdr:ext cx="4448175" cy="625812"/>
    <xdr:sp macro="" textlink="">
      <xdr:nvSpPr>
        <xdr:cNvPr id="2" name="テキスト ボックス 1">
          <a:extLst>
            <a:ext uri="{FF2B5EF4-FFF2-40B4-BE49-F238E27FC236}">
              <a16:creationId xmlns:a16="http://schemas.microsoft.com/office/drawing/2014/main" id="{188EEBC6-2A72-4911-8C70-70ED7C08D542}"/>
            </a:ext>
          </a:extLst>
        </xdr:cNvPr>
        <xdr:cNvSpPr txBox="1"/>
      </xdr:nvSpPr>
      <xdr:spPr>
        <a:xfrm>
          <a:off x="7583804" y="5795010"/>
          <a:ext cx="4448175" cy="6258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rgbClr val="FF0000"/>
              </a:solidFill>
              <a:latin typeface="BIZ UDPゴシック" panose="020B0400000000000000" pitchFamily="50" charset="-128"/>
              <a:ea typeface="BIZ UDPゴシック" panose="020B0400000000000000" pitchFamily="50" charset="-128"/>
            </a:rPr>
            <a:t>←</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基準額合計が、（別紙</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5</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）（２）通院等支援事業</a:t>
          </a:r>
          <a:endPar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総事業費（</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）、補助基準額（</a:t>
          </a:r>
          <a:r>
            <a:rPr kumimoji="1" lang="en-US" altLang="ja-JP"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6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）となります。</a:t>
          </a:r>
        </a:p>
      </xdr:txBody>
    </xdr:sp>
    <xdr:clientData/>
  </xdr:oneCellAnchor>
  <xdr:oneCellAnchor>
    <xdr:from>
      <xdr:col>14</xdr:col>
      <xdr:colOff>182880</xdr:colOff>
      <xdr:row>6</xdr:row>
      <xdr:rowOff>15240</xdr:rowOff>
    </xdr:from>
    <xdr:ext cx="4221480" cy="1159292"/>
    <xdr:sp macro="" textlink="">
      <xdr:nvSpPr>
        <xdr:cNvPr id="3" name="テキスト ボックス 2">
          <a:extLst>
            <a:ext uri="{FF2B5EF4-FFF2-40B4-BE49-F238E27FC236}">
              <a16:creationId xmlns:a16="http://schemas.microsoft.com/office/drawing/2014/main" id="{9D5C9144-68FC-428C-BBA1-4D23E571AA16}"/>
            </a:ext>
          </a:extLst>
        </xdr:cNvPr>
        <xdr:cNvSpPr txBox="1"/>
      </xdr:nvSpPr>
      <xdr:spPr>
        <a:xfrm>
          <a:off x="7559040" y="1539240"/>
          <a:ext cx="4221480" cy="1159292"/>
        </a:xfrm>
        <a:prstGeom prst="rect">
          <a:avLst/>
        </a:prstGeom>
        <a:solidFill>
          <a:sysClr val="window" lastClr="FFFFFF"/>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青色セルに入力してください。</a:t>
          </a:r>
          <a:endParaRPr kumimoji="1" lang="en-US" altLang="ja-JP"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入力後は白塗りつぶしになります。</a:t>
          </a:r>
          <a:endParaRPr kumimoji="1" lang="en-US" altLang="ja-JP"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（実施予定のない箇所は「０」と記載し、</a:t>
          </a:r>
          <a:endParaRPr kumimoji="1" lang="en-US" altLang="ja-JP"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accent5">
                  <a:lumMod val="50000"/>
                </a:schemeClr>
              </a:solidFill>
              <a:effectLst/>
              <a:uLnTx/>
              <a:uFillTx/>
              <a:latin typeface="BIZ UDPゴシック" panose="020B0400000000000000" pitchFamily="50" charset="-128"/>
              <a:ea typeface="BIZ UDPゴシック" panose="020B0400000000000000" pitchFamily="50" charset="-128"/>
              <a:cs typeface="+mn-cs"/>
            </a:rPr>
            <a:t>青色セルがない形でご提出ください。）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pref-saga.local\public\Program%20Files\&#24046;&#24341;&#31807;MS2000\&#24046;&#24341;&#31807;&#21360;&#21047;&#12486;&#1247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枠"/>
      <sheetName val="枠支出"/>
      <sheetName val="00100001Page1"/>
      <sheetName val="0010000101Page1"/>
      <sheetName val="0010000102Page1"/>
      <sheetName val="0010000201Page1"/>
      <sheetName val="0010000201Page2"/>
      <sheetName val="0010000202Page1"/>
      <sheetName val="0010000301Page1"/>
      <sheetName val="0010000302Page1"/>
      <sheetName val="0010000401Page1"/>
      <sheetName val="0010000402Page1"/>
      <sheetName val="0010000501Page1"/>
      <sheetName val="0010000601Page1"/>
      <sheetName val="0010000603Page1"/>
      <sheetName val="0010000701Page1"/>
      <sheetName val="0010000702Page1"/>
      <sheetName val="0010000703Page1"/>
      <sheetName val="0010000704Page1"/>
      <sheetName val="0010000705Page1"/>
      <sheetName val="0010000706Page1"/>
      <sheetName val="0010000707Page1"/>
      <sheetName val="0010000708Page1"/>
      <sheetName val="0010000709Page1"/>
      <sheetName val="0010000710Page1"/>
      <sheetName val="0010000801Page1"/>
      <sheetName val="0010000802Page1"/>
      <sheetName val="0010000803Page1"/>
      <sheetName val="0010000804Page1"/>
      <sheetName val="0010000805Page1"/>
      <sheetName val="0010000806Page1"/>
      <sheetName val="0010000807Page1"/>
      <sheetName val="0010000901Page1"/>
      <sheetName val="0010001001Page1"/>
      <sheetName val="0010001101Page1"/>
      <sheetName val="0010001201Page1"/>
      <sheetName val="0010001202Page1"/>
      <sheetName val="0010001203Page1"/>
      <sheetName val="0010001301Page1"/>
      <sheetName val="0010001402Page1"/>
      <sheetName val="0010001501Page1"/>
      <sheetName val="0010001502Page1"/>
      <sheetName val="0010001601Page1"/>
      <sheetName val="0010001701Page1"/>
      <sheetName val="0010001801Page1"/>
      <sheetName val="0010001902Page1"/>
      <sheetName val="0020000101Page1"/>
      <sheetName val="0020000102Page1"/>
      <sheetName val="0020000103Page1"/>
      <sheetName val="0020000201Page1"/>
      <sheetName val="0020000202Page1"/>
      <sheetName val="0020000301Page1"/>
      <sheetName val="0030000101Page1"/>
      <sheetName val="0030000102Page1"/>
      <sheetName val="0030000102Page2"/>
      <sheetName val="0030000103Page1"/>
      <sheetName val="0030000104Page1"/>
      <sheetName val="0030000104Page2"/>
      <sheetName val="0030000105Page1"/>
      <sheetName val="0030000201Page1"/>
      <sheetName val="0030000202Page1"/>
      <sheetName val="0030000203Page1"/>
      <sheetName val="0030000301Page1"/>
      <sheetName val="0030000302Page1"/>
      <sheetName val="0030000401Page1"/>
      <sheetName val="0030000402Page1"/>
      <sheetName val="0030000403Page1"/>
      <sheetName val="0030000404Page1"/>
      <sheetName val="0030000404Page2"/>
      <sheetName val="0030000405Page1"/>
      <sheetName val="0030000406Page1"/>
      <sheetName val="0030000407Page1"/>
      <sheetName val="0030000408Page1"/>
      <sheetName val="0030000501Page1"/>
      <sheetName val="0030000502Page1"/>
      <sheetName val="0030000503Page1"/>
      <sheetName val="0030000601Page1"/>
      <sheetName val="0030000602Page1"/>
      <sheetName val="0030000701Page1"/>
      <sheetName val="0030000702Page1"/>
      <sheetName val="0030000801Page1"/>
      <sheetName val="0040000101Page1"/>
      <sheetName val="0040000102Page1"/>
      <sheetName val="0040000201Page1"/>
      <sheetName val="0040000301Page1"/>
      <sheetName val="001Page1"/>
      <sheetName val="001Page2"/>
      <sheetName val="001Page3"/>
      <sheetName val="002Page1"/>
      <sheetName val="003Page1"/>
      <sheetName val="003Page2"/>
      <sheetName val="003Page3"/>
      <sheetName val="003Page4"/>
      <sheetName val="004Pag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0AC7-A8F5-44D4-8A8C-8211C636E4E5}">
  <sheetPr>
    <tabColor rgb="FF00B0F0"/>
  </sheetPr>
  <dimension ref="A1:X22"/>
  <sheetViews>
    <sheetView tabSelected="1" view="pageBreakPreview" zoomScale="102" zoomScaleNormal="100" zoomScaleSheetLayoutView="102" workbookViewId="0"/>
  </sheetViews>
  <sheetFormatPr defaultColWidth="9" defaultRowHeight="13.2" x14ac:dyDescent="0.2"/>
  <cols>
    <col min="1" max="1" width="3.6640625" style="1" bestFit="1" customWidth="1"/>
    <col min="2" max="2" width="19.33203125" style="1" customWidth="1"/>
    <col min="3" max="6" width="18" style="1" customWidth="1"/>
    <col min="7" max="7" width="19.44140625" style="1" customWidth="1"/>
    <col min="8" max="8" width="18" style="1" customWidth="1"/>
    <col min="9" max="9" width="1.88671875" style="1" customWidth="1"/>
    <col min="10" max="10" width="3.6640625" style="1" customWidth="1"/>
    <col min="11" max="20" width="9" style="1"/>
    <col min="21" max="23" width="15.77734375" style="1" customWidth="1"/>
    <col min="24" max="16384" width="9" style="1"/>
  </cols>
  <sheetData>
    <row r="1" spans="1:24" ht="21.6" customHeight="1" x14ac:dyDescent="0.2">
      <c r="A1" s="1" t="s">
        <v>163</v>
      </c>
    </row>
    <row r="2" spans="1:24" ht="31.2" customHeight="1" x14ac:dyDescent="0.2">
      <c r="A2" s="218" t="s">
        <v>208</v>
      </c>
      <c r="B2" s="218"/>
      <c r="C2" s="218"/>
      <c r="D2" s="218"/>
      <c r="E2" s="218"/>
      <c r="F2" s="218"/>
      <c r="G2" s="218"/>
      <c r="H2" s="218"/>
      <c r="I2" s="218"/>
      <c r="L2" s="68"/>
      <c r="M2" s="68"/>
      <c r="N2" s="68"/>
      <c r="O2" s="68"/>
      <c r="P2" s="69"/>
      <c r="Q2" s="68"/>
    </row>
    <row r="3" spans="1:24" ht="31.2" customHeight="1" x14ac:dyDescent="0.2">
      <c r="B3" s="113" t="s">
        <v>207</v>
      </c>
      <c r="C3" s="20"/>
      <c r="D3" s="20"/>
      <c r="E3" s="20"/>
      <c r="F3" s="20"/>
      <c r="G3" s="20"/>
      <c r="H3" s="20"/>
      <c r="L3" s="68"/>
      <c r="M3" s="68"/>
      <c r="N3" s="68"/>
      <c r="O3" s="68"/>
      <c r="P3" s="69"/>
      <c r="Q3" s="68"/>
    </row>
    <row r="4" spans="1:24" ht="37.799999999999997" customHeight="1" x14ac:dyDescent="0.2">
      <c r="A4" s="227" t="s">
        <v>79</v>
      </c>
      <c r="B4" s="227"/>
      <c r="C4" s="219"/>
      <c r="D4" s="219"/>
      <c r="E4" s="97" t="s">
        <v>107</v>
      </c>
      <c r="F4" s="111"/>
      <c r="G4" s="40" t="s">
        <v>199</v>
      </c>
      <c r="H4" s="112"/>
      <c r="L4" s="70"/>
      <c r="M4" s="70"/>
      <c r="N4" s="70"/>
      <c r="O4" s="70"/>
      <c r="P4" s="70"/>
      <c r="Q4" s="70"/>
    </row>
    <row r="5" spans="1:24" ht="30" customHeight="1" x14ac:dyDescent="0.2">
      <c r="A5" s="227" t="s">
        <v>160</v>
      </c>
      <c r="B5" s="227"/>
      <c r="C5" s="102"/>
      <c r="D5" s="103"/>
      <c r="E5" s="95"/>
      <c r="F5" s="110"/>
      <c r="G5" s="106"/>
      <c r="H5" s="96"/>
      <c r="L5" s="70"/>
      <c r="M5" s="70"/>
      <c r="N5" s="70"/>
      <c r="O5" s="70"/>
      <c r="P5" s="70"/>
      <c r="Q5" s="70"/>
    </row>
    <row r="6" spans="1:24" ht="30" customHeight="1" x14ac:dyDescent="0.2">
      <c r="A6" s="228" t="s">
        <v>161</v>
      </c>
      <c r="B6" s="228"/>
      <c r="C6" s="226"/>
      <c r="D6" s="226"/>
      <c r="E6" s="226"/>
      <c r="F6" s="226"/>
      <c r="G6" s="226"/>
      <c r="H6" s="226"/>
      <c r="L6" s="70"/>
      <c r="M6" s="70"/>
      <c r="N6" s="70"/>
      <c r="O6" s="70"/>
      <c r="P6" s="70"/>
      <c r="Q6" s="70"/>
    </row>
    <row r="7" spans="1:24" ht="30" customHeight="1" x14ac:dyDescent="0.2">
      <c r="A7" s="228" t="s">
        <v>165</v>
      </c>
      <c r="B7" s="228"/>
      <c r="C7" s="107" t="s">
        <v>25</v>
      </c>
      <c r="D7" s="115"/>
      <c r="E7" s="108" t="s">
        <v>162</v>
      </c>
      <c r="F7" s="109" t="s">
        <v>26</v>
      </c>
      <c r="G7" s="116"/>
      <c r="H7" s="96"/>
      <c r="L7" s="70"/>
      <c r="M7" s="70"/>
      <c r="N7" s="70"/>
      <c r="O7" s="70"/>
      <c r="P7" s="70"/>
      <c r="Q7" s="70"/>
    </row>
    <row r="8" spans="1:24" ht="28.2" customHeight="1" x14ac:dyDescent="0.2">
      <c r="B8" s="37" t="s">
        <v>167</v>
      </c>
      <c r="C8" s="104"/>
      <c r="D8" s="104"/>
      <c r="E8" s="105"/>
      <c r="F8" s="20"/>
      <c r="G8" s="101"/>
      <c r="H8" s="105"/>
      <c r="L8" s="70"/>
      <c r="M8" s="70"/>
      <c r="N8" s="70"/>
      <c r="O8" s="70"/>
      <c r="P8" s="70"/>
      <c r="Q8" s="70"/>
    </row>
    <row r="9" spans="1:24" ht="27.6" customHeight="1" x14ac:dyDescent="0.2">
      <c r="B9" s="114" t="s">
        <v>164</v>
      </c>
      <c r="H9" s="9" t="s">
        <v>166</v>
      </c>
    </row>
    <row r="10" spans="1:24" ht="59.25" customHeight="1" x14ac:dyDescent="0.2">
      <c r="A10" s="220" t="s">
        <v>12</v>
      </c>
      <c r="B10" s="221"/>
      <c r="C10" s="33" t="s">
        <v>0</v>
      </c>
      <c r="D10" s="5" t="s">
        <v>63</v>
      </c>
      <c r="E10" s="5" t="s">
        <v>2</v>
      </c>
      <c r="F10" s="5" t="s">
        <v>64</v>
      </c>
      <c r="G10" s="5" t="s">
        <v>31</v>
      </c>
      <c r="H10" s="5" t="s">
        <v>29</v>
      </c>
      <c r="K10" s="191" t="s">
        <v>99</v>
      </c>
    </row>
    <row r="11" spans="1:24" s="9" customFormat="1" ht="14.4" x14ac:dyDescent="0.2">
      <c r="A11" s="222"/>
      <c r="B11" s="223"/>
      <c r="C11" s="2" t="s">
        <v>3</v>
      </c>
      <c r="D11" s="2" t="s">
        <v>4</v>
      </c>
      <c r="E11" s="8" t="s">
        <v>5</v>
      </c>
      <c r="F11" s="2" t="s">
        <v>6</v>
      </c>
      <c r="G11" s="2" t="s">
        <v>7</v>
      </c>
      <c r="H11" s="3" t="s">
        <v>8</v>
      </c>
      <c r="K11" s="53" t="s">
        <v>106</v>
      </c>
      <c r="L11" s="54"/>
      <c r="M11" s="54"/>
      <c r="N11" s="55" t="s">
        <v>97</v>
      </c>
      <c r="O11" s="54"/>
      <c r="P11" s="54"/>
      <c r="Q11" s="56" t="s">
        <v>108</v>
      </c>
      <c r="U11" s="19"/>
      <c r="V11" s="19"/>
      <c r="W11" s="19"/>
      <c r="X11" s="19"/>
    </row>
    <row r="12" spans="1:24" ht="43.5" customHeight="1" x14ac:dyDescent="0.2">
      <c r="A12" s="99" t="s">
        <v>156</v>
      </c>
      <c r="B12" s="15" t="s">
        <v>24</v>
      </c>
      <c r="C12" s="34"/>
      <c r="D12" s="34"/>
      <c r="E12" s="100" t="str">
        <f>IF(C12="","",C12-D12)</f>
        <v/>
      </c>
      <c r="F12" s="49"/>
      <c r="G12" s="100" t="str">
        <f>IF(F12="","",MIN(E12,F12))</f>
        <v/>
      </c>
      <c r="H12" s="100" t="str">
        <f>IF(G12="","",ROUNDDOWN(G12*IF($H$4=$K$12,$L$12,IF($H$4=$K$13,$L$13,IF($H$4=$K$14,$L$14,IF($H$4=$K$15,$L$15)))),0))</f>
        <v/>
      </c>
      <c r="K12" s="57" t="s">
        <v>83</v>
      </c>
      <c r="L12" s="58">
        <v>1</v>
      </c>
      <c r="N12" s="1" t="s">
        <v>98</v>
      </c>
      <c r="O12" s="1">
        <v>0.75</v>
      </c>
      <c r="Q12" s="59" t="s">
        <v>109</v>
      </c>
      <c r="V12" s="19"/>
    </row>
    <row r="13" spans="1:24" ht="43.5" customHeight="1" x14ac:dyDescent="0.2">
      <c r="A13" s="99" t="s">
        <v>38</v>
      </c>
      <c r="B13" s="15" t="s">
        <v>100</v>
      </c>
      <c r="C13" s="34"/>
      <c r="D13" s="34"/>
      <c r="E13" s="100" t="str">
        <f t="shared" ref="E13:E14" si="0">IF(C13="","",C13-D13)</f>
        <v/>
      </c>
      <c r="F13" s="49" t="str">
        <f>IF(C13="","",C13)</f>
        <v/>
      </c>
      <c r="G13" s="100" t="str">
        <f t="shared" ref="G13:G14" si="1">IF(F13="","",MIN(E13,F13))</f>
        <v/>
      </c>
      <c r="H13" s="100" t="str">
        <f>IF(G13="","",ROUNDDOWN(G13,0))</f>
        <v/>
      </c>
      <c r="K13" s="60" t="s">
        <v>84</v>
      </c>
      <c r="L13" s="58">
        <v>1</v>
      </c>
      <c r="N13" s="1" t="s">
        <v>170</v>
      </c>
      <c r="O13" s="1">
        <v>0.25</v>
      </c>
      <c r="Q13" s="59" t="s">
        <v>110</v>
      </c>
    </row>
    <row r="14" spans="1:24" ht="43.5" customHeight="1" x14ac:dyDescent="0.2">
      <c r="A14" s="99" t="s">
        <v>40</v>
      </c>
      <c r="B14" s="15" t="s">
        <v>65</v>
      </c>
      <c r="C14" s="34"/>
      <c r="D14" s="34"/>
      <c r="E14" s="100" t="str">
        <f t="shared" si="0"/>
        <v/>
      </c>
      <c r="F14" s="100" t="str">
        <f>IF(E14="","",IF(F4=Q12,IF(H4=K12,2500000,500000),IF(H4=K12,1000000,200000)))</f>
        <v/>
      </c>
      <c r="G14" s="100" t="str">
        <f t="shared" si="1"/>
        <v/>
      </c>
      <c r="H14" s="100" t="str">
        <f>IF(G14="","",ROUNDDOWN(G14*IF(H4=N12,O12,O13),0))</f>
        <v/>
      </c>
      <c r="K14" s="60" t="s">
        <v>96</v>
      </c>
      <c r="L14" s="1">
        <v>0.5</v>
      </c>
      <c r="Q14" s="59" t="s">
        <v>111</v>
      </c>
    </row>
    <row r="15" spans="1:24" ht="43.5" customHeight="1" x14ac:dyDescent="0.2">
      <c r="A15" s="224" t="s">
        <v>11</v>
      </c>
      <c r="B15" s="225"/>
      <c r="C15" s="100" t="str">
        <f>IF(AND(C12="",C13="",C14=""),"",SUM(C12:C14))</f>
        <v/>
      </c>
      <c r="D15" s="100" t="str">
        <f t="shared" ref="D15:G15" si="2">IF(AND(D12="",D13="",D14=""),"",SUM(D12:D14))</f>
        <v/>
      </c>
      <c r="E15" s="100" t="str">
        <f t="shared" si="2"/>
        <v/>
      </c>
      <c r="F15" s="100" t="str">
        <f t="shared" si="2"/>
        <v/>
      </c>
      <c r="G15" s="100" t="str">
        <f t="shared" si="2"/>
        <v/>
      </c>
      <c r="H15" s="100" t="str">
        <f>IF(AND(H12="",H13="",H14=""),"",SUM(H12:H14))</f>
        <v/>
      </c>
      <c r="K15" s="16" t="s">
        <v>115</v>
      </c>
      <c r="L15" s="61">
        <v>0.25</v>
      </c>
      <c r="M15" s="61"/>
      <c r="N15" s="61"/>
      <c r="O15" s="61"/>
      <c r="P15" s="61"/>
      <c r="Q15" s="17" t="s">
        <v>157</v>
      </c>
    </row>
    <row r="16" spans="1:24" ht="24.75" customHeight="1" x14ac:dyDescent="0.2">
      <c r="B16" s="1" t="s">
        <v>10</v>
      </c>
    </row>
    <row r="17" spans="2:2" ht="20.25" customHeight="1" x14ac:dyDescent="0.2">
      <c r="B17" s="1" t="s">
        <v>87</v>
      </c>
    </row>
    <row r="20" spans="2:2" s="66" customFormat="1" ht="30" customHeight="1" x14ac:dyDescent="0.2">
      <c r="B20" s="67"/>
    </row>
    <row r="21" spans="2:2" s="4" customFormat="1" ht="30" customHeight="1" x14ac:dyDescent="0.2">
      <c r="B21" s="67"/>
    </row>
    <row r="22" spans="2:2" s="4" customFormat="1" ht="30" customHeight="1" x14ac:dyDescent="0.2">
      <c r="B22" s="67"/>
    </row>
  </sheetData>
  <sheetProtection selectLockedCells="1"/>
  <mergeCells count="10">
    <mergeCell ref="A2:I2"/>
    <mergeCell ref="C4:D4"/>
    <mergeCell ref="A10:B10"/>
    <mergeCell ref="A11:B11"/>
    <mergeCell ref="A15:B15"/>
    <mergeCell ref="C6:H6"/>
    <mergeCell ref="A4:B4"/>
    <mergeCell ref="A5:B5"/>
    <mergeCell ref="A6:B6"/>
    <mergeCell ref="A7:B7"/>
  </mergeCells>
  <phoneticPr fontId="6"/>
  <conditionalFormatting sqref="C4:D4 F4 H4 C6:H6">
    <cfRule type="containsBlanks" dxfId="10" priority="2">
      <formula>LEN(TRIM(C4))=0</formula>
    </cfRule>
  </conditionalFormatting>
  <conditionalFormatting sqref="C12:D14">
    <cfRule type="containsBlanks" dxfId="9" priority="6">
      <formula>LEN(TRIM(C12))=0</formula>
    </cfRule>
  </conditionalFormatting>
  <conditionalFormatting sqref="D7 G7">
    <cfRule type="containsBlanks" dxfId="8" priority="3">
      <formula>LEN(TRIM(D7))=0</formula>
    </cfRule>
  </conditionalFormatting>
  <conditionalFormatting sqref="F12">
    <cfRule type="containsBlanks" dxfId="7" priority="1">
      <formula>LEN(TRIM(F12))=0</formula>
    </cfRule>
  </conditionalFormatting>
  <dataValidations count="2">
    <dataValidation type="list" allowBlank="1" showInputMessage="1" showErrorMessage="1" sqref="F4" xr:uid="{DECCF1AD-1BE2-438F-A2B5-DA7BFB5C0E7C}">
      <formula1>$Q$12:$Q$15</formula1>
    </dataValidation>
    <dataValidation type="list" allowBlank="1" showInputMessage="1" showErrorMessage="1" sqref="H4" xr:uid="{17D1FE00-4E9B-4EF2-B4FF-B03991C8CC32}">
      <formula1>$K$12:$K$15</formula1>
    </dataValidation>
  </dataValidations>
  <printOptions horizontalCentered="1"/>
  <pageMargins left="0.78740157480314965" right="0.78740157480314965" top="1.3779527559055118" bottom="0.59055118110236227" header="0.51181102362204722" footer="0.51181102362204722"/>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6" r:id="rId4" name="Check Box 4">
              <controlPr defaultSize="0" autoFill="0" autoLine="0" autoPict="0">
                <anchor moveWithCells="1">
                  <from>
                    <xdr:col>2</xdr:col>
                    <xdr:colOff>510540</xdr:colOff>
                    <xdr:row>4</xdr:row>
                    <xdr:rowOff>106680</xdr:rowOff>
                  </from>
                  <to>
                    <xdr:col>3</xdr:col>
                    <xdr:colOff>548640</xdr:colOff>
                    <xdr:row>4</xdr:row>
                    <xdr:rowOff>342900</xdr:rowOff>
                  </to>
                </anchor>
              </controlPr>
            </control>
          </mc:Choice>
        </mc:AlternateContent>
        <mc:AlternateContent xmlns:mc="http://schemas.openxmlformats.org/markup-compatibility/2006">
          <mc:Choice Requires="x14">
            <control shapeId="18437" r:id="rId5" name="Check Box 5">
              <controlPr defaultSize="0" autoFill="0" autoLine="0" autoPict="0">
                <anchor moveWithCells="1">
                  <from>
                    <xdr:col>4</xdr:col>
                    <xdr:colOff>297180</xdr:colOff>
                    <xdr:row>4</xdr:row>
                    <xdr:rowOff>30480</xdr:rowOff>
                  </from>
                  <to>
                    <xdr:col>5</xdr:col>
                    <xdr:colOff>281940</xdr:colOff>
                    <xdr:row>4</xdr:row>
                    <xdr:rowOff>365760</xdr:rowOff>
                  </to>
                </anchor>
              </controlPr>
            </control>
          </mc:Choice>
        </mc:AlternateContent>
        <mc:AlternateContent xmlns:mc="http://schemas.openxmlformats.org/markup-compatibility/2006">
          <mc:Choice Requires="x14">
            <control shapeId="18438" r:id="rId6" name="Check Box 6">
              <controlPr defaultSize="0" autoFill="0" autoLine="0" autoPict="0">
                <anchor moveWithCells="1">
                  <from>
                    <xdr:col>5</xdr:col>
                    <xdr:colOff>1097280</xdr:colOff>
                    <xdr:row>4</xdr:row>
                    <xdr:rowOff>38100</xdr:rowOff>
                  </from>
                  <to>
                    <xdr:col>7</xdr:col>
                    <xdr:colOff>518160</xdr:colOff>
                    <xdr:row>4</xdr:row>
                    <xdr:rowOff>320040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1B99-E411-421D-AE3F-B26D248377C5}">
  <sheetPr>
    <tabColor rgb="FF92D050"/>
  </sheetPr>
  <dimension ref="B1:H17"/>
  <sheetViews>
    <sheetView view="pageBreakPreview" zoomScale="98" zoomScaleNormal="100" zoomScaleSheetLayoutView="98" workbookViewId="0">
      <selection activeCell="G3" sqref="G3"/>
    </sheetView>
  </sheetViews>
  <sheetFormatPr defaultRowHeight="13.2" x14ac:dyDescent="0.2"/>
  <cols>
    <col min="1" max="1" width="1.5546875" style="64" customWidth="1"/>
    <col min="2" max="2" width="4.88671875" style="64" customWidth="1"/>
    <col min="3" max="3" width="36" style="64" customWidth="1"/>
    <col min="4" max="4" width="17.77734375" style="64" customWidth="1"/>
    <col min="5" max="5" width="6.77734375" style="64" customWidth="1"/>
    <col min="6" max="6" width="22.6640625" style="64" customWidth="1"/>
    <col min="7" max="7" width="35.44140625" style="64" customWidth="1"/>
    <col min="8" max="8" width="2.6640625" style="64" customWidth="1"/>
    <col min="9" max="9" width="44.88671875" style="64" customWidth="1"/>
    <col min="10" max="16384" width="8.88671875" style="64"/>
  </cols>
  <sheetData>
    <row r="1" spans="2:8" x14ac:dyDescent="0.2">
      <c r="B1" s="65" t="s">
        <v>192</v>
      </c>
    </row>
    <row r="2" spans="2:8" ht="7.8" customHeight="1" x14ac:dyDescent="0.2">
      <c r="B2" s="65"/>
    </row>
    <row r="3" spans="2:8" ht="25.8" customHeight="1" x14ac:dyDescent="0.2">
      <c r="B3" s="65"/>
      <c r="C3" s="93" t="s">
        <v>145</v>
      </c>
      <c r="D3" s="65"/>
      <c r="E3" s="65"/>
      <c r="F3" s="92" t="s">
        <v>142</v>
      </c>
      <c r="G3" s="153">
        <f>別紙5!D4</f>
        <v>0</v>
      </c>
      <c r="H3" s="65"/>
    </row>
    <row r="4" spans="2:8" ht="9.6" customHeight="1" thickBot="1" x14ac:dyDescent="0.25">
      <c r="B4" s="65"/>
      <c r="C4" s="65"/>
      <c r="D4" s="65"/>
      <c r="E4" s="65"/>
      <c r="F4" s="65"/>
      <c r="G4" s="65"/>
      <c r="H4" s="65"/>
    </row>
    <row r="5" spans="2:8" ht="25.05" customHeight="1" x14ac:dyDescent="0.2">
      <c r="B5" s="71"/>
      <c r="C5" s="75" t="s">
        <v>120</v>
      </c>
      <c r="D5" s="75" t="s">
        <v>117</v>
      </c>
      <c r="E5" s="75" t="s">
        <v>118</v>
      </c>
      <c r="F5" s="75" t="s">
        <v>119</v>
      </c>
      <c r="G5" s="76" t="s">
        <v>137</v>
      </c>
      <c r="H5" s="82"/>
    </row>
    <row r="6" spans="2:8" ht="25.05" customHeight="1" x14ac:dyDescent="0.2">
      <c r="B6" s="72">
        <v>1</v>
      </c>
      <c r="C6" s="73"/>
      <c r="D6" s="126"/>
      <c r="E6" s="73"/>
      <c r="F6" s="126"/>
      <c r="G6" s="74"/>
      <c r="H6" s="65"/>
    </row>
    <row r="7" spans="2:8" ht="25.05" customHeight="1" x14ac:dyDescent="0.2">
      <c r="B7" s="72">
        <v>2</v>
      </c>
      <c r="C7" s="73"/>
      <c r="D7" s="126"/>
      <c r="E7" s="73"/>
      <c r="F7" s="126"/>
      <c r="G7" s="74"/>
      <c r="H7" s="65"/>
    </row>
    <row r="8" spans="2:8" ht="25.05" customHeight="1" x14ac:dyDescent="0.2">
      <c r="B8" s="72">
        <v>3</v>
      </c>
      <c r="C8" s="73"/>
      <c r="D8" s="126"/>
      <c r="E8" s="73"/>
      <c r="F8" s="126"/>
      <c r="G8" s="74"/>
      <c r="H8" s="65"/>
    </row>
    <row r="9" spans="2:8" ht="25.05" customHeight="1" x14ac:dyDescent="0.2">
      <c r="B9" s="72">
        <v>4</v>
      </c>
      <c r="C9" s="73"/>
      <c r="D9" s="126"/>
      <c r="E9" s="73"/>
      <c r="F9" s="126"/>
      <c r="G9" s="74"/>
      <c r="H9" s="65"/>
    </row>
    <row r="10" spans="2:8" ht="25.05" customHeight="1" x14ac:dyDescent="0.2">
      <c r="B10" s="72">
        <v>5</v>
      </c>
      <c r="C10" s="73"/>
      <c r="D10" s="126"/>
      <c r="E10" s="73"/>
      <c r="F10" s="126"/>
      <c r="G10" s="74"/>
      <c r="H10" s="65"/>
    </row>
    <row r="11" spans="2:8" ht="25.05" customHeight="1" x14ac:dyDescent="0.2">
      <c r="B11" s="72">
        <v>6</v>
      </c>
      <c r="C11" s="73"/>
      <c r="D11" s="126"/>
      <c r="E11" s="73"/>
      <c r="F11" s="126"/>
      <c r="G11" s="74"/>
      <c r="H11" s="65"/>
    </row>
    <row r="12" spans="2:8" ht="25.05" customHeight="1" x14ac:dyDescent="0.2">
      <c r="B12" s="72">
        <v>7</v>
      </c>
      <c r="C12" s="73"/>
      <c r="D12" s="126"/>
      <c r="E12" s="73"/>
      <c r="F12" s="126"/>
      <c r="G12" s="74"/>
      <c r="H12" s="65"/>
    </row>
    <row r="13" spans="2:8" ht="25.05" customHeight="1" x14ac:dyDescent="0.2">
      <c r="B13" s="72">
        <v>8</v>
      </c>
      <c r="C13" s="73"/>
      <c r="D13" s="126"/>
      <c r="E13" s="73"/>
      <c r="F13" s="126"/>
      <c r="G13" s="74"/>
      <c r="H13" s="65"/>
    </row>
    <row r="14" spans="2:8" ht="25.05" customHeight="1" x14ac:dyDescent="0.2">
      <c r="B14" s="72">
        <v>9</v>
      </c>
      <c r="C14" s="73"/>
      <c r="D14" s="126"/>
      <c r="E14" s="73"/>
      <c r="F14" s="126"/>
      <c r="G14" s="74"/>
      <c r="H14" s="65"/>
    </row>
    <row r="15" spans="2:8" ht="25.05" customHeight="1" x14ac:dyDescent="0.2">
      <c r="B15" s="72">
        <v>10</v>
      </c>
      <c r="C15" s="73"/>
      <c r="D15" s="126"/>
      <c r="E15" s="73"/>
      <c r="F15" s="126"/>
      <c r="G15" s="74"/>
      <c r="H15" s="65"/>
    </row>
    <row r="16" spans="2:8" ht="25.05" customHeight="1" thickBot="1" x14ac:dyDescent="0.25">
      <c r="B16" s="253" t="s">
        <v>11</v>
      </c>
      <c r="C16" s="254"/>
      <c r="D16" s="254"/>
      <c r="E16" s="254"/>
      <c r="F16" s="127">
        <f>SUM(F6:F15)</f>
        <v>0</v>
      </c>
      <c r="G16" s="94"/>
      <c r="H16" s="65"/>
    </row>
    <row r="17" ht="15" customHeight="1" x14ac:dyDescent="0.2"/>
  </sheetData>
  <mergeCells count="1">
    <mergeCell ref="B16:E16"/>
  </mergeCells>
  <phoneticPr fontId="6"/>
  <pageMargins left="0.7" right="0.7" top="0.75" bottom="0.75" header="0.3" footer="0.3"/>
  <pageSetup paperSize="9" scale="7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72CF7-785A-4DCE-889A-F6D070FFDD3E}">
  <sheetPr>
    <tabColor rgb="FF92D050"/>
  </sheetPr>
  <dimension ref="A1:AD36"/>
  <sheetViews>
    <sheetView view="pageBreakPreview" zoomScaleNormal="100" zoomScaleSheetLayoutView="100" workbookViewId="0">
      <selection activeCell="Q16" sqref="Q16"/>
    </sheetView>
  </sheetViews>
  <sheetFormatPr defaultColWidth="9" defaultRowHeight="13.2" x14ac:dyDescent="0.2"/>
  <cols>
    <col min="1" max="30" width="2.88671875" style="12" customWidth="1"/>
    <col min="31" max="16384" width="9" style="12"/>
  </cols>
  <sheetData>
    <row r="1" spans="1:30" ht="18.75" customHeight="1" x14ac:dyDescent="0.2">
      <c r="A1" s="12" t="s">
        <v>193</v>
      </c>
    </row>
    <row r="2" spans="1:30" ht="18.75" customHeight="1" x14ac:dyDescent="0.2"/>
    <row r="3" spans="1:30" ht="31.5" customHeight="1" x14ac:dyDescent="0.2">
      <c r="A3" s="279" t="s">
        <v>175</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row>
    <row r="4" spans="1:30" ht="15.6" customHeight="1" x14ac:dyDescent="0.2">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row>
    <row r="5" spans="1:30" ht="26.25" customHeight="1" x14ac:dyDescent="0.2">
      <c r="A5" s="14" t="s">
        <v>20</v>
      </c>
      <c r="Y5" s="273" t="s">
        <v>16</v>
      </c>
      <c r="Z5" s="273"/>
      <c r="AA5" s="273"/>
      <c r="AB5" s="273"/>
      <c r="AC5" s="273"/>
      <c r="AD5" s="273"/>
    </row>
    <row r="6" spans="1:30" ht="31.5" customHeight="1" x14ac:dyDescent="0.2">
      <c r="A6" s="274" t="s">
        <v>13</v>
      </c>
      <c r="B6" s="275"/>
      <c r="C6" s="275"/>
      <c r="D6" s="275"/>
      <c r="E6" s="275"/>
      <c r="F6" s="275"/>
      <c r="G6" s="276"/>
      <c r="H6" s="274" t="s">
        <v>19</v>
      </c>
      <c r="I6" s="275"/>
      <c r="J6" s="275"/>
      <c r="K6" s="275"/>
      <c r="L6" s="275"/>
      <c r="M6" s="275"/>
      <c r="N6" s="275"/>
      <c r="O6" s="275"/>
      <c r="P6" s="275"/>
      <c r="Q6" s="275"/>
      <c r="R6" s="276"/>
      <c r="S6" s="274" t="s">
        <v>14</v>
      </c>
      <c r="T6" s="275"/>
      <c r="U6" s="275"/>
      <c r="V6" s="275"/>
      <c r="W6" s="275"/>
      <c r="X6" s="275"/>
      <c r="Y6" s="275"/>
      <c r="Z6" s="275"/>
      <c r="AA6" s="275"/>
      <c r="AB6" s="275"/>
      <c r="AC6" s="275"/>
      <c r="AD6" s="276"/>
    </row>
    <row r="7" spans="1:30" ht="20.100000000000001" customHeight="1" x14ac:dyDescent="0.2">
      <c r="A7" s="255"/>
      <c r="B7" s="256"/>
      <c r="C7" s="256"/>
      <c r="D7" s="256"/>
      <c r="E7" s="256"/>
      <c r="F7" s="256"/>
      <c r="G7" s="257"/>
      <c r="H7" s="280"/>
      <c r="I7" s="280"/>
      <c r="J7" s="280"/>
      <c r="K7" s="280"/>
      <c r="L7" s="280"/>
      <c r="M7" s="280"/>
      <c r="N7" s="280"/>
      <c r="O7" s="280"/>
      <c r="P7" s="280"/>
      <c r="Q7" s="280"/>
      <c r="R7" s="280"/>
      <c r="S7" s="255"/>
      <c r="T7" s="256"/>
      <c r="U7" s="256"/>
      <c r="V7" s="256"/>
      <c r="W7" s="256"/>
      <c r="X7" s="256"/>
      <c r="Y7" s="256"/>
      <c r="Z7" s="256"/>
      <c r="AA7" s="256"/>
      <c r="AB7" s="256"/>
      <c r="AC7" s="256"/>
      <c r="AD7" s="257"/>
    </row>
    <row r="8" spans="1:30" ht="20.100000000000001" customHeight="1" x14ac:dyDescent="0.2">
      <c r="A8" s="255"/>
      <c r="B8" s="256"/>
      <c r="C8" s="256"/>
      <c r="D8" s="256"/>
      <c r="E8" s="256"/>
      <c r="F8" s="256"/>
      <c r="G8" s="257"/>
      <c r="H8" s="278"/>
      <c r="I8" s="278"/>
      <c r="J8" s="278"/>
      <c r="K8" s="278"/>
      <c r="L8" s="278"/>
      <c r="M8" s="278"/>
      <c r="N8" s="278"/>
      <c r="O8" s="278"/>
      <c r="P8" s="278"/>
      <c r="Q8" s="278"/>
      <c r="R8" s="278"/>
      <c r="S8" s="255"/>
      <c r="T8" s="256"/>
      <c r="U8" s="256"/>
      <c r="V8" s="256"/>
      <c r="W8" s="256"/>
      <c r="X8" s="256"/>
      <c r="Y8" s="256"/>
      <c r="Z8" s="256"/>
      <c r="AA8" s="256"/>
      <c r="AB8" s="256"/>
      <c r="AC8" s="256"/>
      <c r="AD8" s="257"/>
    </row>
    <row r="9" spans="1:30" ht="20.100000000000001" customHeight="1" x14ac:dyDescent="0.2">
      <c r="A9" s="255"/>
      <c r="B9" s="256"/>
      <c r="C9" s="256"/>
      <c r="D9" s="256"/>
      <c r="E9" s="256"/>
      <c r="F9" s="256"/>
      <c r="G9" s="257"/>
      <c r="H9" s="278"/>
      <c r="I9" s="278"/>
      <c r="J9" s="278"/>
      <c r="K9" s="278"/>
      <c r="L9" s="278"/>
      <c r="M9" s="278"/>
      <c r="N9" s="278"/>
      <c r="O9" s="278"/>
      <c r="P9" s="278"/>
      <c r="Q9" s="278"/>
      <c r="R9" s="278"/>
      <c r="S9" s="255"/>
      <c r="T9" s="256"/>
      <c r="U9" s="256"/>
      <c r="V9" s="256"/>
      <c r="W9" s="256"/>
      <c r="X9" s="256"/>
      <c r="Y9" s="256"/>
      <c r="Z9" s="256"/>
      <c r="AA9" s="256"/>
      <c r="AB9" s="256"/>
      <c r="AC9" s="256"/>
      <c r="AD9" s="257"/>
    </row>
    <row r="10" spans="1:30" ht="20.100000000000001" customHeight="1" x14ac:dyDescent="0.2">
      <c r="A10" s="255"/>
      <c r="B10" s="256"/>
      <c r="C10" s="256"/>
      <c r="D10" s="256"/>
      <c r="E10" s="256"/>
      <c r="F10" s="256"/>
      <c r="G10" s="257"/>
      <c r="H10" s="278"/>
      <c r="I10" s="278"/>
      <c r="J10" s="278"/>
      <c r="K10" s="278"/>
      <c r="L10" s="278"/>
      <c r="M10" s="278"/>
      <c r="N10" s="278"/>
      <c r="O10" s="278"/>
      <c r="P10" s="278"/>
      <c r="Q10" s="278"/>
      <c r="R10" s="278"/>
      <c r="S10" s="255"/>
      <c r="T10" s="256"/>
      <c r="U10" s="256"/>
      <c r="V10" s="256"/>
      <c r="W10" s="256"/>
      <c r="X10" s="256"/>
      <c r="Y10" s="256"/>
      <c r="Z10" s="256"/>
      <c r="AA10" s="256"/>
      <c r="AB10" s="256"/>
      <c r="AC10" s="256"/>
      <c r="AD10" s="257"/>
    </row>
    <row r="11" spans="1:30" ht="20.100000000000001" customHeight="1" x14ac:dyDescent="0.2">
      <c r="A11" s="255"/>
      <c r="B11" s="256"/>
      <c r="C11" s="256"/>
      <c r="D11" s="256"/>
      <c r="E11" s="256"/>
      <c r="F11" s="256"/>
      <c r="G11" s="257"/>
      <c r="H11" s="278"/>
      <c r="I11" s="278"/>
      <c r="J11" s="278"/>
      <c r="K11" s="278"/>
      <c r="L11" s="278"/>
      <c r="M11" s="278"/>
      <c r="N11" s="278"/>
      <c r="O11" s="278"/>
      <c r="P11" s="278"/>
      <c r="Q11" s="278"/>
      <c r="R11" s="278"/>
      <c r="S11" s="255"/>
      <c r="T11" s="256"/>
      <c r="U11" s="256"/>
      <c r="V11" s="256"/>
      <c r="W11" s="256"/>
      <c r="X11" s="256"/>
      <c r="Y11" s="256"/>
      <c r="Z11" s="256"/>
      <c r="AA11" s="256"/>
      <c r="AB11" s="256"/>
      <c r="AC11" s="256"/>
      <c r="AD11" s="257"/>
    </row>
    <row r="12" spans="1:30" ht="20.100000000000001" customHeight="1" x14ac:dyDescent="0.2">
      <c r="A12" s="255"/>
      <c r="B12" s="256"/>
      <c r="C12" s="256"/>
      <c r="D12" s="256"/>
      <c r="E12" s="256"/>
      <c r="F12" s="256"/>
      <c r="G12" s="257"/>
      <c r="H12" s="278"/>
      <c r="I12" s="278"/>
      <c r="J12" s="278"/>
      <c r="K12" s="278"/>
      <c r="L12" s="278"/>
      <c r="M12" s="278"/>
      <c r="N12" s="278"/>
      <c r="O12" s="278"/>
      <c r="P12" s="278"/>
      <c r="Q12" s="278"/>
      <c r="R12" s="278"/>
      <c r="S12" s="255"/>
      <c r="T12" s="256"/>
      <c r="U12" s="256"/>
      <c r="V12" s="256"/>
      <c r="W12" s="256"/>
      <c r="X12" s="256"/>
      <c r="Y12" s="256"/>
      <c r="Z12" s="256"/>
      <c r="AA12" s="256"/>
      <c r="AB12" s="256"/>
      <c r="AC12" s="256"/>
      <c r="AD12" s="257"/>
    </row>
    <row r="13" spans="1:30" ht="20.100000000000001" customHeight="1" x14ac:dyDescent="0.2">
      <c r="A13" s="255"/>
      <c r="B13" s="256"/>
      <c r="C13" s="256"/>
      <c r="D13" s="256"/>
      <c r="E13" s="256"/>
      <c r="F13" s="256"/>
      <c r="G13" s="257"/>
      <c r="H13" s="278"/>
      <c r="I13" s="278"/>
      <c r="J13" s="278"/>
      <c r="K13" s="278"/>
      <c r="L13" s="278"/>
      <c r="M13" s="278"/>
      <c r="N13" s="278"/>
      <c r="O13" s="278"/>
      <c r="P13" s="278"/>
      <c r="Q13" s="278"/>
      <c r="R13" s="278"/>
      <c r="S13" s="255"/>
      <c r="T13" s="256"/>
      <c r="U13" s="256"/>
      <c r="V13" s="256"/>
      <c r="W13" s="256"/>
      <c r="X13" s="256"/>
      <c r="Y13" s="256"/>
      <c r="Z13" s="256"/>
      <c r="AA13" s="256"/>
      <c r="AB13" s="256"/>
      <c r="AC13" s="256"/>
      <c r="AD13" s="257"/>
    </row>
    <row r="14" spans="1:30" ht="20.100000000000001" customHeight="1" x14ac:dyDescent="0.2">
      <c r="A14" s="267"/>
      <c r="B14" s="268"/>
      <c r="C14" s="268"/>
      <c r="D14" s="268"/>
      <c r="E14" s="268"/>
      <c r="F14" s="268"/>
      <c r="G14" s="269"/>
      <c r="H14" s="277"/>
      <c r="I14" s="277"/>
      <c r="J14" s="277"/>
      <c r="K14" s="277"/>
      <c r="L14" s="277"/>
      <c r="M14" s="277"/>
      <c r="N14" s="277"/>
      <c r="O14" s="277"/>
      <c r="P14" s="277"/>
      <c r="Q14" s="277"/>
      <c r="R14" s="277"/>
      <c r="S14" s="267"/>
      <c r="T14" s="268"/>
      <c r="U14" s="268"/>
      <c r="V14" s="268"/>
      <c r="W14" s="268"/>
      <c r="X14" s="268"/>
      <c r="Y14" s="268"/>
      <c r="Z14" s="268"/>
      <c r="AA14" s="268"/>
      <c r="AB14" s="268"/>
      <c r="AC14" s="268"/>
      <c r="AD14" s="269"/>
    </row>
    <row r="15" spans="1:30" ht="24.9" customHeight="1" x14ac:dyDescent="0.2">
      <c r="A15" s="261" t="s">
        <v>15</v>
      </c>
      <c r="B15" s="262"/>
      <c r="C15" s="262"/>
      <c r="D15" s="262"/>
      <c r="E15" s="262"/>
      <c r="F15" s="262"/>
      <c r="G15" s="263"/>
      <c r="H15" s="264">
        <f>SUM(H7:R14)</f>
        <v>0</v>
      </c>
      <c r="I15" s="265"/>
      <c r="J15" s="265"/>
      <c r="K15" s="265"/>
      <c r="L15" s="265"/>
      <c r="M15" s="265"/>
      <c r="N15" s="265"/>
      <c r="O15" s="265"/>
      <c r="P15" s="265"/>
      <c r="Q15" s="265"/>
      <c r="R15" s="266"/>
      <c r="S15" s="261"/>
      <c r="T15" s="262"/>
      <c r="U15" s="262"/>
      <c r="V15" s="262"/>
      <c r="W15" s="262"/>
      <c r="X15" s="262"/>
      <c r="Y15" s="262"/>
      <c r="Z15" s="262"/>
      <c r="AA15" s="262"/>
      <c r="AB15" s="262"/>
      <c r="AC15" s="262"/>
      <c r="AD15" s="263"/>
    </row>
    <row r="16" spans="1:30" ht="18" customHeight="1" x14ac:dyDescent="0.2"/>
    <row r="17" spans="1:30" ht="26.25" customHeight="1" x14ac:dyDescent="0.2">
      <c r="A17" s="14" t="s">
        <v>21</v>
      </c>
      <c r="Y17" s="273" t="s">
        <v>16</v>
      </c>
      <c r="Z17" s="273"/>
      <c r="AA17" s="273"/>
      <c r="AB17" s="273"/>
      <c r="AC17" s="273"/>
      <c r="AD17" s="273"/>
    </row>
    <row r="18" spans="1:30" ht="31.5" customHeight="1" x14ac:dyDescent="0.2">
      <c r="A18" s="274" t="s">
        <v>13</v>
      </c>
      <c r="B18" s="275"/>
      <c r="C18" s="275"/>
      <c r="D18" s="275"/>
      <c r="E18" s="275"/>
      <c r="F18" s="275"/>
      <c r="G18" s="276"/>
      <c r="H18" s="274" t="s">
        <v>19</v>
      </c>
      <c r="I18" s="275"/>
      <c r="J18" s="275"/>
      <c r="K18" s="275"/>
      <c r="L18" s="275"/>
      <c r="M18" s="275"/>
      <c r="N18" s="275"/>
      <c r="O18" s="275"/>
      <c r="P18" s="275"/>
      <c r="Q18" s="275"/>
      <c r="R18" s="276"/>
      <c r="S18" s="274" t="s">
        <v>14</v>
      </c>
      <c r="T18" s="275"/>
      <c r="U18" s="275"/>
      <c r="V18" s="275"/>
      <c r="W18" s="275"/>
      <c r="X18" s="275"/>
      <c r="Y18" s="275"/>
      <c r="Z18" s="275"/>
      <c r="AA18" s="275"/>
      <c r="AB18" s="275"/>
      <c r="AC18" s="275"/>
      <c r="AD18" s="276"/>
    </row>
    <row r="19" spans="1:30" ht="20.100000000000001" customHeight="1" x14ac:dyDescent="0.2">
      <c r="A19" s="255"/>
      <c r="B19" s="256"/>
      <c r="C19" s="256"/>
      <c r="D19" s="256"/>
      <c r="E19" s="256"/>
      <c r="F19" s="256"/>
      <c r="G19" s="257"/>
      <c r="H19" s="258"/>
      <c r="I19" s="259"/>
      <c r="J19" s="259"/>
      <c r="K19" s="259"/>
      <c r="L19" s="259"/>
      <c r="M19" s="259"/>
      <c r="N19" s="259"/>
      <c r="O19" s="259"/>
      <c r="P19" s="259"/>
      <c r="Q19" s="259"/>
      <c r="R19" s="260"/>
      <c r="S19" s="255"/>
      <c r="T19" s="256"/>
      <c r="U19" s="256"/>
      <c r="V19" s="256"/>
      <c r="W19" s="256"/>
      <c r="X19" s="256"/>
      <c r="Y19" s="256"/>
      <c r="Z19" s="256"/>
      <c r="AA19" s="256"/>
      <c r="AB19" s="256"/>
      <c r="AC19" s="256"/>
      <c r="AD19" s="257"/>
    </row>
    <row r="20" spans="1:30" ht="20.100000000000001" customHeight="1" x14ac:dyDescent="0.2">
      <c r="A20" s="255"/>
      <c r="B20" s="256"/>
      <c r="C20" s="256"/>
      <c r="D20" s="256"/>
      <c r="E20" s="256"/>
      <c r="F20" s="256"/>
      <c r="G20" s="257"/>
      <c r="H20" s="258"/>
      <c r="I20" s="259"/>
      <c r="J20" s="259"/>
      <c r="K20" s="259"/>
      <c r="L20" s="259"/>
      <c r="M20" s="259"/>
      <c r="N20" s="259"/>
      <c r="O20" s="259"/>
      <c r="P20" s="259"/>
      <c r="Q20" s="259"/>
      <c r="R20" s="260"/>
      <c r="S20" s="255"/>
      <c r="T20" s="256"/>
      <c r="U20" s="256"/>
      <c r="V20" s="256"/>
      <c r="W20" s="256"/>
      <c r="X20" s="256"/>
      <c r="Y20" s="256"/>
      <c r="Z20" s="256"/>
      <c r="AA20" s="256"/>
      <c r="AB20" s="256"/>
      <c r="AC20" s="256"/>
      <c r="AD20" s="257"/>
    </row>
    <row r="21" spans="1:30" ht="20.100000000000001" customHeight="1" x14ac:dyDescent="0.2">
      <c r="A21" s="255"/>
      <c r="B21" s="256"/>
      <c r="C21" s="256"/>
      <c r="D21" s="256"/>
      <c r="E21" s="256"/>
      <c r="F21" s="256"/>
      <c r="G21" s="257"/>
      <c r="H21" s="258"/>
      <c r="I21" s="259"/>
      <c r="J21" s="259"/>
      <c r="K21" s="259"/>
      <c r="L21" s="259"/>
      <c r="M21" s="259"/>
      <c r="N21" s="259"/>
      <c r="O21" s="259"/>
      <c r="P21" s="259"/>
      <c r="Q21" s="259"/>
      <c r="R21" s="260"/>
      <c r="S21" s="255"/>
      <c r="T21" s="256"/>
      <c r="U21" s="256"/>
      <c r="V21" s="256"/>
      <c r="W21" s="256"/>
      <c r="X21" s="256"/>
      <c r="Y21" s="256"/>
      <c r="Z21" s="256"/>
      <c r="AA21" s="256"/>
      <c r="AB21" s="256"/>
      <c r="AC21" s="256"/>
      <c r="AD21" s="257"/>
    </row>
    <row r="22" spans="1:30" ht="20.100000000000001" customHeight="1" x14ac:dyDescent="0.2">
      <c r="A22" s="255"/>
      <c r="B22" s="256"/>
      <c r="C22" s="256"/>
      <c r="D22" s="256"/>
      <c r="E22" s="256"/>
      <c r="F22" s="256"/>
      <c r="G22" s="257"/>
      <c r="H22" s="258"/>
      <c r="I22" s="259"/>
      <c r="J22" s="259"/>
      <c r="K22" s="259"/>
      <c r="L22" s="259"/>
      <c r="M22" s="259"/>
      <c r="N22" s="259"/>
      <c r="O22" s="259"/>
      <c r="P22" s="259"/>
      <c r="Q22" s="259"/>
      <c r="R22" s="260"/>
      <c r="S22" s="255"/>
      <c r="T22" s="256"/>
      <c r="U22" s="256"/>
      <c r="V22" s="256"/>
      <c r="W22" s="256"/>
      <c r="X22" s="256"/>
      <c r="Y22" s="256"/>
      <c r="Z22" s="256"/>
      <c r="AA22" s="256"/>
      <c r="AB22" s="256"/>
      <c r="AC22" s="256"/>
      <c r="AD22" s="257"/>
    </row>
    <row r="23" spans="1:30" ht="20.100000000000001" customHeight="1" x14ac:dyDescent="0.2">
      <c r="A23" s="255"/>
      <c r="B23" s="256"/>
      <c r="C23" s="256"/>
      <c r="D23" s="256"/>
      <c r="E23" s="256"/>
      <c r="F23" s="256"/>
      <c r="G23" s="257"/>
      <c r="H23" s="258"/>
      <c r="I23" s="259"/>
      <c r="J23" s="259"/>
      <c r="K23" s="259"/>
      <c r="L23" s="259"/>
      <c r="M23" s="259"/>
      <c r="N23" s="259"/>
      <c r="O23" s="259"/>
      <c r="P23" s="259"/>
      <c r="Q23" s="259"/>
      <c r="R23" s="260"/>
      <c r="S23" s="255"/>
      <c r="T23" s="256"/>
      <c r="U23" s="256"/>
      <c r="V23" s="256"/>
      <c r="W23" s="256"/>
      <c r="X23" s="256"/>
      <c r="Y23" s="256"/>
      <c r="Z23" s="256"/>
      <c r="AA23" s="256"/>
      <c r="AB23" s="256"/>
      <c r="AC23" s="256"/>
      <c r="AD23" s="257"/>
    </row>
    <row r="24" spans="1:30" ht="20.100000000000001" customHeight="1" x14ac:dyDescent="0.2">
      <c r="A24" s="255"/>
      <c r="B24" s="256"/>
      <c r="C24" s="256"/>
      <c r="D24" s="256"/>
      <c r="E24" s="256"/>
      <c r="F24" s="256"/>
      <c r="G24" s="257"/>
      <c r="H24" s="258"/>
      <c r="I24" s="259"/>
      <c r="J24" s="259"/>
      <c r="K24" s="259"/>
      <c r="L24" s="259"/>
      <c r="M24" s="259"/>
      <c r="N24" s="259"/>
      <c r="O24" s="259"/>
      <c r="P24" s="259"/>
      <c r="Q24" s="259"/>
      <c r="R24" s="260"/>
      <c r="S24" s="255"/>
      <c r="T24" s="256"/>
      <c r="U24" s="256"/>
      <c r="V24" s="256"/>
      <c r="W24" s="256"/>
      <c r="X24" s="256"/>
      <c r="Y24" s="256"/>
      <c r="Z24" s="256"/>
      <c r="AA24" s="256"/>
      <c r="AB24" s="256"/>
      <c r="AC24" s="256"/>
      <c r="AD24" s="257"/>
    </row>
    <row r="25" spans="1:30" ht="20.100000000000001" customHeight="1" x14ac:dyDescent="0.2">
      <c r="A25" s="255"/>
      <c r="B25" s="256"/>
      <c r="C25" s="256"/>
      <c r="D25" s="256"/>
      <c r="E25" s="256"/>
      <c r="F25" s="256"/>
      <c r="G25" s="257"/>
      <c r="H25" s="258"/>
      <c r="I25" s="259"/>
      <c r="J25" s="259"/>
      <c r="K25" s="259"/>
      <c r="L25" s="259"/>
      <c r="M25" s="259"/>
      <c r="N25" s="259"/>
      <c r="O25" s="259"/>
      <c r="P25" s="259"/>
      <c r="Q25" s="259"/>
      <c r="R25" s="260"/>
      <c r="S25" s="255"/>
      <c r="T25" s="256"/>
      <c r="U25" s="256"/>
      <c r="V25" s="256"/>
      <c r="W25" s="256"/>
      <c r="X25" s="256"/>
      <c r="Y25" s="256"/>
      <c r="Z25" s="256"/>
      <c r="AA25" s="256"/>
      <c r="AB25" s="256"/>
      <c r="AC25" s="256"/>
      <c r="AD25" s="257"/>
    </row>
    <row r="26" spans="1:30" ht="20.100000000000001" customHeight="1" x14ac:dyDescent="0.2">
      <c r="A26" s="267"/>
      <c r="B26" s="268"/>
      <c r="C26" s="268"/>
      <c r="D26" s="268"/>
      <c r="E26" s="268"/>
      <c r="F26" s="268"/>
      <c r="G26" s="269"/>
      <c r="H26" s="270"/>
      <c r="I26" s="271"/>
      <c r="J26" s="271"/>
      <c r="K26" s="271"/>
      <c r="L26" s="271"/>
      <c r="M26" s="271"/>
      <c r="N26" s="271"/>
      <c r="O26" s="271"/>
      <c r="P26" s="271"/>
      <c r="Q26" s="271"/>
      <c r="R26" s="272"/>
      <c r="S26" s="267"/>
      <c r="T26" s="268"/>
      <c r="U26" s="268"/>
      <c r="V26" s="268"/>
      <c r="W26" s="268"/>
      <c r="X26" s="268"/>
      <c r="Y26" s="268"/>
      <c r="Z26" s="268"/>
      <c r="AA26" s="268"/>
      <c r="AB26" s="268"/>
      <c r="AC26" s="268"/>
      <c r="AD26" s="269"/>
    </row>
    <row r="27" spans="1:30" ht="24.75" customHeight="1" x14ac:dyDescent="0.2">
      <c r="A27" s="261" t="s">
        <v>15</v>
      </c>
      <c r="B27" s="262"/>
      <c r="C27" s="262"/>
      <c r="D27" s="262"/>
      <c r="E27" s="262"/>
      <c r="F27" s="262"/>
      <c r="G27" s="263"/>
      <c r="H27" s="264">
        <f>SUM(H19:R26)</f>
        <v>0</v>
      </c>
      <c r="I27" s="265"/>
      <c r="J27" s="265"/>
      <c r="K27" s="265"/>
      <c r="L27" s="265"/>
      <c r="M27" s="265"/>
      <c r="N27" s="265"/>
      <c r="O27" s="265"/>
      <c r="P27" s="265"/>
      <c r="Q27" s="265"/>
      <c r="R27" s="266"/>
      <c r="S27" s="261"/>
      <c r="T27" s="262"/>
      <c r="U27" s="262"/>
      <c r="V27" s="262"/>
      <c r="W27" s="262"/>
      <c r="X27" s="262"/>
      <c r="Y27" s="262"/>
      <c r="Z27" s="262"/>
      <c r="AA27" s="262"/>
      <c r="AB27" s="262"/>
      <c r="AC27" s="262"/>
      <c r="AD27" s="263"/>
    </row>
    <row r="29" spans="1:30" x14ac:dyDescent="0.2">
      <c r="A29" s="12" t="s">
        <v>18</v>
      </c>
    </row>
    <row r="31" spans="1:30" x14ac:dyDescent="0.2">
      <c r="B31" s="12" t="s">
        <v>102</v>
      </c>
    </row>
    <row r="32" spans="1:30" x14ac:dyDescent="0.2">
      <c r="N32" s="125" t="s">
        <v>173</v>
      </c>
      <c r="O32" s="256"/>
      <c r="P32" s="256"/>
      <c r="Q32" s="256"/>
      <c r="R32" s="256"/>
      <c r="S32" s="256"/>
      <c r="T32" s="256"/>
      <c r="U32" s="256"/>
      <c r="V32" s="256"/>
      <c r="W32" s="256"/>
      <c r="X32" s="256"/>
      <c r="Y32" s="256"/>
      <c r="Z32" s="256"/>
      <c r="AA32" s="256"/>
      <c r="AB32" s="256"/>
      <c r="AC32" s="256"/>
    </row>
    <row r="33" spans="14:29" x14ac:dyDescent="0.2">
      <c r="O33" s="256"/>
      <c r="P33" s="256"/>
      <c r="Q33" s="256"/>
      <c r="R33" s="256"/>
      <c r="S33" s="256"/>
      <c r="T33" s="256"/>
      <c r="U33" s="256"/>
      <c r="V33" s="256"/>
      <c r="W33" s="256"/>
      <c r="X33" s="256"/>
      <c r="Y33" s="256"/>
      <c r="Z33" s="256"/>
      <c r="AA33" s="256"/>
      <c r="AB33" s="256"/>
      <c r="AC33" s="256"/>
    </row>
    <row r="35" spans="14:29" x14ac:dyDescent="0.2">
      <c r="N35" s="125" t="s">
        <v>174</v>
      </c>
      <c r="O35" s="256"/>
      <c r="P35" s="256"/>
      <c r="Q35" s="256"/>
      <c r="R35" s="256"/>
      <c r="S35" s="256"/>
      <c r="T35" s="256"/>
      <c r="U35" s="256"/>
      <c r="V35" s="256"/>
      <c r="W35" s="256"/>
      <c r="X35" s="256"/>
      <c r="Y35" s="256"/>
      <c r="Z35" s="256"/>
      <c r="AA35" s="256"/>
      <c r="AB35" s="256"/>
      <c r="AC35" s="256"/>
    </row>
    <row r="36" spans="14:29" x14ac:dyDescent="0.2">
      <c r="O36" s="256"/>
      <c r="P36" s="256"/>
      <c r="Q36" s="256"/>
      <c r="R36" s="256"/>
      <c r="S36" s="256"/>
      <c r="T36" s="256"/>
      <c r="U36" s="256"/>
      <c r="V36" s="256"/>
      <c r="W36" s="256"/>
      <c r="X36" s="256"/>
      <c r="Y36" s="256"/>
      <c r="Z36" s="256"/>
      <c r="AA36" s="256"/>
      <c r="AB36" s="256"/>
      <c r="AC36" s="256"/>
    </row>
  </sheetData>
  <mergeCells count="65">
    <mergeCell ref="O32:AC33"/>
    <mergeCell ref="O35:AC36"/>
    <mergeCell ref="A26:G26"/>
    <mergeCell ref="H26:R26"/>
    <mergeCell ref="S26:AD26"/>
    <mergeCell ref="A27:G27"/>
    <mergeCell ref="H27:R27"/>
    <mergeCell ref="S27:AD27"/>
    <mergeCell ref="A24:G24"/>
    <mergeCell ref="H24:R24"/>
    <mergeCell ref="S24:AD24"/>
    <mergeCell ref="A25:G25"/>
    <mergeCell ref="H25:R25"/>
    <mergeCell ref="S25:AD25"/>
    <mergeCell ref="A22:G22"/>
    <mergeCell ref="H22:R22"/>
    <mergeCell ref="S22:AD22"/>
    <mergeCell ref="A23:G23"/>
    <mergeCell ref="H23:R23"/>
    <mergeCell ref="S23:AD23"/>
    <mergeCell ref="A20:G20"/>
    <mergeCell ref="H20:R20"/>
    <mergeCell ref="S20:AD20"/>
    <mergeCell ref="A21:G21"/>
    <mergeCell ref="H21:R21"/>
    <mergeCell ref="S21:AD21"/>
    <mergeCell ref="Y17:AD17"/>
    <mergeCell ref="A18:G18"/>
    <mergeCell ref="H18:R18"/>
    <mergeCell ref="S18:AD18"/>
    <mergeCell ref="A19:G19"/>
    <mergeCell ref="H19:R19"/>
    <mergeCell ref="S19:AD19"/>
    <mergeCell ref="A14:G14"/>
    <mergeCell ref="H14:R14"/>
    <mergeCell ref="S14:AD14"/>
    <mergeCell ref="A15:G15"/>
    <mergeCell ref="H15:R15"/>
    <mergeCell ref="S15:AD15"/>
    <mergeCell ref="A12:G12"/>
    <mergeCell ref="H12:R12"/>
    <mergeCell ref="S12:AD12"/>
    <mergeCell ref="A13:G13"/>
    <mergeCell ref="H13:R13"/>
    <mergeCell ref="S13:AD13"/>
    <mergeCell ref="A10:G10"/>
    <mergeCell ref="H10:R10"/>
    <mergeCell ref="S10:AD10"/>
    <mergeCell ref="A11:G11"/>
    <mergeCell ref="H11:R11"/>
    <mergeCell ref="S11:AD11"/>
    <mergeCell ref="A8:G8"/>
    <mergeCell ref="H8:R8"/>
    <mergeCell ref="S8:AD8"/>
    <mergeCell ref="A9:G9"/>
    <mergeCell ref="H9:R9"/>
    <mergeCell ref="S9:AD9"/>
    <mergeCell ref="A7:G7"/>
    <mergeCell ref="H7:R7"/>
    <mergeCell ref="S7:AD7"/>
    <mergeCell ref="A3:AD3"/>
    <mergeCell ref="Y5:AD5"/>
    <mergeCell ref="A6:G6"/>
    <mergeCell ref="H6:R6"/>
    <mergeCell ref="S6:AD6"/>
  </mergeCells>
  <phoneticPr fontId="6"/>
  <pageMargins left="0.75" right="0.75" top="1" bottom="1" header="0.51200000000000001" footer="0.51200000000000001"/>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AD60-B12E-4302-A607-74FE9C63012A}">
  <sheetPr>
    <tabColor rgb="FFFFC000"/>
    <pageSetUpPr fitToPage="1"/>
  </sheetPr>
  <dimension ref="A1:AJ32"/>
  <sheetViews>
    <sheetView view="pageBreakPreview" zoomScaleNormal="100" zoomScaleSheetLayoutView="100" workbookViewId="0">
      <selection activeCell="Z3" sqref="Z3:AH3"/>
    </sheetView>
  </sheetViews>
  <sheetFormatPr defaultRowHeight="13.2" x14ac:dyDescent="0.2"/>
  <cols>
    <col min="1" max="1" width="4.5546875" style="186" customWidth="1"/>
    <col min="2" max="2" width="10.5546875" style="172" customWidth="1"/>
    <col min="3" max="3" width="16.77734375" style="172" customWidth="1"/>
    <col min="4" max="34" width="4.109375" style="186" customWidth="1"/>
    <col min="35" max="35" width="14.109375" style="187" customWidth="1"/>
    <col min="36" max="36" width="1.6640625" style="172" customWidth="1"/>
    <col min="37" max="16384" width="8.88671875" style="172"/>
  </cols>
  <sheetData>
    <row r="1" spans="1:36" x14ac:dyDescent="0.2">
      <c r="A1" s="168" t="s">
        <v>148</v>
      </c>
      <c r="B1" s="169"/>
      <c r="C1" s="169"/>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1"/>
      <c r="AJ1" s="169"/>
    </row>
    <row r="2" spans="1:36" ht="9" customHeight="1" x14ac:dyDescent="0.2">
      <c r="A2" s="168"/>
      <c r="B2" s="169"/>
      <c r="C2" s="169"/>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1"/>
      <c r="AJ2" s="169"/>
    </row>
    <row r="3" spans="1:36" ht="25.05" customHeight="1" x14ac:dyDescent="0.2">
      <c r="A3" s="170"/>
      <c r="B3" s="173" t="s">
        <v>146</v>
      </c>
      <c r="C3" s="173"/>
      <c r="D3" s="173"/>
      <c r="E3" s="169"/>
      <c r="F3" s="303"/>
      <c r="G3" s="303"/>
      <c r="H3" s="304" t="s">
        <v>121</v>
      </c>
      <c r="I3" s="304"/>
      <c r="J3" s="175"/>
      <c r="K3" s="174" t="s">
        <v>56</v>
      </c>
      <c r="L3" s="304"/>
      <c r="M3" s="304"/>
      <c r="N3" s="176" t="s">
        <v>55</v>
      </c>
      <c r="O3" s="176" t="s">
        <v>127</v>
      </c>
      <c r="P3" s="176"/>
      <c r="Q3" s="169"/>
      <c r="R3" s="169"/>
      <c r="S3" s="169"/>
      <c r="T3" s="169"/>
      <c r="U3" s="169"/>
      <c r="V3" s="169"/>
      <c r="W3" s="305" t="s">
        <v>122</v>
      </c>
      <c r="X3" s="305"/>
      <c r="Y3" s="305"/>
      <c r="Z3" s="300"/>
      <c r="AA3" s="300"/>
      <c r="AB3" s="300"/>
      <c r="AC3" s="300"/>
      <c r="AD3" s="300"/>
      <c r="AE3" s="300"/>
      <c r="AF3" s="300"/>
      <c r="AG3" s="300"/>
      <c r="AH3" s="300"/>
      <c r="AI3" s="171"/>
      <c r="AJ3" s="169"/>
    </row>
    <row r="4" spans="1:36" x14ac:dyDescent="0.2">
      <c r="A4" s="170"/>
      <c r="B4" s="169"/>
      <c r="C4" s="169"/>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1"/>
      <c r="AJ4" s="169"/>
    </row>
    <row r="5" spans="1:36" x14ac:dyDescent="0.2">
      <c r="A5" s="188" t="s">
        <v>123</v>
      </c>
      <c r="B5" s="189" t="s">
        <v>238</v>
      </c>
      <c r="C5" s="189" t="s">
        <v>124</v>
      </c>
      <c r="D5" s="188" t="s">
        <v>128</v>
      </c>
      <c r="E5" s="188">
        <v>2</v>
      </c>
      <c r="F5" s="188">
        <v>3</v>
      </c>
      <c r="G5" s="188">
        <v>4</v>
      </c>
      <c r="H5" s="188">
        <v>5</v>
      </c>
      <c r="I5" s="188">
        <v>6</v>
      </c>
      <c r="J5" s="188">
        <v>7</v>
      </c>
      <c r="K5" s="188">
        <v>8</v>
      </c>
      <c r="L5" s="188">
        <v>9</v>
      </c>
      <c r="M5" s="188">
        <v>10</v>
      </c>
      <c r="N5" s="188">
        <v>11</v>
      </c>
      <c r="O5" s="188">
        <v>12</v>
      </c>
      <c r="P5" s="188">
        <v>13</v>
      </c>
      <c r="Q5" s="188">
        <v>14</v>
      </c>
      <c r="R5" s="188">
        <v>15</v>
      </c>
      <c r="S5" s="188">
        <v>16</v>
      </c>
      <c r="T5" s="188">
        <v>17</v>
      </c>
      <c r="U5" s="188">
        <v>18</v>
      </c>
      <c r="V5" s="188">
        <v>19</v>
      </c>
      <c r="W5" s="188">
        <v>20</v>
      </c>
      <c r="X5" s="188">
        <v>21</v>
      </c>
      <c r="Y5" s="188">
        <v>22</v>
      </c>
      <c r="Z5" s="188">
        <v>23</v>
      </c>
      <c r="AA5" s="188">
        <v>24</v>
      </c>
      <c r="AB5" s="188">
        <v>25</v>
      </c>
      <c r="AC5" s="188">
        <v>26</v>
      </c>
      <c r="AD5" s="188">
        <v>27</v>
      </c>
      <c r="AE5" s="188">
        <v>28</v>
      </c>
      <c r="AF5" s="188">
        <v>29</v>
      </c>
      <c r="AG5" s="188">
        <v>30</v>
      </c>
      <c r="AH5" s="188">
        <v>31</v>
      </c>
      <c r="AI5" s="188" t="s">
        <v>125</v>
      </c>
      <c r="AJ5" s="169"/>
    </row>
    <row r="6" spans="1:36" ht="22.05" customHeight="1" x14ac:dyDescent="0.2">
      <c r="A6" s="177">
        <v>1</v>
      </c>
      <c r="B6" s="178"/>
      <c r="C6" s="178"/>
      <c r="D6" s="177" t="s">
        <v>126</v>
      </c>
      <c r="E6" s="177"/>
      <c r="F6" s="177"/>
      <c r="G6" s="177" t="s">
        <v>126</v>
      </c>
      <c r="H6" s="177" t="s">
        <v>126</v>
      </c>
      <c r="I6" s="177"/>
      <c r="J6" s="177"/>
      <c r="K6" s="177"/>
      <c r="L6" s="177"/>
      <c r="M6" s="177"/>
      <c r="N6" s="177"/>
      <c r="O6" s="177"/>
      <c r="P6" s="177"/>
      <c r="Q6" s="177"/>
      <c r="R6" s="177" t="s">
        <v>126</v>
      </c>
      <c r="S6" s="177" t="s">
        <v>126</v>
      </c>
      <c r="T6" s="177" t="s">
        <v>126</v>
      </c>
      <c r="U6" s="177" t="s">
        <v>126</v>
      </c>
      <c r="V6" s="177"/>
      <c r="W6" s="177"/>
      <c r="X6" s="177"/>
      <c r="Y6" s="177"/>
      <c r="Z6" s="177"/>
      <c r="AA6" s="177"/>
      <c r="AB6" s="177"/>
      <c r="AC6" s="177"/>
      <c r="AD6" s="177"/>
      <c r="AE6" s="177"/>
      <c r="AF6" s="177"/>
      <c r="AG6" s="177"/>
      <c r="AH6" s="177"/>
      <c r="AI6" s="179" t="str">
        <f>IF(SUM(D6:AH6)=0,"",(SUM(D6:AH6)))</f>
        <v/>
      </c>
      <c r="AJ6" s="169"/>
    </row>
    <row r="7" spans="1:36" ht="22.05" customHeight="1" x14ac:dyDescent="0.2">
      <c r="A7" s="177">
        <v>2</v>
      </c>
      <c r="B7" s="178"/>
      <c r="C7" s="178"/>
      <c r="D7" s="177"/>
      <c r="E7" s="177"/>
      <c r="F7" s="177"/>
      <c r="G7" s="177"/>
      <c r="H7" s="177"/>
      <c r="I7" s="177" t="s">
        <v>126</v>
      </c>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9" t="str">
        <f t="shared" ref="AI7:AI25" si="0">IF(SUM(D7:AH7)=0,"",(SUM(D7:AH7)))</f>
        <v/>
      </c>
      <c r="AJ7" s="169"/>
    </row>
    <row r="8" spans="1:36" ht="22.05" customHeight="1" x14ac:dyDescent="0.2">
      <c r="A8" s="177">
        <v>3</v>
      </c>
      <c r="B8" s="178"/>
      <c r="C8" s="178"/>
      <c r="D8" s="177"/>
      <c r="E8" s="177" t="s">
        <v>126</v>
      </c>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9" t="str">
        <f t="shared" si="0"/>
        <v/>
      </c>
      <c r="AJ8" s="169"/>
    </row>
    <row r="9" spans="1:36" ht="22.05" customHeight="1" x14ac:dyDescent="0.2">
      <c r="A9" s="177">
        <v>4</v>
      </c>
      <c r="B9" s="178"/>
      <c r="C9" s="178"/>
      <c r="D9" s="177"/>
      <c r="E9" s="177"/>
      <c r="F9" s="177"/>
      <c r="G9" s="177" t="s">
        <v>126</v>
      </c>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9" t="str">
        <f t="shared" si="0"/>
        <v/>
      </c>
      <c r="AJ9" s="169"/>
    </row>
    <row r="10" spans="1:36" ht="22.05" customHeight="1" x14ac:dyDescent="0.2">
      <c r="A10" s="177">
        <v>5</v>
      </c>
      <c r="B10" s="178"/>
      <c r="C10" s="178"/>
      <c r="D10" s="177"/>
      <c r="E10" s="177"/>
      <c r="F10" s="177"/>
      <c r="G10" s="177"/>
      <c r="H10" s="177"/>
      <c r="I10" s="177"/>
      <c r="J10" s="177"/>
      <c r="K10" s="177"/>
      <c r="L10" s="177" t="s">
        <v>126</v>
      </c>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9" t="str">
        <f t="shared" si="0"/>
        <v/>
      </c>
      <c r="AJ10" s="169"/>
    </row>
    <row r="11" spans="1:36" ht="22.05" customHeight="1" x14ac:dyDescent="0.2">
      <c r="A11" s="177">
        <v>6</v>
      </c>
      <c r="B11" s="178"/>
      <c r="C11" s="178"/>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9" t="str">
        <f t="shared" si="0"/>
        <v/>
      </c>
      <c r="AJ11" s="169"/>
    </row>
    <row r="12" spans="1:36" ht="22.05" customHeight="1" x14ac:dyDescent="0.2">
      <c r="A12" s="177">
        <v>7</v>
      </c>
      <c r="B12" s="178"/>
      <c r="C12" s="178"/>
      <c r="D12" s="177"/>
      <c r="E12" s="177"/>
      <c r="F12" s="177" t="s">
        <v>126</v>
      </c>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9" t="str">
        <f t="shared" si="0"/>
        <v/>
      </c>
      <c r="AJ12" s="169"/>
    </row>
    <row r="13" spans="1:36" ht="22.05" customHeight="1" x14ac:dyDescent="0.2">
      <c r="A13" s="177">
        <v>8</v>
      </c>
      <c r="B13" s="178"/>
      <c r="C13" s="178"/>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9" t="str">
        <f t="shared" si="0"/>
        <v/>
      </c>
      <c r="AJ13" s="169"/>
    </row>
    <row r="14" spans="1:36" ht="22.05" customHeight="1" x14ac:dyDescent="0.2">
      <c r="A14" s="177">
        <v>9</v>
      </c>
      <c r="B14" s="178"/>
      <c r="C14" s="178"/>
      <c r="D14" s="177"/>
      <c r="E14" s="177"/>
      <c r="F14" s="177"/>
      <c r="G14" s="177"/>
      <c r="H14" s="177"/>
      <c r="I14" s="177"/>
      <c r="J14" s="177"/>
      <c r="K14" s="177"/>
      <c r="L14" s="177"/>
      <c r="M14" s="177"/>
      <c r="N14" s="177" t="s">
        <v>126</v>
      </c>
      <c r="O14" s="177"/>
      <c r="P14" s="177"/>
      <c r="Q14" s="177"/>
      <c r="R14" s="177"/>
      <c r="S14" s="177"/>
      <c r="T14" s="177"/>
      <c r="U14" s="177"/>
      <c r="V14" s="177"/>
      <c r="W14" s="177"/>
      <c r="X14" s="177"/>
      <c r="Y14" s="177"/>
      <c r="Z14" s="177"/>
      <c r="AA14" s="177"/>
      <c r="AB14" s="177"/>
      <c r="AC14" s="177"/>
      <c r="AD14" s="177"/>
      <c r="AE14" s="177"/>
      <c r="AF14" s="177"/>
      <c r="AG14" s="177"/>
      <c r="AH14" s="177"/>
      <c r="AI14" s="179" t="str">
        <f t="shared" si="0"/>
        <v/>
      </c>
      <c r="AJ14" s="169"/>
    </row>
    <row r="15" spans="1:36" ht="22.05" customHeight="1" x14ac:dyDescent="0.2">
      <c r="A15" s="177">
        <v>10</v>
      </c>
      <c r="B15" s="178"/>
      <c r="C15" s="178"/>
      <c r="D15" s="177"/>
      <c r="E15" s="177"/>
      <c r="F15" s="177"/>
      <c r="G15" s="177"/>
      <c r="H15" s="177"/>
      <c r="I15" s="177" t="s">
        <v>126</v>
      </c>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9" t="str">
        <f t="shared" si="0"/>
        <v/>
      </c>
      <c r="AJ15" s="169"/>
    </row>
    <row r="16" spans="1:36" ht="22.05" customHeight="1" x14ac:dyDescent="0.2">
      <c r="A16" s="177">
        <v>11</v>
      </c>
      <c r="B16" s="178"/>
      <c r="C16" s="178"/>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9" t="str">
        <f t="shared" si="0"/>
        <v/>
      </c>
      <c r="AJ16" s="169"/>
    </row>
    <row r="17" spans="1:36" ht="22.05" customHeight="1" x14ac:dyDescent="0.2">
      <c r="A17" s="177">
        <v>12</v>
      </c>
      <c r="B17" s="178"/>
      <c r="C17" s="178"/>
      <c r="D17" s="177"/>
      <c r="E17" s="177"/>
      <c r="F17" s="177"/>
      <c r="G17" s="177"/>
      <c r="H17" s="177"/>
      <c r="I17" s="177"/>
      <c r="J17" s="177"/>
      <c r="K17" s="177"/>
      <c r="L17" s="177"/>
      <c r="M17" s="177" t="s">
        <v>126</v>
      </c>
      <c r="N17" s="177"/>
      <c r="O17" s="177"/>
      <c r="P17" s="177"/>
      <c r="Q17" s="177"/>
      <c r="R17" s="177"/>
      <c r="S17" s="177"/>
      <c r="T17" s="177"/>
      <c r="U17" s="177"/>
      <c r="V17" s="177"/>
      <c r="W17" s="177"/>
      <c r="X17" s="177"/>
      <c r="Y17" s="177"/>
      <c r="Z17" s="177"/>
      <c r="AA17" s="177"/>
      <c r="AB17" s="177"/>
      <c r="AC17" s="177"/>
      <c r="AD17" s="177"/>
      <c r="AE17" s="177"/>
      <c r="AF17" s="177"/>
      <c r="AG17" s="177"/>
      <c r="AH17" s="177"/>
      <c r="AI17" s="179" t="str">
        <f t="shared" si="0"/>
        <v/>
      </c>
      <c r="AJ17" s="169"/>
    </row>
    <row r="18" spans="1:36" ht="22.05" customHeight="1" x14ac:dyDescent="0.2">
      <c r="A18" s="177">
        <v>13</v>
      </c>
      <c r="B18" s="178"/>
      <c r="C18" s="178"/>
      <c r="D18" s="177"/>
      <c r="E18" s="177"/>
      <c r="F18" s="177"/>
      <c r="G18" s="177"/>
      <c r="H18" s="177"/>
      <c r="I18" s="177"/>
      <c r="J18" s="177"/>
      <c r="K18" s="177"/>
      <c r="L18" s="177"/>
      <c r="M18" s="177"/>
      <c r="N18" s="177"/>
      <c r="O18" s="177"/>
      <c r="P18" s="177" t="s">
        <v>126</v>
      </c>
      <c r="Q18" s="177"/>
      <c r="R18" s="177"/>
      <c r="S18" s="177"/>
      <c r="T18" s="177"/>
      <c r="U18" s="177"/>
      <c r="V18" s="177"/>
      <c r="W18" s="177"/>
      <c r="X18" s="177"/>
      <c r="Y18" s="177"/>
      <c r="Z18" s="177"/>
      <c r="AA18" s="177"/>
      <c r="AB18" s="177"/>
      <c r="AC18" s="177"/>
      <c r="AD18" s="177"/>
      <c r="AE18" s="177"/>
      <c r="AF18" s="177"/>
      <c r="AG18" s="177"/>
      <c r="AH18" s="177"/>
      <c r="AI18" s="179" t="str">
        <f t="shared" si="0"/>
        <v/>
      </c>
      <c r="AJ18" s="169"/>
    </row>
    <row r="19" spans="1:36" ht="22.05" customHeight="1" x14ac:dyDescent="0.2">
      <c r="A19" s="177">
        <v>14</v>
      </c>
      <c r="B19" s="178"/>
      <c r="C19" s="178"/>
      <c r="D19" s="177"/>
      <c r="E19" s="177"/>
      <c r="F19" s="177"/>
      <c r="G19" s="177"/>
      <c r="H19" s="177" t="s">
        <v>126</v>
      </c>
      <c r="I19" s="177"/>
      <c r="J19" s="177"/>
      <c r="K19" s="177"/>
      <c r="L19" s="177"/>
      <c r="M19" s="177"/>
      <c r="N19" s="177"/>
      <c r="O19" s="177"/>
      <c r="P19" s="177"/>
      <c r="Q19" s="177" t="s">
        <v>126</v>
      </c>
      <c r="R19" s="177"/>
      <c r="S19" s="177"/>
      <c r="T19" s="177"/>
      <c r="U19" s="177"/>
      <c r="V19" s="177"/>
      <c r="W19" s="177"/>
      <c r="X19" s="177"/>
      <c r="Y19" s="177"/>
      <c r="Z19" s="177"/>
      <c r="AA19" s="177"/>
      <c r="AB19" s="177"/>
      <c r="AC19" s="177"/>
      <c r="AD19" s="177"/>
      <c r="AE19" s="177"/>
      <c r="AF19" s="177"/>
      <c r="AG19" s="177"/>
      <c r="AH19" s="177"/>
      <c r="AI19" s="179" t="str">
        <f t="shared" si="0"/>
        <v/>
      </c>
      <c r="AJ19" s="169"/>
    </row>
    <row r="20" spans="1:36" ht="22.05" customHeight="1" x14ac:dyDescent="0.2">
      <c r="A20" s="177">
        <v>15</v>
      </c>
      <c r="B20" s="178"/>
      <c r="C20" s="178"/>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9" t="str">
        <f t="shared" si="0"/>
        <v/>
      </c>
      <c r="AJ20" s="169"/>
    </row>
    <row r="21" spans="1:36" ht="22.05" customHeight="1" x14ac:dyDescent="0.2">
      <c r="A21" s="177">
        <v>16</v>
      </c>
      <c r="B21" s="178"/>
      <c r="C21" s="178"/>
      <c r="D21" s="177"/>
      <c r="E21" s="177"/>
      <c r="F21" s="177"/>
      <c r="G21" s="177"/>
      <c r="H21" s="177"/>
      <c r="I21" s="177"/>
      <c r="J21" s="177"/>
      <c r="K21" s="177"/>
      <c r="L21" s="177"/>
      <c r="M21" s="177"/>
      <c r="N21" s="177"/>
      <c r="O21" s="177"/>
      <c r="P21" s="177"/>
      <c r="Q21" s="177"/>
      <c r="R21" s="177"/>
      <c r="S21" s="177"/>
      <c r="T21" s="177"/>
      <c r="U21" s="177"/>
      <c r="V21" s="177"/>
      <c r="W21" s="177"/>
      <c r="X21" s="177"/>
      <c r="Y21" s="177"/>
      <c r="Z21" s="177" t="s">
        <v>126</v>
      </c>
      <c r="AA21" s="177"/>
      <c r="AB21" s="177"/>
      <c r="AC21" s="177"/>
      <c r="AD21" s="177"/>
      <c r="AE21" s="177"/>
      <c r="AF21" s="177"/>
      <c r="AG21" s="177"/>
      <c r="AH21" s="177"/>
      <c r="AI21" s="179" t="str">
        <f t="shared" si="0"/>
        <v/>
      </c>
      <c r="AJ21" s="169"/>
    </row>
    <row r="22" spans="1:36" ht="22.05" customHeight="1" x14ac:dyDescent="0.2">
      <c r="A22" s="177">
        <v>17</v>
      </c>
      <c r="B22" s="178"/>
      <c r="C22" s="178"/>
      <c r="D22" s="177"/>
      <c r="E22" s="177"/>
      <c r="F22" s="177"/>
      <c r="G22" s="177"/>
      <c r="H22" s="177"/>
      <c r="I22" s="177"/>
      <c r="J22" s="177"/>
      <c r="K22" s="177"/>
      <c r="L22" s="177"/>
      <c r="M22" s="177"/>
      <c r="N22" s="177"/>
      <c r="O22" s="177" t="s">
        <v>126</v>
      </c>
      <c r="P22" s="177"/>
      <c r="Q22" s="177"/>
      <c r="R22" s="177"/>
      <c r="S22" s="177"/>
      <c r="T22" s="177"/>
      <c r="U22" s="177"/>
      <c r="V22" s="177" t="s">
        <v>126</v>
      </c>
      <c r="W22" s="177"/>
      <c r="X22" s="177"/>
      <c r="Y22" s="177"/>
      <c r="Z22" s="177"/>
      <c r="AA22" s="177"/>
      <c r="AB22" s="177"/>
      <c r="AC22" s="177"/>
      <c r="AD22" s="177"/>
      <c r="AE22" s="177"/>
      <c r="AF22" s="177"/>
      <c r="AG22" s="177"/>
      <c r="AH22" s="177"/>
      <c r="AI22" s="179" t="str">
        <f t="shared" si="0"/>
        <v/>
      </c>
      <c r="AJ22" s="169"/>
    </row>
    <row r="23" spans="1:36" ht="22.05" customHeight="1" x14ac:dyDescent="0.2">
      <c r="A23" s="177">
        <v>18</v>
      </c>
      <c r="B23" s="178"/>
      <c r="C23" s="178"/>
      <c r="D23" s="177"/>
      <c r="E23" s="177"/>
      <c r="F23" s="177"/>
      <c r="G23" s="177"/>
      <c r="H23" s="177"/>
      <c r="I23" s="177"/>
      <c r="J23" s="177"/>
      <c r="K23" s="177"/>
      <c r="L23" s="177"/>
      <c r="M23" s="177"/>
      <c r="N23" s="177"/>
      <c r="O23" s="177"/>
      <c r="P23" s="177"/>
      <c r="Q23" s="177"/>
      <c r="R23" s="177"/>
      <c r="S23" s="177"/>
      <c r="T23" s="177"/>
      <c r="U23" s="177"/>
      <c r="V23" s="177"/>
      <c r="W23" s="177"/>
      <c r="X23" s="177" t="s">
        <v>126</v>
      </c>
      <c r="Y23" s="177"/>
      <c r="Z23" s="177"/>
      <c r="AA23" s="177"/>
      <c r="AB23" s="177" t="s">
        <v>126</v>
      </c>
      <c r="AC23" s="177"/>
      <c r="AD23" s="177" t="s">
        <v>126</v>
      </c>
      <c r="AE23" s="177"/>
      <c r="AF23" s="177" t="s">
        <v>126</v>
      </c>
      <c r="AG23" s="177" t="s">
        <v>126</v>
      </c>
      <c r="AH23" s="177" t="s">
        <v>126</v>
      </c>
      <c r="AI23" s="179" t="str">
        <f t="shared" si="0"/>
        <v/>
      </c>
      <c r="AJ23" s="169"/>
    </row>
    <row r="24" spans="1:36" ht="22.05" customHeight="1" x14ac:dyDescent="0.2">
      <c r="A24" s="177">
        <v>19</v>
      </c>
      <c r="B24" s="178"/>
      <c r="C24" s="178"/>
      <c r="D24" s="177"/>
      <c r="E24" s="177"/>
      <c r="F24" s="177"/>
      <c r="G24" s="177"/>
      <c r="H24" s="177"/>
      <c r="I24" s="177"/>
      <c r="J24" s="177" t="s">
        <v>126</v>
      </c>
      <c r="K24" s="177"/>
      <c r="L24" s="177"/>
      <c r="M24" s="177"/>
      <c r="N24" s="177"/>
      <c r="O24" s="177"/>
      <c r="P24" s="177"/>
      <c r="Q24" s="177"/>
      <c r="R24" s="177"/>
      <c r="S24" s="177"/>
      <c r="T24" s="177"/>
      <c r="U24" s="177"/>
      <c r="V24" s="177"/>
      <c r="W24" s="177" t="s">
        <v>126</v>
      </c>
      <c r="X24" s="177"/>
      <c r="Y24" s="177" t="s">
        <v>126</v>
      </c>
      <c r="Z24" s="177"/>
      <c r="AA24" s="177" t="s">
        <v>126</v>
      </c>
      <c r="AB24" s="177"/>
      <c r="AC24" s="177" t="s">
        <v>126</v>
      </c>
      <c r="AD24" s="177"/>
      <c r="AE24" s="177" t="s">
        <v>126</v>
      </c>
      <c r="AF24" s="177"/>
      <c r="AG24" s="177"/>
      <c r="AH24" s="177"/>
      <c r="AI24" s="179" t="str">
        <f t="shared" si="0"/>
        <v/>
      </c>
      <c r="AJ24" s="169"/>
    </row>
    <row r="25" spans="1:36" ht="22.05" customHeight="1" thickBot="1" x14ac:dyDescent="0.25">
      <c r="A25" s="180">
        <v>20</v>
      </c>
      <c r="B25" s="181"/>
      <c r="C25" s="181"/>
      <c r="D25" s="180"/>
      <c r="E25" s="180"/>
      <c r="F25" s="180"/>
      <c r="G25" s="180"/>
      <c r="H25" s="180"/>
      <c r="I25" s="180"/>
      <c r="J25" s="180"/>
      <c r="K25" s="180" t="s">
        <v>126</v>
      </c>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2" t="str">
        <f t="shared" si="0"/>
        <v/>
      </c>
      <c r="AJ25" s="169"/>
    </row>
    <row r="26" spans="1:36" ht="22.05" customHeight="1" thickBot="1" x14ac:dyDescent="0.25">
      <c r="A26" s="301" t="s">
        <v>239</v>
      </c>
      <c r="B26" s="302"/>
      <c r="C26" s="302"/>
      <c r="D26" s="183" t="str">
        <f>IF(SUM(D6:D25)=0,"",(SUM(D6:D25)))</f>
        <v/>
      </c>
      <c r="E26" s="183" t="str">
        <f t="shared" ref="E26:AH26" si="1">IF(SUM(E6:E25)=0,"",(SUM(E6:E25)))</f>
        <v/>
      </c>
      <c r="F26" s="183" t="str">
        <f t="shared" si="1"/>
        <v/>
      </c>
      <c r="G26" s="183" t="str">
        <f t="shared" si="1"/>
        <v/>
      </c>
      <c r="H26" s="183" t="str">
        <f t="shared" si="1"/>
        <v/>
      </c>
      <c r="I26" s="183" t="str">
        <f t="shared" si="1"/>
        <v/>
      </c>
      <c r="J26" s="183" t="str">
        <f t="shared" si="1"/>
        <v/>
      </c>
      <c r="K26" s="183" t="str">
        <f t="shared" si="1"/>
        <v/>
      </c>
      <c r="L26" s="183" t="str">
        <f t="shared" si="1"/>
        <v/>
      </c>
      <c r="M26" s="183" t="str">
        <f t="shared" si="1"/>
        <v/>
      </c>
      <c r="N26" s="183" t="str">
        <f t="shared" si="1"/>
        <v/>
      </c>
      <c r="O26" s="183" t="str">
        <f t="shared" si="1"/>
        <v/>
      </c>
      <c r="P26" s="183" t="str">
        <f t="shared" si="1"/>
        <v/>
      </c>
      <c r="Q26" s="183" t="str">
        <f t="shared" si="1"/>
        <v/>
      </c>
      <c r="R26" s="183" t="str">
        <f t="shared" si="1"/>
        <v/>
      </c>
      <c r="S26" s="183" t="str">
        <f t="shared" si="1"/>
        <v/>
      </c>
      <c r="T26" s="183" t="str">
        <f t="shared" si="1"/>
        <v/>
      </c>
      <c r="U26" s="183" t="str">
        <f t="shared" si="1"/>
        <v/>
      </c>
      <c r="V26" s="183" t="str">
        <f t="shared" si="1"/>
        <v/>
      </c>
      <c r="W26" s="183" t="str">
        <f t="shared" si="1"/>
        <v/>
      </c>
      <c r="X26" s="183" t="str">
        <f t="shared" si="1"/>
        <v/>
      </c>
      <c r="Y26" s="183" t="str">
        <f t="shared" si="1"/>
        <v/>
      </c>
      <c r="Z26" s="183" t="str">
        <f t="shared" si="1"/>
        <v/>
      </c>
      <c r="AA26" s="183" t="str">
        <f t="shared" si="1"/>
        <v/>
      </c>
      <c r="AB26" s="183" t="str">
        <f t="shared" si="1"/>
        <v/>
      </c>
      <c r="AC26" s="183" t="str">
        <f t="shared" si="1"/>
        <v/>
      </c>
      <c r="AD26" s="183" t="str">
        <f t="shared" si="1"/>
        <v/>
      </c>
      <c r="AE26" s="183" t="str">
        <f t="shared" si="1"/>
        <v/>
      </c>
      <c r="AF26" s="183" t="str">
        <f t="shared" si="1"/>
        <v/>
      </c>
      <c r="AG26" s="183" t="str">
        <f t="shared" si="1"/>
        <v/>
      </c>
      <c r="AH26" s="183" t="str">
        <f t="shared" si="1"/>
        <v/>
      </c>
      <c r="AI26" s="184" t="str">
        <f>IF(SUM(AI6:AI25)=0,"",(SUM(AI6:AI25)))</f>
        <v/>
      </c>
      <c r="AJ26" s="169"/>
    </row>
    <row r="27" spans="1:36" ht="13.2" customHeight="1" x14ac:dyDescent="0.2">
      <c r="A27" s="170"/>
      <c r="B27" s="169"/>
      <c r="C27" s="169"/>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85" t="s">
        <v>240</v>
      </c>
      <c r="AJ27" s="169"/>
    </row>
    <row r="28" spans="1:36" ht="13.2" customHeight="1" x14ac:dyDescent="0.2">
      <c r="A28" s="170"/>
      <c r="B28" s="169" t="s">
        <v>241</v>
      </c>
      <c r="C28" s="169"/>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1"/>
      <c r="AJ28" s="169"/>
    </row>
    <row r="29" spans="1:36" x14ac:dyDescent="0.2">
      <c r="A29" s="170"/>
      <c r="B29" s="169" t="s">
        <v>242</v>
      </c>
      <c r="C29" s="169"/>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1"/>
      <c r="AJ29" s="169"/>
    </row>
    <row r="30" spans="1:36" x14ac:dyDescent="0.2">
      <c r="A30" s="170"/>
      <c r="B30" s="169" t="s">
        <v>243</v>
      </c>
      <c r="C30" s="169"/>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1"/>
      <c r="AJ30" s="169"/>
    </row>
    <row r="31" spans="1:36" x14ac:dyDescent="0.2">
      <c r="A31" s="170"/>
      <c r="B31" s="169" t="s">
        <v>244</v>
      </c>
      <c r="C31" s="169"/>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1"/>
      <c r="AJ31" s="169"/>
    </row>
    <row r="32" spans="1:36" ht="11.4" customHeight="1" x14ac:dyDescent="0.2"/>
  </sheetData>
  <mergeCells count="6">
    <mergeCell ref="Z3:AH3"/>
    <mergeCell ref="A26:C26"/>
    <mergeCell ref="F3:G3"/>
    <mergeCell ref="H3:I3"/>
    <mergeCell ref="L3:M3"/>
    <mergeCell ref="W3:Y3"/>
  </mergeCells>
  <phoneticPr fontId="6"/>
  <dataValidations count="1">
    <dataValidation type="list" allowBlank="1" showInputMessage="1" showErrorMessage="1" sqref="D6:AH25" xr:uid="{DA6A1B21-DB13-46A5-9BAE-7AE25FD599FA}">
      <formula1>"１,　"</formula1>
    </dataValidation>
  </dataValidations>
  <pageMargins left="0.7" right="0.7" top="0.75" bottom="0.75" header="0.3" footer="0.3"/>
  <pageSetup paperSize="9"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66C4-90A5-4FCA-8D26-6D33A0099EF2}">
  <sheetPr>
    <tabColor rgb="FFFFC000"/>
    <pageSetUpPr fitToPage="1"/>
  </sheetPr>
  <dimension ref="B1:K35"/>
  <sheetViews>
    <sheetView view="pageBreakPreview" zoomScale="102" zoomScaleNormal="100" zoomScaleSheetLayoutView="102" workbookViewId="0"/>
  </sheetViews>
  <sheetFormatPr defaultRowHeight="13.2" x14ac:dyDescent="0.2"/>
  <cols>
    <col min="1" max="1" width="1.77734375" style="83" customWidth="1"/>
    <col min="2" max="2" width="8.44140625" style="83" customWidth="1"/>
    <col min="3" max="3" width="14.6640625" style="83" customWidth="1"/>
    <col min="4" max="4" width="12.6640625" style="83" customWidth="1"/>
    <col min="5" max="5" width="15.21875" style="83" customWidth="1"/>
    <col min="6" max="7" width="11.88671875" style="83" customWidth="1"/>
    <col min="8" max="8" width="13.77734375" style="83" customWidth="1"/>
    <col min="9" max="10" width="17.44140625" style="83" customWidth="1"/>
    <col min="11" max="11" width="25.88671875" style="83" customWidth="1"/>
    <col min="12" max="12" width="0.88671875" style="83" customWidth="1"/>
    <col min="13" max="16384" width="8.88671875" style="83"/>
  </cols>
  <sheetData>
    <row r="1" spans="2:11" x14ac:dyDescent="0.2">
      <c r="B1" s="84" t="s">
        <v>149</v>
      </c>
      <c r="C1" s="84"/>
      <c r="D1" s="84"/>
      <c r="E1" s="84"/>
      <c r="F1" s="84"/>
      <c r="G1" s="84"/>
      <c r="H1" s="84"/>
      <c r="I1" s="84"/>
      <c r="J1" s="84"/>
      <c r="K1" s="84"/>
    </row>
    <row r="2" spans="2:11" ht="7.8" customHeight="1" x14ac:dyDescent="0.2">
      <c r="B2" s="84"/>
      <c r="C2" s="84"/>
      <c r="D2" s="84"/>
      <c r="E2" s="84"/>
      <c r="F2" s="84"/>
      <c r="G2" s="84"/>
      <c r="H2" s="84"/>
      <c r="I2" s="84"/>
      <c r="J2" s="84"/>
      <c r="K2" s="84"/>
    </row>
    <row r="3" spans="2:11" ht="33" customHeight="1" x14ac:dyDescent="0.2">
      <c r="B3" s="84"/>
      <c r="C3" s="206" t="s">
        <v>150</v>
      </c>
      <c r="D3" s="206"/>
      <c r="E3" s="206"/>
      <c r="F3" s="206"/>
      <c r="G3" s="206"/>
      <c r="H3" s="206"/>
      <c r="I3" s="206"/>
      <c r="J3" s="206"/>
      <c r="K3" s="84"/>
    </row>
    <row r="4" spans="2:11" ht="24.6" customHeight="1" x14ac:dyDescent="0.2">
      <c r="B4" s="87"/>
      <c r="C4" s="204" t="s">
        <v>177</v>
      </c>
      <c r="D4" s="204"/>
      <c r="E4" s="132"/>
      <c r="F4" s="132"/>
      <c r="G4" s="133"/>
      <c r="H4" s="133"/>
      <c r="I4" s="85" t="s">
        <v>178</v>
      </c>
      <c r="J4" s="205">
        <f>別紙5!D4</f>
        <v>0</v>
      </c>
      <c r="K4" s="205"/>
    </row>
    <row r="5" spans="2:11" x14ac:dyDescent="0.2">
      <c r="B5" s="84"/>
      <c r="C5" s="84"/>
      <c r="D5" s="84"/>
      <c r="E5" s="84"/>
      <c r="F5" s="84"/>
      <c r="G5" s="84"/>
      <c r="H5" s="84"/>
      <c r="I5" s="84"/>
      <c r="J5" s="84"/>
      <c r="K5" s="84"/>
    </row>
    <row r="6" spans="2:11" ht="26.4" x14ac:dyDescent="0.2">
      <c r="B6" s="129" t="s">
        <v>129</v>
      </c>
      <c r="C6" s="129" t="s">
        <v>130</v>
      </c>
      <c r="D6" s="129" t="s">
        <v>131</v>
      </c>
      <c r="E6" s="129" t="s">
        <v>180</v>
      </c>
      <c r="F6" s="129" t="s">
        <v>132</v>
      </c>
      <c r="G6" s="129" t="s">
        <v>133</v>
      </c>
      <c r="H6" s="130" t="s">
        <v>134</v>
      </c>
      <c r="I6" s="130" t="s">
        <v>135</v>
      </c>
      <c r="J6" s="129" t="s">
        <v>136</v>
      </c>
      <c r="K6" s="129" t="s">
        <v>137</v>
      </c>
    </row>
    <row r="7" spans="2:11" ht="18" customHeight="1" x14ac:dyDescent="0.2">
      <c r="B7" s="131"/>
      <c r="C7" s="86"/>
      <c r="D7" s="86"/>
      <c r="E7" s="128"/>
      <c r="F7" s="135"/>
      <c r="G7" s="135"/>
      <c r="H7" s="134" t="str">
        <f>IF(COUNT(F7,G7)&lt;2,"",FLOOR(MOD(G7-F7,1)*24,0.25))</f>
        <v/>
      </c>
      <c r="I7" s="86"/>
      <c r="J7" s="86"/>
      <c r="K7" s="86"/>
    </row>
    <row r="8" spans="2:11" ht="18" customHeight="1" x14ac:dyDescent="0.2">
      <c r="B8" s="86"/>
      <c r="C8" s="86"/>
      <c r="D8" s="86"/>
      <c r="E8" s="128"/>
      <c r="F8" s="135"/>
      <c r="G8" s="135"/>
      <c r="H8" s="134" t="str">
        <f t="shared" ref="H8:H25" si="0">IF(COUNT(F8,G8)&lt;2,"",FLOOR(MOD(G8-F8,1)*24,0.25))</f>
        <v/>
      </c>
      <c r="I8" s="86"/>
      <c r="J8" s="86"/>
      <c r="K8" s="86"/>
    </row>
    <row r="9" spans="2:11" ht="18" customHeight="1" x14ac:dyDescent="0.2">
      <c r="B9" s="86"/>
      <c r="C9" s="86"/>
      <c r="D9" s="86"/>
      <c r="E9" s="128"/>
      <c r="F9" s="135"/>
      <c r="G9" s="135"/>
      <c r="H9" s="134" t="str">
        <f t="shared" si="0"/>
        <v/>
      </c>
      <c r="I9" s="86"/>
      <c r="J9" s="86"/>
      <c r="K9" s="86"/>
    </row>
    <row r="10" spans="2:11" ht="18" customHeight="1" x14ac:dyDescent="0.2">
      <c r="B10" s="86"/>
      <c r="C10" s="86"/>
      <c r="D10" s="86"/>
      <c r="E10" s="128"/>
      <c r="F10" s="135"/>
      <c r="G10" s="135"/>
      <c r="H10" s="134" t="str">
        <f t="shared" si="0"/>
        <v/>
      </c>
      <c r="I10" s="86"/>
      <c r="J10" s="86"/>
      <c r="K10" s="86"/>
    </row>
    <row r="11" spans="2:11" ht="18" customHeight="1" x14ac:dyDescent="0.2">
      <c r="B11" s="86"/>
      <c r="C11" s="86"/>
      <c r="D11" s="86"/>
      <c r="E11" s="128"/>
      <c r="F11" s="135"/>
      <c r="G11" s="135"/>
      <c r="H11" s="134" t="str">
        <f t="shared" si="0"/>
        <v/>
      </c>
      <c r="I11" s="86"/>
      <c r="J11" s="86"/>
      <c r="K11" s="86"/>
    </row>
    <row r="12" spans="2:11" ht="18" customHeight="1" x14ac:dyDescent="0.2">
      <c r="B12" s="86"/>
      <c r="C12" s="86"/>
      <c r="D12" s="86"/>
      <c r="E12" s="128"/>
      <c r="F12" s="135"/>
      <c r="G12" s="135"/>
      <c r="H12" s="134" t="str">
        <f t="shared" si="0"/>
        <v/>
      </c>
      <c r="I12" s="86"/>
      <c r="J12" s="86"/>
      <c r="K12" s="86"/>
    </row>
    <row r="13" spans="2:11" ht="18" customHeight="1" x14ac:dyDescent="0.2">
      <c r="B13" s="86"/>
      <c r="C13" s="86"/>
      <c r="D13" s="86"/>
      <c r="E13" s="128"/>
      <c r="F13" s="135"/>
      <c r="G13" s="135"/>
      <c r="H13" s="134" t="str">
        <f t="shared" si="0"/>
        <v/>
      </c>
      <c r="I13" s="86"/>
      <c r="J13" s="86"/>
      <c r="K13" s="86"/>
    </row>
    <row r="14" spans="2:11" ht="18" customHeight="1" x14ac:dyDescent="0.2">
      <c r="B14" s="86"/>
      <c r="C14" s="86"/>
      <c r="D14" s="86"/>
      <c r="E14" s="128"/>
      <c r="F14" s="135"/>
      <c r="G14" s="135"/>
      <c r="H14" s="134" t="str">
        <f t="shared" si="0"/>
        <v/>
      </c>
      <c r="I14" s="86"/>
      <c r="J14" s="86"/>
      <c r="K14" s="86"/>
    </row>
    <row r="15" spans="2:11" ht="18" customHeight="1" x14ac:dyDescent="0.2">
      <c r="B15" s="86"/>
      <c r="C15" s="86"/>
      <c r="D15" s="86"/>
      <c r="E15" s="128"/>
      <c r="F15" s="135"/>
      <c r="G15" s="135"/>
      <c r="H15" s="134" t="str">
        <f t="shared" si="0"/>
        <v/>
      </c>
      <c r="I15" s="86"/>
      <c r="J15" s="86"/>
      <c r="K15" s="86"/>
    </row>
    <row r="16" spans="2:11" ht="18" customHeight="1" x14ac:dyDescent="0.2">
      <c r="B16" s="86"/>
      <c r="C16" s="86"/>
      <c r="D16" s="86"/>
      <c r="E16" s="128"/>
      <c r="F16" s="135"/>
      <c r="G16" s="135"/>
      <c r="H16" s="134" t="str">
        <f t="shared" si="0"/>
        <v/>
      </c>
      <c r="I16" s="86"/>
      <c r="J16" s="86"/>
      <c r="K16" s="86"/>
    </row>
    <row r="17" spans="2:11" ht="18" customHeight="1" x14ac:dyDescent="0.2">
      <c r="B17" s="86"/>
      <c r="C17" s="86"/>
      <c r="D17" s="86"/>
      <c r="E17" s="128"/>
      <c r="F17" s="135"/>
      <c r="G17" s="135"/>
      <c r="H17" s="134" t="str">
        <f t="shared" si="0"/>
        <v/>
      </c>
      <c r="I17" s="86"/>
      <c r="J17" s="86"/>
      <c r="K17" s="86"/>
    </row>
    <row r="18" spans="2:11" ht="18" customHeight="1" x14ac:dyDescent="0.2">
      <c r="B18" s="86"/>
      <c r="C18" s="86"/>
      <c r="D18" s="86"/>
      <c r="E18" s="128"/>
      <c r="F18" s="135"/>
      <c r="G18" s="135"/>
      <c r="H18" s="134" t="str">
        <f t="shared" si="0"/>
        <v/>
      </c>
      <c r="I18" s="86"/>
      <c r="J18" s="86"/>
      <c r="K18" s="86"/>
    </row>
    <row r="19" spans="2:11" ht="18" customHeight="1" x14ac:dyDescent="0.2">
      <c r="B19" s="86"/>
      <c r="C19" s="86"/>
      <c r="D19" s="86"/>
      <c r="E19" s="128"/>
      <c r="F19" s="135"/>
      <c r="G19" s="135"/>
      <c r="H19" s="134" t="str">
        <f t="shared" si="0"/>
        <v/>
      </c>
      <c r="I19" s="86"/>
      <c r="J19" s="86"/>
      <c r="K19" s="86"/>
    </row>
    <row r="20" spans="2:11" ht="18" customHeight="1" x14ac:dyDescent="0.2">
      <c r="B20" s="86"/>
      <c r="C20" s="86"/>
      <c r="D20" s="86"/>
      <c r="E20" s="128"/>
      <c r="F20" s="135"/>
      <c r="G20" s="135"/>
      <c r="H20" s="134" t="str">
        <f t="shared" si="0"/>
        <v/>
      </c>
      <c r="I20" s="86"/>
      <c r="J20" s="86"/>
      <c r="K20" s="86"/>
    </row>
    <row r="21" spans="2:11" ht="18" customHeight="1" x14ac:dyDescent="0.2">
      <c r="B21" s="86"/>
      <c r="C21" s="86"/>
      <c r="D21" s="86"/>
      <c r="E21" s="128"/>
      <c r="F21" s="135"/>
      <c r="G21" s="135"/>
      <c r="H21" s="134" t="str">
        <f t="shared" si="0"/>
        <v/>
      </c>
      <c r="I21" s="86"/>
      <c r="J21" s="86"/>
      <c r="K21" s="86"/>
    </row>
    <row r="22" spans="2:11" ht="18" customHeight="1" x14ac:dyDescent="0.2">
      <c r="B22" s="86"/>
      <c r="C22" s="86"/>
      <c r="D22" s="86"/>
      <c r="E22" s="128"/>
      <c r="F22" s="135"/>
      <c r="G22" s="135"/>
      <c r="H22" s="134" t="str">
        <f t="shared" si="0"/>
        <v/>
      </c>
      <c r="I22" s="86"/>
      <c r="J22" s="86"/>
      <c r="K22" s="86"/>
    </row>
    <row r="23" spans="2:11" ht="18" customHeight="1" x14ac:dyDescent="0.2">
      <c r="B23" s="86"/>
      <c r="C23" s="86"/>
      <c r="D23" s="86"/>
      <c r="E23" s="128"/>
      <c r="F23" s="135"/>
      <c r="G23" s="135"/>
      <c r="H23" s="134" t="str">
        <f t="shared" si="0"/>
        <v/>
      </c>
      <c r="I23" s="86"/>
      <c r="J23" s="86"/>
      <c r="K23" s="86"/>
    </row>
    <row r="24" spans="2:11" ht="18" customHeight="1" x14ac:dyDescent="0.2">
      <c r="B24" s="86"/>
      <c r="C24" s="86"/>
      <c r="D24" s="86"/>
      <c r="E24" s="128"/>
      <c r="F24" s="135"/>
      <c r="G24" s="135"/>
      <c r="H24" s="134" t="str">
        <f t="shared" si="0"/>
        <v/>
      </c>
      <c r="I24" s="86"/>
      <c r="J24" s="86"/>
      <c r="K24" s="86"/>
    </row>
    <row r="25" spans="2:11" ht="18" customHeight="1" x14ac:dyDescent="0.2">
      <c r="B25" s="86"/>
      <c r="C25" s="86"/>
      <c r="D25" s="86"/>
      <c r="E25" s="128"/>
      <c r="F25" s="135"/>
      <c r="G25" s="135"/>
      <c r="H25" s="134" t="str">
        <f t="shared" si="0"/>
        <v/>
      </c>
      <c r="I25" s="86"/>
      <c r="J25" s="86"/>
      <c r="K25" s="86"/>
    </row>
    <row r="26" spans="2:11" ht="10.8" customHeight="1" x14ac:dyDescent="0.2">
      <c r="B26" s="89"/>
      <c r="C26" s="89"/>
      <c r="D26" s="89"/>
      <c r="E26" s="88"/>
      <c r="F26" s="88"/>
      <c r="G26" s="88"/>
      <c r="H26" s="89"/>
      <c r="I26" s="90"/>
      <c r="J26" s="90"/>
      <c r="K26" s="90"/>
    </row>
    <row r="27" spans="2:11" ht="18" customHeight="1" x14ac:dyDescent="0.2">
      <c r="B27" s="209" t="s">
        <v>141</v>
      </c>
      <c r="C27" s="210"/>
      <c r="D27" s="215" t="s">
        <v>138</v>
      </c>
      <c r="E27" s="216"/>
      <c r="F27" s="217"/>
      <c r="G27" s="207"/>
      <c r="H27" s="208"/>
      <c r="I27" s="91"/>
      <c r="J27" s="84"/>
      <c r="K27" s="84"/>
    </row>
    <row r="28" spans="2:11" ht="18" customHeight="1" x14ac:dyDescent="0.2">
      <c r="B28" s="211"/>
      <c r="C28" s="212"/>
      <c r="D28" s="215" t="s">
        <v>139</v>
      </c>
      <c r="E28" s="216"/>
      <c r="F28" s="217"/>
      <c r="G28" s="207"/>
      <c r="H28" s="208"/>
      <c r="I28" s="91"/>
      <c r="J28" s="84"/>
      <c r="K28" s="84"/>
    </row>
    <row r="29" spans="2:11" ht="18" customHeight="1" x14ac:dyDescent="0.2">
      <c r="B29" s="211"/>
      <c r="C29" s="212"/>
      <c r="D29" s="215" t="s">
        <v>179</v>
      </c>
      <c r="E29" s="216"/>
      <c r="F29" s="217"/>
      <c r="G29" s="207"/>
      <c r="H29" s="208"/>
      <c r="I29" s="91"/>
      <c r="J29" s="84"/>
      <c r="K29" s="84"/>
    </row>
    <row r="30" spans="2:11" ht="18" customHeight="1" x14ac:dyDescent="0.2">
      <c r="B30" s="213"/>
      <c r="C30" s="214"/>
      <c r="D30" s="215" t="s">
        <v>140</v>
      </c>
      <c r="E30" s="216"/>
      <c r="F30" s="217"/>
      <c r="G30" s="207"/>
      <c r="H30" s="208"/>
      <c r="I30" s="91"/>
      <c r="J30" s="84"/>
      <c r="K30" s="84"/>
    </row>
    <row r="31" spans="2:11" ht="9.6" customHeight="1" x14ac:dyDescent="0.2">
      <c r="B31" s="84"/>
      <c r="C31" s="84"/>
      <c r="D31" s="84"/>
      <c r="E31" s="84"/>
      <c r="F31" s="84"/>
      <c r="G31" s="84"/>
      <c r="H31" s="84"/>
      <c r="I31" s="84"/>
      <c r="J31" s="84"/>
      <c r="K31" s="84"/>
    </row>
    <row r="32" spans="2:11" x14ac:dyDescent="0.2">
      <c r="B32" s="84" t="s">
        <v>203</v>
      </c>
      <c r="C32" s="84"/>
      <c r="D32" s="84"/>
      <c r="E32" s="84"/>
      <c r="F32" s="84"/>
      <c r="G32" s="84"/>
      <c r="H32" s="84"/>
      <c r="I32" s="84"/>
      <c r="J32" s="84"/>
      <c r="K32" s="84"/>
    </row>
    <row r="33" spans="2:11" x14ac:dyDescent="0.2">
      <c r="B33" s="84" t="s">
        <v>204</v>
      </c>
      <c r="C33" s="84"/>
      <c r="D33" s="84"/>
      <c r="E33" s="84"/>
      <c r="F33" s="84"/>
      <c r="G33" s="84"/>
      <c r="H33" s="84"/>
      <c r="I33" s="84"/>
      <c r="J33" s="84"/>
      <c r="K33" s="84"/>
    </row>
    <row r="34" spans="2:11" x14ac:dyDescent="0.2">
      <c r="B34" s="84" t="s">
        <v>205</v>
      </c>
      <c r="C34" s="84"/>
      <c r="D34" s="84"/>
      <c r="E34" s="84"/>
      <c r="F34" s="84"/>
      <c r="G34" s="84"/>
      <c r="H34" s="84"/>
      <c r="I34" s="84"/>
      <c r="J34" s="84"/>
      <c r="K34" s="84"/>
    </row>
    <row r="35" spans="2:11" x14ac:dyDescent="0.2">
      <c r="B35" s="84" t="s">
        <v>206</v>
      </c>
      <c r="C35" s="84"/>
      <c r="D35" s="84"/>
      <c r="E35" s="84"/>
      <c r="F35" s="84"/>
      <c r="G35" s="84"/>
      <c r="H35" s="84"/>
      <c r="I35" s="84"/>
      <c r="J35" s="84"/>
      <c r="K35" s="84"/>
    </row>
  </sheetData>
  <mergeCells count="12">
    <mergeCell ref="C4:D4"/>
    <mergeCell ref="J4:K4"/>
    <mergeCell ref="C3:J3"/>
    <mergeCell ref="G28:H28"/>
    <mergeCell ref="G30:H30"/>
    <mergeCell ref="B27:C30"/>
    <mergeCell ref="D27:F27"/>
    <mergeCell ref="D28:F28"/>
    <mergeCell ref="D30:F30"/>
    <mergeCell ref="G27:H27"/>
    <mergeCell ref="D29:F29"/>
    <mergeCell ref="G29:H29"/>
  </mergeCells>
  <phoneticPr fontId="6"/>
  <dataValidations count="2">
    <dataValidation type="list" allowBlank="1" showInputMessage="1" showErrorMessage="1" sqref="E26" xr:uid="{662B7DEC-6F67-4222-9A0B-CD07A5943A2A}">
      <formula1>"送迎,付添,　　"</formula1>
    </dataValidation>
    <dataValidation type="list" allowBlank="1" showInputMessage="1" showErrorMessage="1" sqref="E7:E25" xr:uid="{DB8EA269-00EC-4630-9CA4-9D15F14692C0}">
      <formula1>"移動中,受診中,入退院のため同乗なし,短期入所送迎中支援"</formula1>
    </dataValidation>
  </dataValidations>
  <pageMargins left="0.7" right="0.7" top="0.75" bottom="0.75" header="0.3" footer="0.3"/>
  <pageSetup paperSize="9"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FE27-DE0B-4973-B896-B1C09A60CB8C}">
  <sheetPr>
    <tabColor rgb="FF00B0F0"/>
    <pageSetUpPr fitToPage="1"/>
  </sheetPr>
  <dimension ref="A1:I27"/>
  <sheetViews>
    <sheetView showGridLines="0" view="pageBreakPreview" zoomScaleNormal="85" zoomScaleSheetLayoutView="100" workbookViewId="0">
      <selection activeCell="B22" sqref="B22"/>
    </sheetView>
  </sheetViews>
  <sheetFormatPr defaultColWidth="9" defaultRowHeight="13.2" x14ac:dyDescent="0.2"/>
  <cols>
    <col min="1" max="1" width="3" style="11" customWidth="1"/>
    <col min="2" max="2" width="5.33203125" style="11" bestFit="1" customWidth="1"/>
    <col min="3" max="3" width="18.33203125" style="11" customWidth="1"/>
    <col min="4" max="4" width="22.77734375" style="11" customWidth="1"/>
    <col min="5" max="5" width="17" style="11" customWidth="1"/>
    <col min="6" max="6" width="17.88671875" style="11" customWidth="1"/>
    <col min="7" max="7" width="1.6640625" style="11" customWidth="1"/>
    <col min="8" max="8" width="11.88671875" style="11" customWidth="1"/>
    <col min="9" max="9" width="3.44140625" style="11" customWidth="1"/>
    <col min="10" max="10" width="1.33203125" style="11" customWidth="1"/>
    <col min="11" max="16384" width="9" style="11"/>
  </cols>
  <sheetData>
    <row r="1" spans="1:9" x14ac:dyDescent="0.2">
      <c r="A1" s="37" t="s">
        <v>194</v>
      </c>
    </row>
    <row r="2" spans="1:9" ht="30" customHeight="1" x14ac:dyDescent="0.2">
      <c r="B2" s="230" t="s">
        <v>211</v>
      </c>
      <c r="C2" s="230"/>
      <c r="D2" s="230"/>
      <c r="E2" s="230"/>
      <c r="F2" s="230"/>
      <c r="G2" s="36"/>
      <c r="H2" s="36"/>
      <c r="I2" s="36"/>
    </row>
    <row r="3" spans="1:9" ht="8.25" customHeight="1" x14ac:dyDescent="0.2">
      <c r="B3" s="20"/>
      <c r="C3" s="20"/>
      <c r="D3" s="20"/>
      <c r="E3" s="20"/>
      <c r="F3" s="20"/>
      <c r="G3" s="20"/>
      <c r="H3" s="20"/>
      <c r="I3" s="20"/>
    </row>
    <row r="4" spans="1:9" ht="19.5" customHeight="1" x14ac:dyDescent="0.2">
      <c r="C4" s="224" t="s">
        <v>32</v>
      </c>
      <c r="D4" s="225"/>
      <c r="E4" s="231">
        <f>別紙1!C4</f>
        <v>0</v>
      </c>
      <c r="F4" s="231"/>
    </row>
    <row r="5" spans="1:9" ht="19.5" customHeight="1" x14ac:dyDescent="0.2">
      <c r="C5" s="232" t="s">
        <v>212</v>
      </c>
      <c r="D5" s="233"/>
      <c r="E5" s="227"/>
      <c r="F5" s="227"/>
    </row>
    <row r="6" spans="1:9" ht="19.5" customHeight="1" thickBot="1" x14ac:dyDescent="0.25">
      <c r="B6" s="20"/>
      <c r="C6" s="20"/>
      <c r="D6" s="20"/>
      <c r="F6" s="20"/>
    </row>
    <row r="7" spans="1:9" ht="19.5" customHeight="1" thickBot="1" x14ac:dyDescent="0.25">
      <c r="B7" s="20"/>
      <c r="C7" s="234" t="s">
        <v>213</v>
      </c>
      <c r="D7" s="234"/>
      <c r="E7" s="235"/>
      <c r="F7" s="157">
        <v>1600</v>
      </c>
    </row>
    <row r="8" spans="1:9" ht="24" x14ac:dyDescent="0.2">
      <c r="B8" s="39" t="s">
        <v>80</v>
      </c>
      <c r="C8" s="40" t="s">
        <v>214</v>
      </c>
      <c r="D8" s="40" t="s">
        <v>215</v>
      </c>
      <c r="E8" s="40" t="s">
        <v>216</v>
      </c>
      <c r="F8" s="44" t="s">
        <v>86</v>
      </c>
    </row>
    <row r="9" spans="1:9" ht="26.25" customHeight="1" x14ac:dyDescent="0.2">
      <c r="B9" s="6" t="s">
        <v>81</v>
      </c>
      <c r="C9" s="38"/>
      <c r="D9" s="38"/>
      <c r="E9" s="158" t="str">
        <f>IF(C9="","",D9-C9)</f>
        <v/>
      </c>
      <c r="F9" s="159" t="str">
        <f>IF(E9="","",IF(E9&lt;160,ROUNDDOWN($F$7*E9,0),$F$7*160))</f>
        <v/>
      </c>
    </row>
    <row r="10" spans="1:9" ht="26.25" customHeight="1" x14ac:dyDescent="0.2">
      <c r="B10" s="6" t="s">
        <v>68</v>
      </c>
      <c r="C10" s="38"/>
      <c r="D10" s="38"/>
      <c r="E10" s="158" t="str">
        <f>IF(C10="","",D10-C10)</f>
        <v/>
      </c>
      <c r="F10" s="159" t="str">
        <f t="shared" ref="F10:F20" si="0">IF(E10="","",IF(E10&lt;160,ROUNDDOWN($F$7*E10,0),$F$7*160))</f>
        <v/>
      </c>
    </row>
    <row r="11" spans="1:9" ht="26.25" customHeight="1" x14ac:dyDescent="0.2">
      <c r="B11" s="6" t="s">
        <v>69</v>
      </c>
      <c r="C11" s="38"/>
      <c r="D11" s="38"/>
      <c r="E11" s="158" t="str">
        <f t="shared" ref="E11:E19" si="1">IF(C11="","",D11-C11)</f>
        <v/>
      </c>
      <c r="F11" s="159" t="str">
        <f t="shared" si="0"/>
        <v/>
      </c>
    </row>
    <row r="12" spans="1:9" ht="26.25" customHeight="1" x14ac:dyDescent="0.2">
      <c r="B12" s="6" t="s">
        <v>70</v>
      </c>
      <c r="C12" s="38"/>
      <c r="D12" s="38"/>
      <c r="E12" s="158" t="str">
        <f t="shared" si="1"/>
        <v/>
      </c>
      <c r="F12" s="159" t="str">
        <f t="shared" si="0"/>
        <v/>
      </c>
    </row>
    <row r="13" spans="1:9" ht="26.25" customHeight="1" x14ac:dyDescent="0.2">
      <c r="B13" s="6" t="s">
        <v>71</v>
      </c>
      <c r="C13" s="38"/>
      <c r="D13" s="38"/>
      <c r="E13" s="158" t="str">
        <f t="shared" si="1"/>
        <v/>
      </c>
      <c r="F13" s="159" t="str">
        <f t="shared" si="0"/>
        <v/>
      </c>
    </row>
    <row r="14" spans="1:9" ht="26.25" customHeight="1" x14ac:dyDescent="0.2">
      <c r="B14" s="6" t="s">
        <v>72</v>
      </c>
      <c r="C14" s="38"/>
      <c r="D14" s="38"/>
      <c r="E14" s="158" t="str">
        <f t="shared" si="1"/>
        <v/>
      </c>
      <c r="F14" s="159" t="str">
        <f t="shared" si="0"/>
        <v/>
      </c>
    </row>
    <row r="15" spans="1:9" ht="26.25" customHeight="1" x14ac:dyDescent="0.2">
      <c r="B15" s="6" t="s">
        <v>73</v>
      </c>
      <c r="C15" s="38"/>
      <c r="D15" s="38"/>
      <c r="E15" s="158" t="str">
        <f t="shared" si="1"/>
        <v/>
      </c>
      <c r="F15" s="159" t="str">
        <f t="shared" si="0"/>
        <v/>
      </c>
    </row>
    <row r="16" spans="1:9" ht="26.25" customHeight="1" x14ac:dyDescent="0.2">
      <c r="B16" s="6" t="s">
        <v>74</v>
      </c>
      <c r="C16" s="38"/>
      <c r="D16" s="38"/>
      <c r="E16" s="158" t="str">
        <f t="shared" si="1"/>
        <v/>
      </c>
      <c r="F16" s="159" t="str">
        <f t="shared" si="0"/>
        <v/>
      </c>
    </row>
    <row r="17" spans="2:6" ht="26.25" customHeight="1" x14ac:dyDescent="0.2">
      <c r="B17" s="6" t="s">
        <v>75</v>
      </c>
      <c r="C17" s="38"/>
      <c r="D17" s="38"/>
      <c r="E17" s="158" t="str">
        <f t="shared" si="1"/>
        <v/>
      </c>
      <c r="F17" s="159" t="str">
        <f t="shared" si="0"/>
        <v/>
      </c>
    </row>
    <row r="18" spans="2:6" ht="26.25" customHeight="1" x14ac:dyDescent="0.2">
      <c r="B18" s="6" t="s">
        <v>76</v>
      </c>
      <c r="C18" s="38"/>
      <c r="D18" s="38"/>
      <c r="E18" s="158" t="str">
        <f t="shared" si="1"/>
        <v/>
      </c>
      <c r="F18" s="159" t="str">
        <f t="shared" si="0"/>
        <v/>
      </c>
    </row>
    <row r="19" spans="2:6" ht="26.25" customHeight="1" x14ac:dyDescent="0.2">
      <c r="B19" s="6" t="s">
        <v>77</v>
      </c>
      <c r="C19" s="38"/>
      <c r="D19" s="38"/>
      <c r="E19" s="158" t="str">
        <f t="shared" si="1"/>
        <v/>
      </c>
      <c r="F19" s="159" t="str">
        <f t="shared" si="0"/>
        <v/>
      </c>
    </row>
    <row r="20" spans="2:6" ht="26.25" customHeight="1" thickBot="1" x14ac:dyDescent="0.25">
      <c r="B20" s="6" t="s">
        <v>78</v>
      </c>
      <c r="C20" s="38"/>
      <c r="D20" s="38"/>
      <c r="E20" s="158" t="str">
        <f>IF(C20="","",D20-C20)</f>
        <v/>
      </c>
      <c r="F20" s="160" t="str">
        <f t="shared" si="0"/>
        <v/>
      </c>
    </row>
    <row r="21" spans="2:6" ht="26.25" customHeight="1" thickBot="1" x14ac:dyDescent="0.25">
      <c r="B21" s="229" t="s">
        <v>82</v>
      </c>
      <c r="C21" s="229"/>
      <c r="D21" s="229"/>
      <c r="E21" s="192" t="str" cm="1">
        <f t="array" ref="E21">IF(COUNT(E9:E20)=0,"",SUM(IFERROR(IF(E9:E20&gt;0,E9:E20,0),0)))</f>
        <v/>
      </c>
      <c r="F21" s="155" t="str" cm="1">
        <f t="array" ref="F21">IF(COUNT(F9:F20)=0,"",SUM(IFERROR(IF(F9:F20&gt;0,F9:F20,0),0)))</f>
        <v/>
      </c>
    </row>
    <row r="22" spans="2:6" x14ac:dyDescent="0.2">
      <c r="B22" s="193" t="s">
        <v>217</v>
      </c>
      <c r="E22" s="42"/>
      <c r="F22" s="43"/>
    </row>
    <row r="23" spans="2:6" x14ac:dyDescent="0.2">
      <c r="B23" s="52" t="s">
        <v>218</v>
      </c>
    </row>
    <row r="24" spans="2:6" x14ac:dyDescent="0.2">
      <c r="B24" s="52" t="s">
        <v>219</v>
      </c>
    </row>
    <row r="25" spans="2:6" x14ac:dyDescent="0.2">
      <c r="B25" s="52" t="s">
        <v>220</v>
      </c>
    </row>
    <row r="26" spans="2:6" x14ac:dyDescent="0.2">
      <c r="B26" s="52" t="s">
        <v>221</v>
      </c>
    </row>
    <row r="27" spans="2:6" x14ac:dyDescent="0.2">
      <c r="B27" s="52"/>
    </row>
  </sheetData>
  <mergeCells count="7">
    <mergeCell ref="B21:D21"/>
    <mergeCell ref="B2:F2"/>
    <mergeCell ref="C4:D4"/>
    <mergeCell ref="E4:F4"/>
    <mergeCell ref="C5:D5"/>
    <mergeCell ref="E5:F5"/>
    <mergeCell ref="C7:E7"/>
  </mergeCells>
  <phoneticPr fontId="6"/>
  <printOptions horizontalCentered="1"/>
  <pageMargins left="0.39370078740157483" right="0.39370078740157483" top="0.78740157480314965"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A8CF6-F56E-4CC5-861E-27C78F3AB0C6}">
  <sheetPr>
    <tabColor rgb="FF00B0F0"/>
    <pageSetUpPr fitToPage="1"/>
  </sheetPr>
  <dimension ref="A1:N23"/>
  <sheetViews>
    <sheetView showGridLines="0" view="pageBreakPreview" zoomScaleNormal="85" zoomScaleSheetLayoutView="100" workbookViewId="0">
      <selection activeCell="R18" sqref="R18"/>
    </sheetView>
  </sheetViews>
  <sheetFormatPr defaultColWidth="9" defaultRowHeight="13.2" x14ac:dyDescent="0.2"/>
  <cols>
    <col min="1" max="1" width="3" style="11" customWidth="1"/>
    <col min="2" max="2" width="5.33203125" style="11" bestFit="1" customWidth="1"/>
    <col min="3" max="3" width="11.44140625" style="11" customWidth="1"/>
    <col min="4" max="4" width="6.77734375" style="11" bestFit="1" customWidth="1"/>
    <col min="5" max="5" width="11.44140625" style="11" customWidth="1"/>
    <col min="6" max="6" width="6.77734375" style="11" bestFit="1" customWidth="1"/>
    <col min="7" max="7" width="11.44140625" style="11" customWidth="1"/>
    <col min="8" max="8" width="6.77734375" style="11" customWidth="1"/>
    <col min="9" max="9" width="11.44140625" style="11" customWidth="1"/>
    <col min="10" max="10" width="6.77734375" style="11" bestFit="1" customWidth="1"/>
    <col min="11" max="11" width="17" style="11" customWidth="1"/>
    <col min="12" max="12" width="1.6640625" style="11" customWidth="1"/>
    <col min="13" max="13" width="4.21875" style="11" customWidth="1"/>
    <col min="14" max="14" width="3.44140625" style="11" customWidth="1"/>
    <col min="15" max="15" width="3.6640625" style="11" customWidth="1"/>
    <col min="16" max="16384" width="9" style="11"/>
  </cols>
  <sheetData>
    <row r="1" spans="1:14" x14ac:dyDescent="0.2">
      <c r="A1" s="37" t="s">
        <v>195</v>
      </c>
    </row>
    <row r="2" spans="1:14" ht="30" customHeight="1" x14ac:dyDescent="0.2">
      <c r="B2" s="230" t="s">
        <v>91</v>
      </c>
      <c r="C2" s="230"/>
      <c r="D2" s="230"/>
      <c r="E2" s="230"/>
      <c r="F2" s="230"/>
      <c r="G2" s="230"/>
      <c r="H2" s="230"/>
      <c r="I2" s="230"/>
      <c r="J2" s="230"/>
      <c r="K2" s="230"/>
      <c r="L2" s="36"/>
      <c r="M2" s="36"/>
      <c r="N2" s="36"/>
    </row>
    <row r="3" spans="1:14" ht="8.25" customHeight="1" x14ac:dyDescent="0.2">
      <c r="B3" s="20"/>
      <c r="C3" s="20"/>
      <c r="D3" s="20"/>
      <c r="E3" s="20"/>
      <c r="F3" s="20"/>
      <c r="G3" s="20"/>
      <c r="H3" s="20"/>
      <c r="I3" s="20"/>
      <c r="J3" s="20"/>
      <c r="K3" s="20"/>
      <c r="L3" s="20"/>
      <c r="M3" s="20"/>
      <c r="N3" s="20"/>
    </row>
    <row r="4" spans="1:14" ht="19.5" customHeight="1" x14ac:dyDescent="0.2">
      <c r="C4" s="224" t="s">
        <v>32</v>
      </c>
      <c r="D4" s="249"/>
      <c r="E4" s="225"/>
      <c r="F4" s="250">
        <f>別紙1!C4</f>
        <v>0</v>
      </c>
      <c r="G4" s="251"/>
      <c r="H4" s="251"/>
      <c r="I4" s="251"/>
      <c r="J4" s="252"/>
      <c r="K4" s="98"/>
    </row>
    <row r="5" spans="1:14" ht="19.5" customHeight="1" x14ac:dyDescent="0.2">
      <c r="B5" s="20"/>
      <c r="C5" s="20"/>
      <c r="D5" s="20"/>
      <c r="E5" s="20"/>
      <c r="F5" s="20"/>
      <c r="G5" s="20"/>
      <c r="H5" s="20"/>
      <c r="K5" s="20"/>
    </row>
    <row r="6" spans="1:14" ht="30.6" customHeight="1" x14ac:dyDescent="0.2">
      <c r="B6" s="20"/>
      <c r="C6" s="244" t="s">
        <v>154</v>
      </c>
      <c r="D6" s="245"/>
      <c r="E6" s="246" t="s">
        <v>94</v>
      </c>
      <c r="F6" s="245"/>
      <c r="G6" s="242" t="s">
        <v>209</v>
      </c>
      <c r="H6" s="243"/>
      <c r="I6" s="247" t="s">
        <v>155</v>
      </c>
      <c r="J6" s="248"/>
      <c r="K6" s="50"/>
    </row>
    <row r="7" spans="1:14" ht="30" customHeight="1" x14ac:dyDescent="0.2">
      <c r="B7" s="39" t="s">
        <v>80</v>
      </c>
      <c r="C7" s="40" t="s">
        <v>92</v>
      </c>
      <c r="D7" s="40" t="s">
        <v>93</v>
      </c>
      <c r="E7" s="40" t="s">
        <v>95</v>
      </c>
      <c r="F7" s="40" t="s">
        <v>93</v>
      </c>
      <c r="G7" s="40" t="s">
        <v>151</v>
      </c>
      <c r="H7" s="40" t="s">
        <v>152</v>
      </c>
      <c r="I7" s="40" t="s">
        <v>92</v>
      </c>
      <c r="J7" s="40" t="s">
        <v>93</v>
      </c>
      <c r="K7" s="44" t="s">
        <v>86</v>
      </c>
    </row>
    <row r="8" spans="1:14" ht="26.25" customHeight="1" x14ac:dyDescent="0.2">
      <c r="B8" s="6" t="s">
        <v>81</v>
      </c>
      <c r="C8" s="200"/>
      <c r="D8" s="236">
        <v>6000</v>
      </c>
      <c r="E8" s="200"/>
      <c r="F8" s="236">
        <v>3000</v>
      </c>
      <c r="G8" s="200"/>
      <c r="H8" s="236">
        <v>1600</v>
      </c>
      <c r="I8" s="203"/>
      <c r="J8" s="239">
        <v>2000</v>
      </c>
      <c r="K8" s="154">
        <f>C8*$D$8+E8*$F$8+G8*$H$8+I8*$J$8</f>
        <v>0</v>
      </c>
    </row>
    <row r="9" spans="1:14" ht="26.25" customHeight="1" x14ac:dyDescent="0.2">
      <c r="B9" s="6" t="s">
        <v>68</v>
      </c>
      <c r="C9" s="200"/>
      <c r="D9" s="237"/>
      <c r="E9" s="200"/>
      <c r="F9" s="237"/>
      <c r="G9" s="200"/>
      <c r="H9" s="237"/>
      <c r="I9" s="203"/>
      <c r="J9" s="240"/>
      <c r="K9" s="154">
        <f t="shared" ref="K9:K19" si="0">C9*$D$8+E9*$F$8+G9*$H$8+I9*$J$8</f>
        <v>0</v>
      </c>
    </row>
    <row r="10" spans="1:14" ht="26.25" customHeight="1" x14ac:dyDescent="0.2">
      <c r="B10" s="6" t="s">
        <v>69</v>
      </c>
      <c r="C10" s="200"/>
      <c r="D10" s="237"/>
      <c r="E10" s="200"/>
      <c r="F10" s="237"/>
      <c r="G10" s="200"/>
      <c r="H10" s="237"/>
      <c r="I10" s="203"/>
      <c r="J10" s="240"/>
      <c r="K10" s="154">
        <f>C10*$D$8+E10*$F$8+G10*$H$8+I10*$J$8</f>
        <v>0</v>
      </c>
    </row>
    <row r="11" spans="1:14" ht="26.25" customHeight="1" x14ac:dyDescent="0.2">
      <c r="B11" s="6" t="s">
        <v>70</v>
      </c>
      <c r="C11" s="200"/>
      <c r="D11" s="237"/>
      <c r="E11" s="200"/>
      <c r="F11" s="237"/>
      <c r="G11" s="200"/>
      <c r="H11" s="237"/>
      <c r="I11" s="203"/>
      <c r="J11" s="240"/>
      <c r="K11" s="154">
        <f t="shared" si="0"/>
        <v>0</v>
      </c>
    </row>
    <row r="12" spans="1:14" ht="26.25" customHeight="1" x14ac:dyDescent="0.2">
      <c r="B12" s="6" t="s">
        <v>71</v>
      </c>
      <c r="C12" s="200"/>
      <c r="D12" s="237"/>
      <c r="E12" s="200"/>
      <c r="F12" s="237"/>
      <c r="G12" s="200"/>
      <c r="H12" s="237"/>
      <c r="I12" s="203"/>
      <c r="J12" s="240"/>
      <c r="K12" s="154">
        <f t="shared" si="0"/>
        <v>0</v>
      </c>
    </row>
    <row r="13" spans="1:14" ht="26.25" customHeight="1" x14ac:dyDescent="0.2">
      <c r="B13" s="6" t="s">
        <v>72</v>
      </c>
      <c r="C13" s="200"/>
      <c r="D13" s="237"/>
      <c r="E13" s="200"/>
      <c r="F13" s="237"/>
      <c r="G13" s="200"/>
      <c r="H13" s="237"/>
      <c r="I13" s="203"/>
      <c r="J13" s="240"/>
      <c r="K13" s="154">
        <f t="shared" si="0"/>
        <v>0</v>
      </c>
    </row>
    <row r="14" spans="1:14" ht="26.25" customHeight="1" x14ac:dyDescent="0.2">
      <c r="B14" s="6" t="s">
        <v>73</v>
      </c>
      <c r="C14" s="200"/>
      <c r="D14" s="237"/>
      <c r="E14" s="200"/>
      <c r="F14" s="237"/>
      <c r="G14" s="200"/>
      <c r="H14" s="237"/>
      <c r="I14" s="203"/>
      <c r="J14" s="240"/>
      <c r="K14" s="154">
        <f t="shared" si="0"/>
        <v>0</v>
      </c>
    </row>
    <row r="15" spans="1:14" ht="26.25" customHeight="1" x14ac:dyDescent="0.2">
      <c r="B15" s="6" t="s">
        <v>74</v>
      </c>
      <c r="C15" s="200"/>
      <c r="D15" s="237"/>
      <c r="E15" s="200"/>
      <c r="F15" s="237"/>
      <c r="G15" s="200"/>
      <c r="H15" s="237"/>
      <c r="I15" s="203"/>
      <c r="J15" s="240"/>
      <c r="K15" s="154">
        <f t="shared" si="0"/>
        <v>0</v>
      </c>
    </row>
    <row r="16" spans="1:14" ht="26.25" customHeight="1" x14ac:dyDescent="0.2">
      <c r="B16" s="6" t="s">
        <v>75</v>
      </c>
      <c r="C16" s="200"/>
      <c r="D16" s="237"/>
      <c r="E16" s="200"/>
      <c r="F16" s="237"/>
      <c r="G16" s="200"/>
      <c r="H16" s="237"/>
      <c r="I16" s="203"/>
      <c r="J16" s="240"/>
      <c r="K16" s="154">
        <f t="shared" si="0"/>
        <v>0</v>
      </c>
    </row>
    <row r="17" spans="2:11" ht="26.25" customHeight="1" x14ac:dyDescent="0.2">
      <c r="B17" s="6" t="s">
        <v>76</v>
      </c>
      <c r="C17" s="200"/>
      <c r="D17" s="237"/>
      <c r="E17" s="200"/>
      <c r="F17" s="237"/>
      <c r="G17" s="200"/>
      <c r="H17" s="237"/>
      <c r="I17" s="203"/>
      <c r="J17" s="240"/>
      <c r="K17" s="154">
        <f t="shared" si="0"/>
        <v>0</v>
      </c>
    </row>
    <row r="18" spans="2:11" ht="26.25" customHeight="1" x14ac:dyDescent="0.2">
      <c r="B18" s="6" t="s">
        <v>77</v>
      </c>
      <c r="C18" s="200"/>
      <c r="D18" s="237"/>
      <c r="E18" s="200"/>
      <c r="F18" s="237"/>
      <c r="G18" s="200"/>
      <c r="H18" s="237"/>
      <c r="I18" s="203"/>
      <c r="J18" s="240"/>
      <c r="K18" s="154">
        <f t="shared" si="0"/>
        <v>0</v>
      </c>
    </row>
    <row r="19" spans="2:11" ht="26.25" customHeight="1" thickBot="1" x14ac:dyDescent="0.25">
      <c r="B19" s="6" t="s">
        <v>78</v>
      </c>
      <c r="C19" s="200"/>
      <c r="D19" s="237"/>
      <c r="E19" s="200"/>
      <c r="F19" s="237"/>
      <c r="G19" s="200"/>
      <c r="H19" s="237"/>
      <c r="I19" s="203"/>
      <c r="J19" s="240"/>
      <c r="K19" s="154">
        <f t="shared" si="0"/>
        <v>0</v>
      </c>
    </row>
    <row r="20" spans="2:11" ht="26.25" customHeight="1" thickBot="1" x14ac:dyDescent="0.25">
      <c r="B20" s="7" t="s">
        <v>82</v>
      </c>
      <c r="C20" s="201" t="str">
        <f>IF(COUNT(C8:C19)=0,"",SUM(C8:C19))</f>
        <v/>
      </c>
      <c r="D20" s="238"/>
      <c r="E20" s="201" t="str">
        <f>IF(COUNT(E8:E19)=0,"",SUM(E8:E19))</f>
        <v/>
      </c>
      <c r="F20" s="238"/>
      <c r="G20" s="202" t="str">
        <f>IF(COUNT(G8:G19)=0,"",SUM(G8:G19))</f>
        <v/>
      </c>
      <c r="H20" s="238"/>
      <c r="I20" s="201" t="str">
        <f>IF(COUNT(I8:I19)=0,"",SUM(I8:I19))</f>
        <v/>
      </c>
      <c r="J20" s="241"/>
      <c r="K20" s="155">
        <f>SUM(K8:K19)</f>
        <v>0</v>
      </c>
    </row>
    <row r="21" spans="2:11" x14ac:dyDescent="0.2">
      <c r="B21" s="193" t="s">
        <v>153</v>
      </c>
      <c r="I21" s="42"/>
      <c r="J21" s="42"/>
      <c r="K21" s="43"/>
    </row>
    <row r="22" spans="2:11" x14ac:dyDescent="0.2">
      <c r="B22" s="52" t="s">
        <v>202</v>
      </c>
    </row>
    <row r="23" spans="2:11" x14ac:dyDescent="0.2">
      <c r="B23" s="52"/>
    </row>
  </sheetData>
  <mergeCells count="11">
    <mergeCell ref="D8:D20"/>
    <mergeCell ref="F8:F20"/>
    <mergeCell ref="J8:J20"/>
    <mergeCell ref="G6:H6"/>
    <mergeCell ref="B2:K2"/>
    <mergeCell ref="C6:D6"/>
    <mergeCell ref="E6:F6"/>
    <mergeCell ref="I6:J6"/>
    <mergeCell ref="H8:H20"/>
    <mergeCell ref="C4:E4"/>
    <mergeCell ref="F4:J4"/>
  </mergeCells>
  <phoneticPr fontId="6"/>
  <conditionalFormatting sqref="C8:C19 E8:E19 G8:G19 I8:I19">
    <cfRule type="containsBlanks" dxfId="6" priority="1">
      <formula>LEN(TRIM(C8))=0</formula>
    </cfRule>
  </conditionalFormatting>
  <printOptions horizontalCentered="1"/>
  <pageMargins left="0.39370078740157483" right="0.39370078740157483" top="0.78740157480314965" bottom="0.59055118110236227" header="0.51181102362204722" footer="0.51181102362204722"/>
  <pageSetup paperSize="9" scale="9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BEF3-D18A-41E2-93E4-BC600AA7BE9F}">
  <sheetPr>
    <tabColor rgb="FF00B0F0"/>
  </sheetPr>
  <dimension ref="B1:H17"/>
  <sheetViews>
    <sheetView view="pageBreakPreview" zoomScale="98" zoomScaleNormal="100" zoomScaleSheetLayoutView="98" workbookViewId="0">
      <selection activeCell="G33" sqref="G33"/>
    </sheetView>
  </sheetViews>
  <sheetFormatPr defaultRowHeight="13.2" x14ac:dyDescent="0.2"/>
  <cols>
    <col min="1" max="1" width="1.5546875" style="64" customWidth="1"/>
    <col min="2" max="2" width="4.88671875" style="64" customWidth="1"/>
    <col min="3" max="3" width="36" style="64" customWidth="1"/>
    <col min="4" max="4" width="17.77734375" style="64" customWidth="1"/>
    <col min="5" max="5" width="6.77734375" style="64" customWidth="1"/>
    <col min="6" max="6" width="22.6640625" style="64" customWidth="1"/>
    <col min="7" max="7" width="62.44140625" style="64" customWidth="1"/>
    <col min="8" max="8" width="2.6640625" style="64" customWidth="1"/>
    <col min="9" max="9" width="44.88671875" style="64" customWidth="1"/>
    <col min="10" max="16384" width="8.88671875" style="64"/>
  </cols>
  <sheetData>
    <row r="1" spans="2:8" x14ac:dyDescent="0.2">
      <c r="B1" s="65" t="s">
        <v>191</v>
      </c>
    </row>
    <row r="2" spans="2:8" ht="7.8" customHeight="1" x14ac:dyDescent="0.2">
      <c r="B2" s="65"/>
    </row>
    <row r="3" spans="2:8" ht="25.8" customHeight="1" x14ac:dyDescent="0.2">
      <c r="B3" s="65"/>
      <c r="C3" s="93" t="s">
        <v>144</v>
      </c>
      <c r="D3" s="65"/>
      <c r="E3" s="65"/>
      <c r="F3" s="92" t="s">
        <v>142</v>
      </c>
      <c r="G3" s="153">
        <f>別紙1!C4</f>
        <v>0</v>
      </c>
      <c r="H3" s="65"/>
    </row>
    <row r="4" spans="2:8" ht="9.6" customHeight="1" thickBot="1" x14ac:dyDescent="0.25">
      <c r="B4" s="65"/>
      <c r="C4" s="65"/>
      <c r="D4" s="65"/>
      <c r="E4" s="65"/>
      <c r="F4" s="65"/>
      <c r="G4" s="65"/>
      <c r="H4" s="65"/>
    </row>
    <row r="5" spans="2:8" ht="25.05" customHeight="1" x14ac:dyDescent="0.2">
      <c r="B5" s="71"/>
      <c r="C5" s="75" t="s">
        <v>120</v>
      </c>
      <c r="D5" s="75" t="s">
        <v>117</v>
      </c>
      <c r="E5" s="75" t="s">
        <v>118</v>
      </c>
      <c r="F5" s="75" t="s">
        <v>119</v>
      </c>
      <c r="G5" s="76" t="s">
        <v>158</v>
      </c>
      <c r="H5" s="82"/>
    </row>
    <row r="6" spans="2:8" ht="25.05" customHeight="1" x14ac:dyDescent="0.2">
      <c r="B6" s="72">
        <v>1</v>
      </c>
      <c r="C6" s="73"/>
      <c r="D6" s="126"/>
      <c r="E6" s="73"/>
      <c r="F6" s="126"/>
      <c r="G6" s="74"/>
      <c r="H6" s="65"/>
    </row>
    <row r="7" spans="2:8" ht="25.05" customHeight="1" x14ac:dyDescent="0.2">
      <c r="B7" s="72">
        <v>2</v>
      </c>
      <c r="C7" s="73"/>
      <c r="D7" s="126"/>
      <c r="E7" s="73"/>
      <c r="F7" s="126"/>
      <c r="G7" s="74"/>
      <c r="H7" s="65"/>
    </row>
    <row r="8" spans="2:8" ht="25.05" customHeight="1" x14ac:dyDescent="0.2">
      <c r="B8" s="72">
        <v>3</v>
      </c>
      <c r="C8" s="73"/>
      <c r="D8" s="126"/>
      <c r="E8" s="73"/>
      <c r="F8" s="126"/>
      <c r="G8" s="74"/>
      <c r="H8" s="65"/>
    </row>
    <row r="9" spans="2:8" ht="25.05" customHeight="1" x14ac:dyDescent="0.2">
      <c r="B9" s="72">
        <v>4</v>
      </c>
      <c r="C9" s="73"/>
      <c r="D9" s="126"/>
      <c r="E9" s="73"/>
      <c r="F9" s="126"/>
      <c r="G9" s="74"/>
      <c r="H9" s="65"/>
    </row>
    <row r="10" spans="2:8" ht="25.05" customHeight="1" x14ac:dyDescent="0.2">
      <c r="B10" s="72">
        <v>5</v>
      </c>
      <c r="C10" s="73"/>
      <c r="D10" s="126"/>
      <c r="E10" s="73"/>
      <c r="F10" s="126"/>
      <c r="G10" s="74"/>
      <c r="H10" s="65"/>
    </row>
    <row r="11" spans="2:8" ht="25.05" customHeight="1" x14ac:dyDescent="0.2">
      <c r="B11" s="72">
        <v>6</v>
      </c>
      <c r="C11" s="73"/>
      <c r="D11" s="126"/>
      <c r="E11" s="73"/>
      <c r="F11" s="126"/>
      <c r="G11" s="74"/>
      <c r="H11" s="65"/>
    </row>
    <row r="12" spans="2:8" ht="25.05" customHeight="1" x14ac:dyDescent="0.2">
      <c r="B12" s="72">
        <v>7</v>
      </c>
      <c r="C12" s="73"/>
      <c r="D12" s="126"/>
      <c r="E12" s="73"/>
      <c r="F12" s="126"/>
      <c r="G12" s="74"/>
      <c r="H12" s="65"/>
    </row>
    <row r="13" spans="2:8" ht="25.05" customHeight="1" x14ac:dyDescent="0.2">
      <c r="B13" s="72">
        <v>8</v>
      </c>
      <c r="C13" s="73"/>
      <c r="D13" s="126"/>
      <c r="E13" s="73"/>
      <c r="F13" s="126"/>
      <c r="G13" s="74"/>
      <c r="H13" s="65"/>
    </row>
    <row r="14" spans="2:8" ht="25.05" customHeight="1" x14ac:dyDescent="0.2">
      <c r="B14" s="72">
        <v>9</v>
      </c>
      <c r="C14" s="73"/>
      <c r="D14" s="126"/>
      <c r="E14" s="73"/>
      <c r="F14" s="126"/>
      <c r="G14" s="74"/>
      <c r="H14" s="65"/>
    </row>
    <row r="15" spans="2:8" ht="25.05" customHeight="1" x14ac:dyDescent="0.2">
      <c r="B15" s="72">
        <v>10</v>
      </c>
      <c r="C15" s="73"/>
      <c r="D15" s="126"/>
      <c r="E15" s="73"/>
      <c r="F15" s="126"/>
      <c r="G15" s="74"/>
      <c r="H15" s="65"/>
    </row>
    <row r="16" spans="2:8" ht="25.05" customHeight="1" thickBot="1" x14ac:dyDescent="0.25">
      <c r="B16" s="253" t="s">
        <v>143</v>
      </c>
      <c r="C16" s="254"/>
      <c r="D16" s="254"/>
      <c r="E16" s="254"/>
      <c r="F16" s="127">
        <f>SUM(F6:F15)</f>
        <v>0</v>
      </c>
      <c r="G16" s="94"/>
      <c r="H16" s="65"/>
    </row>
    <row r="17" ht="15" customHeight="1" x14ac:dyDescent="0.2"/>
  </sheetData>
  <mergeCells count="1">
    <mergeCell ref="B16:E16"/>
  </mergeCells>
  <phoneticPr fontId="6"/>
  <pageMargins left="0.7" right="0.7" top="0.75" bottom="0.75" header="0.3" footer="0.3"/>
  <pageSetup paperSize="9" scale="7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D36"/>
  <sheetViews>
    <sheetView view="pageBreakPreview" zoomScaleNormal="100" zoomScaleSheetLayoutView="100" workbookViewId="0">
      <selection activeCell="Q16" sqref="Q16"/>
    </sheetView>
  </sheetViews>
  <sheetFormatPr defaultColWidth="9" defaultRowHeight="13.2" x14ac:dyDescent="0.2"/>
  <cols>
    <col min="1" max="30" width="2.88671875" style="12" customWidth="1"/>
    <col min="31" max="16384" width="9" style="12"/>
  </cols>
  <sheetData>
    <row r="1" spans="1:30" ht="18.75" customHeight="1" x14ac:dyDescent="0.2">
      <c r="A1" s="12" t="s">
        <v>196</v>
      </c>
    </row>
    <row r="2" spans="1:30" ht="18.75" customHeight="1" x14ac:dyDescent="0.2"/>
    <row r="3" spans="1:30" ht="31.5" customHeight="1" x14ac:dyDescent="0.2">
      <c r="A3" s="279" t="s">
        <v>101</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row>
    <row r="4" spans="1:30" ht="15.6" customHeight="1" x14ac:dyDescent="0.2">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row>
    <row r="5" spans="1:30" ht="26.25" customHeight="1" x14ac:dyDescent="0.2">
      <c r="A5" s="14" t="s">
        <v>20</v>
      </c>
      <c r="Y5" s="273" t="s">
        <v>16</v>
      </c>
      <c r="Z5" s="273"/>
      <c r="AA5" s="273"/>
      <c r="AB5" s="273"/>
      <c r="AC5" s="273"/>
      <c r="AD5" s="273"/>
    </row>
    <row r="6" spans="1:30" ht="31.5" customHeight="1" x14ac:dyDescent="0.2">
      <c r="A6" s="274" t="s">
        <v>13</v>
      </c>
      <c r="B6" s="275"/>
      <c r="C6" s="275"/>
      <c r="D6" s="275"/>
      <c r="E6" s="275"/>
      <c r="F6" s="275"/>
      <c r="G6" s="276"/>
      <c r="H6" s="274" t="s">
        <v>17</v>
      </c>
      <c r="I6" s="275"/>
      <c r="J6" s="275"/>
      <c r="K6" s="275"/>
      <c r="L6" s="275"/>
      <c r="M6" s="275"/>
      <c r="N6" s="275"/>
      <c r="O6" s="275"/>
      <c r="P6" s="275"/>
      <c r="Q6" s="275"/>
      <c r="R6" s="276"/>
      <c r="S6" s="274" t="s">
        <v>14</v>
      </c>
      <c r="T6" s="275"/>
      <c r="U6" s="275"/>
      <c r="V6" s="275"/>
      <c r="W6" s="275"/>
      <c r="X6" s="275"/>
      <c r="Y6" s="275"/>
      <c r="Z6" s="275"/>
      <c r="AA6" s="275"/>
      <c r="AB6" s="275"/>
      <c r="AC6" s="275"/>
      <c r="AD6" s="276"/>
    </row>
    <row r="7" spans="1:30" ht="20.100000000000001" customHeight="1" x14ac:dyDescent="0.2">
      <c r="A7" s="255"/>
      <c r="B7" s="256"/>
      <c r="C7" s="256"/>
      <c r="D7" s="256"/>
      <c r="E7" s="256"/>
      <c r="F7" s="256"/>
      <c r="G7" s="257"/>
      <c r="H7" s="280"/>
      <c r="I7" s="280"/>
      <c r="J7" s="280"/>
      <c r="K7" s="280"/>
      <c r="L7" s="280"/>
      <c r="M7" s="280"/>
      <c r="N7" s="280"/>
      <c r="O7" s="280"/>
      <c r="P7" s="280"/>
      <c r="Q7" s="280"/>
      <c r="R7" s="280"/>
      <c r="S7" s="255"/>
      <c r="T7" s="256"/>
      <c r="U7" s="256"/>
      <c r="V7" s="256"/>
      <c r="W7" s="256"/>
      <c r="X7" s="256"/>
      <c r="Y7" s="256"/>
      <c r="Z7" s="256"/>
      <c r="AA7" s="256"/>
      <c r="AB7" s="256"/>
      <c r="AC7" s="256"/>
      <c r="AD7" s="257"/>
    </row>
    <row r="8" spans="1:30" ht="20.100000000000001" customHeight="1" x14ac:dyDescent="0.2">
      <c r="A8" s="255"/>
      <c r="B8" s="256"/>
      <c r="C8" s="256"/>
      <c r="D8" s="256"/>
      <c r="E8" s="256"/>
      <c r="F8" s="256"/>
      <c r="G8" s="257"/>
      <c r="H8" s="278"/>
      <c r="I8" s="278"/>
      <c r="J8" s="278"/>
      <c r="K8" s="278"/>
      <c r="L8" s="278"/>
      <c r="M8" s="278"/>
      <c r="N8" s="278"/>
      <c r="O8" s="278"/>
      <c r="P8" s="278"/>
      <c r="Q8" s="278"/>
      <c r="R8" s="278"/>
      <c r="S8" s="255"/>
      <c r="T8" s="256"/>
      <c r="U8" s="256"/>
      <c r="V8" s="256"/>
      <c r="W8" s="256"/>
      <c r="X8" s="256"/>
      <c r="Y8" s="256"/>
      <c r="Z8" s="256"/>
      <c r="AA8" s="256"/>
      <c r="AB8" s="256"/>
      <c r="AC8" s="256"/>
      <c r="AD8" s="257"/>
    </row>
    <row r="9" spans="1:30" ht="20.100000000000001" customHeight="1" x14ac:dyDescent="0.2">
      <c r="A9" s="255"/>
      <c r="B9" s="256"/>
      <c r="C9" s="256"/>
      <c r="D9" s="256"/>
      <c r="E9" s="256"/>
      <c r="F9" s="256"/>
      <c r="G9" s="257"/>
      <c r="H9" s="278"/>
      <c r="I9" s="278"/>
      <c r="J9" s="278"/>
      <c r="K9" s="278"/>
      <c r="L9" s="278"/>
      <c r="M9" s="278"/>
      <c r="N9" s="278"/>
      <c r="O9" s="278"/>
      <c r="P9" s="278"/>
      <c r="Q9" s="278"/>
      <c r="R9" s="278"/>
      <c r="S9" s="255"/>
      <c r="T9" s="256"/>
      <c r="U9" s="256"/>
      <c r="V9" s="256"/>
      <c r="W9" s="256"/>
      <c r="X9" s="256"/>
      <c r="Y9" s="256"/>
      <c r="Z9" s="256"/>
      <c r="AA9" s="256"/>
      <c r="AB9" s="256"/>
      <c r="AC9" s="256"/>
      <c r="AD9" s="257"/>
    </row>
    <row r="10" spans="1:30" ht="20.100000000000001" customHeight="1" x14ac:dyDescent="0.2">
      <c r="A10" s="255"/>
      <c r="B10" s="256"/>
      <c r="C10" s="256"/>
      <c r="D10" s="256"/>
      <c r="E10" s="256"/>
      <c r="F10" s="256"/>
      <c r="G10" s="257"/>
      <c r="H10" s="278"/>
      <c r="I10" s="278"/>
      <c r="J10" s="278"/>
      <c r="K10" s="278"/>
      <c r="L10" s="278"/>
      <c r="M10" s="278"/>
      <c r="N10" s="278"/>
      <c r="O10" s="278"/>
      <c r="P10" s="278"/>
      <c r="Q10" s="278"/>
      <c r="R10" s="278"/>
      <c r="S10" s="255"/>
      <c r="T10" s="256"/>
      <c r="U10" s="256"/>
      <c r="V10" s="256"/>
      <c r="W10" s="256"/>
      <c r="X10" s="256"/>
      <c r="Y10" s="256"/>
      <c r="Z10" s="256"/>
      <c r="AA10" s="256"/>
      <c r="AB10" s="256"/>
      <c r="AC10" s="256"/>
      <c r="AD10" s="257"/>
    </row>
    <row r="11" spans="1:30" ht="20.100000000000001" customHeight="1" x14ac:dyDescent="0.2">
      <c r="A11" s="255"/>
      <c r="B11" s="256"/>
      <c r="C11" s="256"/>
      <c r="D11" s="256"/>
      <c r="E11" s="256"/>
      <c r="F11" s="256"/>
      <c r="G11" s="257"/>
      <c r="H11" s="278"/>
      <c r="I11" s="278"/>
      <c r="J11" s="278"/>
      <c r="K11" s="278"/>
      <c r="L11" s="278"/>
      <c r="M11" s="278"/>
      <c r="N11" s="278"/>
      <c r="O11" s="278"/>
      <c r="P11" s="278"/>
      <c r="Q11" s="278"/>
      <c r="R11" s="278"/>
      <c r="S11" s="255"/>
      <c r="T11" s="256"/>
      <c r="U11" s="256"/>
      <c r="V11" s="256"/>
      <c r="W11" s="256"/>
      <c r="X11" s="256"/>
      <c r="Y11" s="256"/>
      <c r="Z11" s="256"/>
      <c r="AA11" s="256"/>
      <c r="AB11" s="256"/>
      <c r="AC11" s="256"/>
      <c r="AD11" s="257"/>
    </row>
    <row r="12" spans="1:30" ht="20.100000000000001" customHeight="1" x14ac:dyDescent="0.2">
      <c r="A12" s="255"/>
      <c r="B12" s="256"/>
      <c r="C12" s="256"/>
      <c r="D12" s="256"/>
      <c r="E12" s="256"/>
      <c r="F12" s="256"/>
      <c r="G12" s="257"/>
      <c r="H12" s="278"/>
      <c r="I12" s="278"/>
      <c r="J12" s="278"/>
      <c r="K12" s="278"/>
      <c r="L12" s="278"/>
      <c r="M12" s="278"/>
      <c r="N12" s="278"/>
      <c r="O12" s="278"/>
      <c r="P12" s="278"/>
      <c r="Q12" s="278"/>
      <c r="R12" s="278"/>
      <c r="S12" s="255"/>
      <c r="T12" s="256"/>
      <c r="U12" s="256"/>
      <c r="V12" s="256"/>
      <c r="W12" s="256"/>
      <c r="X12" s="256"/>
      <c r="Y12" s="256"/>
      <c r="Z12" s="256"/>
      <c r="AA12" s="256"/>
      <c r="AB12" s="256"/>
      <c r="AC12" s="256"/>
      <c r="AD12" s="257"/>
    </row>
    <row r="13" spans="1:30" ht="20.100000000000001" customHeight="1" x14ac:dyDescent="0.2">
      <c r="A13" s="255"/>
      <c r="B13" s="256"/>
      <c r="C13" s="256"/>
      <c r="D13" s="256"/>
      <c r="E13" s="256"/>
      <c r="F13" s="256"/>
      <c r="G13" s="257"/>
      <c r="H13" s="278"/>
      <c r="I13" s="278"/>
      <c r="J13" s="278"/>
      <c r="K13" s="278"/>
      <c r="L13" s="278"/>
      <c r="M13" s="278"/>
      <c r="N13" s="278"/>
      <c r="O13" s="278"/>
      <c r="P13" s="278"/>
      <c r="Q13" s="278"/>
      <c r="R13" s="278"/>
      <c r="S13" s="255"/>
      <c r="T13" s="256"/>
      <c r="U13" s="256"/>
      <c r="V13" s="256"/>
      <c r="W13" s="256"/>
      <c r="X13" s="256"/>
      <c r="Y13" s="256"/>
      <c r="Z13" s="256"/>
      <c r="AA13" s="256"/>
      <c r="AB13" s="256"/>
      <c r="AC13" s="256"/>
      <c r="AD13" s="257"/>
    </row>
    <row r="14" spans="1:30" ht="20.100000000000001" customHeight="1" x14ac:dyDescent="0.2">
      <c r="A14" s="267"/>
      <c r="B14" s="268"/>
      <c r="C14" s="268"/>
      <c r="D14" s="268"/>
      <c r="E14" s="268"/>
      <c r="F14" s="268"/>
      <c r="G14" s="269"/>
      <c r="H14" s="277"/>
      <c r="I14" s="277"/>
      <c r="J14" s="277"/>
      <c r="K14" s="277"/>
      <c r="L14" s="277"/>
      <c r="M14" s="277"/>
      <c r="N14" s="277"/>
      <c r="O14" s="277"/>
      <c r="P14" s="277"/>
      <c r="Q14" s="277"/>
      <c r="R14" s="277"/>
      <c r="S14" s="267"/>
      <c r="T14" s="268"/>
      <c r="U14" s="268"/>
      <c r="V14" s="268"/>
      <c r="W14" s="268"/>
      <c r="X14" s="268"/>
      <c r="Y14" s="268"/>
      <c r="Z14" s="268"/>
      <c r="AA14" s="268"/>
      <c r="AB14" s="268"/>
      <c r="AC14" s="268"/>
      <c r="AD14" s="269"/>
    </row>
    <row r="15" spans="1:30" ht="24.9" customHeight="1" x14ac:dyDescent="0.2">
      <c r="A15" s="261" t="s">
        <v>15</v>
      </c>
      <c r="B15" s="262"/>
      <c r="C15" s="262"/>
      <c r="D15" s="262"/>
      <c r="E15" s="262"/>
      <c r="F15" s="262"/>
      <c r="G15" s="263"/>
      <c r="H15" s="264">
        <f>SUM(H7:R14)</f>
        <v>0</v>
      </c>
      <c r="I15" s="265"/>
      <c r="J15" s="265"/>
      <c r="K15" s="265"/>
      <c r="L15" s="265"/>
      <c r="M15" s="265"/>
      <c r="N15" s="265"/>
      <c r="O15" s="265"/>
      <c r="P15" s="265"/>
      <c r="Q15" s="265"/>
      <c r="R15" s="266"/>
      <c r="S15" s="261"/>
      <c r="T15" s="262"/>
      <c r="U15" s="262"/>
      <c r="V15" s="262"/>
      <c r="W15" s="262"/>
      <c r="X15" s="262"/>
      <c r="Y15" s="262"/>
      <c r="Z15" s="262"/>
      <c r="AA15" s="262"/>
      <c r="AB15" s="262"/>
      <c r="AC15" s="262"/>
      <c r="AD15" s="263"/>
    </row>
    <row r="16" spans="1:30" ht="18" customHeight="1" x14ac:dyDescent="0.2"/>
    <row r="17" spans="1:30" ht="26.25" customHeight="1" x14ac:dyDescent="0.2">
      <c r="A17" s="14" t="s">
        <v>21</v>
      </c>
      <c r="Y17" s="273" t="s">
        <v>16</v>
      </c>
      <c r="Z17" s="273"/>
      <c r="AA17" s="273"/>
      <c r="AB17" s="273"/>
      <c r="AC17" s="273"/>
      <c r="AD17" s="273"/>
    </row>
    <row r="18" spans="1:30" ht="31.5" customHeight="1" x14ac:dyDescent="0.2">
      <c r="A18" s="274" t="s">
        <v>13</v>
      </c>
      <c r="B18" s="275"/>
      <c r="C18" s="275"/>
      <c r="D18" s="275"/>
      <c r="E18" s="275"/>
      <c r="F18" s="275"/>
      <c r="G18" s="276"/>
      <c r="H18" s="274" t="s">
        <v>17</v>
      </c>
      <c r="I18" s="275"/>
      <c r="J18" s="275"/>
      <c r="K18" s="275"/>
      <c r="L18" s="275"/>
      <c r="M18" s="275"/>
      <c r="N18" s="275"/>
      <c r="O18" s="275"/>
      <c r="P18" s="275"/>
      <c r="Q18" s="275"/>
      <c r="R18" s="276"/>
      <c r="S18" s="274" t="s">
        <v>14</v>
      </c>
      <c r="T18" s="275"/>
      <c r="U18" s="275"/>
      <c r="V18" s="275"/>
      <c r="W18" s="275"/>
      <c r="X18" s="275"/>
      <c r="Y18" s="275"/>
      <c r="Z18" s="275"/>
      <c r="AA18" s="275"/>
      <c r="AB18" s="275"/>
      <c r="AC18" s="275"/>
      <c r="AD18" s="276"/>
    </row>
    <row r="19" spans="1:30" ht="20.100000000000001" customHeight="1" x14ac:dyDescent="0.2">
      <c r="A19" s="255"/>
      <c r="B19" s="256"/>
      <c r="C19" s="256"/>
      <c r="D19" s="256"/>
      <c r="E19" s="256"/>
      <c r="F19" s="256"/>
      <c r="G19" s="257"/>
      <c r="H19" s="258"/>
      <c r="I19" s="259"/>
      <c r="J19" s="259"/>
      <c r="K19" s="259"/>
      <c r="L19" s="259"/>
      <c r="M19" s="259"/>
      <c r="N19" s="259"/>
      <c r="O19" s="259"/>
      <c r="P19" s="259"/>
      <c r="Q19" s="259"/>
      <c r="R19" s="260"/>
      <c r="S19" s="255"/>
      <c r="T19" s="256"/>
      <c r="U19" s="256"/>
      <c r="V19" s="256"/>
      <c r="W19" s="256"/>
      <c r="X19" s="256"/>
      <c r="Y19" s="256"/>
      <c r="Z19" s="256"/>
      <c r="AA19" s="256"/>
      <c r="AB19" s="256"/>
      <c r="AC19" s="256"/>
      <c r="AD19" s="257"/>
    </row>
    <row r="20" spans="1:30" ht="20.100000000000001" customHeight="1" x14ac:dyDescent="0.2">
      <c r="A20" s="255"/>
      <c r="B20" s="256"/>
      <c r="C20" s="256"/>
      <c r="D20" s="256"/>
      <c r="E20" s="256"/>
      <c r="F20" s="256"/>
      <c r="G20" s="257"/>
      <c r="H20" s="258"/>
      <c r="I20" s="259"/>
      <c r="J20" s="259"/>
      <c r="K20" s="259"/>
      <c r="L20" s="259"/>
      <c r="M20" s="259"/>
      <c r="N20" s="259"/>
      <c r="O20" s="259"/>
      <c r="P20" s="259"/>
      <c r="Q20" s="259"/>
      <c r="R20" s="260"/>
      <c r="S20" s="255"/>
      <c r="T20" s="256"/>
      <c r="U20" s="256"/>
      <c r="V20" s="256"/>
      <c r="W20" s="256"/>
      <c r="X20" s="256"/>
      <c r="Y20" s="256"/>
      <c r="Z20" s="256"/>
      <c r="AA20" s="256"/>
      <c r="AB20" s="256"/>
      <c r="AC20" s="256"/>
      <c r="AD20" s="257"/>
    </row>
    <row r="21" spans="1:30" ht="20.100000000000001" customHeight="1" x14ac:dyDescent="0.2">
      <c r="A21" s="255"/>
      <c r="B21" s="256"/>
      <c r="C21" s="256"/>
      <c r="D21" s="256"/>
      <c r="E21" s="256"/>
      <c r="F21" s="256"/>
      <c r="G21" s="257"/>
      <c r="H21" s="258"/>
      <c r="I21" s="259"/>
      <c r="J21" s="259"/>
      <c r="K21" s="259"/>
      <c r="L21" s="259"/>
      <c r="M21" s="259"/>
      <c r="N21" s="259"/>
      <c r="O21" s="259"/>
      <c r="P21" s="259"/>
      <c r="Q21" s="259"/>
      <c r="R21" s="260"/>
      <c r="S21" s="255"/>
      <c r="T21" s="256"/>
      <c r="U21" s="256"/>
      <c r="V21" s="256"/>
      <c r="W21" s="256"/>
      <c r="X21" s="256"/>
      <c r="Y21" s="256"/>
      <c r="Z21" s="256"/>
      <c r="AA21" s="256"/>
      <c r="AB21" s="256"/>
      <c r="AC21" s="256"/>
      <c r="AD21" s="257"/>
    </row>
    <row r="22" spans="1:30" ht="20.100000000000001" customHeight="1" x14ac:dyDescent="0.2">
      <c r="A22" s="255"/>
      <c r="B22" s="256"/>
      <c r="C22" s="256"/>
      <c r="D22" s="256"/>
      <c r="E22" s="256"/>
      <c r="F22" s="256"/>
      <c r="G22" s="257"/>
      <c r="H22" s="258"/>
      <c r="I22" s="259"/>
      <c r="J22" s="259"/>
      <c r="K22" s="259"/>
      <c r="L22" s="259"/>
      <c r="M22" s="259"/>
      <c r="N22" s="259"/>
      <c r="O22" s="259"/>
      <c r="P22" s="259"/>
      <c r="Q22" s="259"/>
      <c r="R22" s="260"/>
      <c r="S22" s="255"/>
      <c r="T22" s="256"/>
      <c r="U22" s="256"/>
      <c r="V22" s="256"/>
      <c r="W22" s="256"/>
      <c r="X22" s="256"/>
      <c r="Y22" s="256"/>
      <c r="Z22" s="256"/>
      <c r="AA22" s="256"/>
      <c r="AB22" s="256"/>
      <c r="AC22" s="256"/>
      <c r="AD22" s="257"/>
    </row>
    <row r="23" spans="1:30" ht="20.100000000000001" customHeight="1" x14ac:dyDescent="0.2">
      <c r="A23" s="255"/>
      <c r="B23" s="256"/>
      <c r="C23" s="256"/>
      <c r="D23" s="256"/>
      <c r="E23" s="256"/>
      <c r="F23" s="256"/>
      <c r="G23" s="257"/>
      <c r="H23" s="258"/>
      <c r="I23" s="259"/>
      <c r="J23" s="259"/>
      <c r="K23" s="259"/>
      <c r="L23" s="259"/>
      <c r="M23" s="259"/>
      <c r="N23" s="259"/>
      <c r="O23" s="259"/>
      <c r="P23" s="259"/>
      <c r="Q23" s="259"/>
      <c r="R23" s="260"/>
      <c r="S23" s="255"/>
      <c r="T23" s="256"/>
      <c r="U23" s="256"/>
      <c r="V23" s="256"/>
      <c r="W23" s="256"/>
      <c r="X23" s="256"/>
      <c r="Y23" s="256"/>
      <c r="Z23" s="256"/>
      <c r="AA23" s="256"/>
      <c r="AB23" s="256"/>
      <c r="AC23" s="256"/>
      <c r="AD23" s="257"/>
    </row>
    <row r="24" spans="1:30" ht="20.100000000000001" customHeight="1" x14ac:dyDescent="0.2">
      <c r="A24" s="255"/>
      <c r="B24" s="256"/>
      <c r="C24" s="256"/>
      <c r="D24" s="256"/>
      <c r="E24" s="256"/>
      <c r="F24" s="256"/>
      <c r="G24" s="257"/>
      <c r="H24" s="258"/>
      <c r="I24" s="259"/>
      <c r="J24" s="259"/>
      <c r="K24" s="259"/>
      <c r="L24" s="259"/>
      <c r="M24" s="259"/>
      <c r="N24" s="259"/>
      <c r="O24" s="259"/>
      <c r="P24" s="259"/>
      <c r="Q24" s="259"/>
      <c r="R24" s="260"/>
      <c r="S24" s="255"/>
      <c r="T24" s="256"/>
      <c r="U24" s="256"/>
      <c r="V24" s="256"/>
      <c r="W24" s="256"/>
      <c r="X24" s="256"/>
      <c r="Y24" s="256"/>
      <c r="Z24" s="256"/>
      <c r="AA24" s="256"/>
      <c r="AB24" s="256"/>
      <c r="AC24" s="256"/>
      <c r="AD24" s="257"/>
    </row>
    <row r="25" spans="1:30" ht="20.100000000000001" customHeight="1" x14ac:dyDescent="0.2">
      <c r="A25" s="255"/>
      <c r="B25" s="256"/>
      <c r="C25" s="256"/>
      <c r="D25" s="256"/>
      <c r="E25" s="256"/>
      <c r="F25" s="256"/>
      <c r="G25" s="257"/>
      <c r="H25" s="258"/>
      <c r="I25" s="259"/>
      <c r="J25" s="259"/>
      <c r="K25" s="259"/>
      <c r="L25" s="259"/>
      <c r="M25" s="259"/>
      <c r="N25" s="259"/>
      <c r="O25" s="259"/>
      <c r="P25" s="259"/>
      <c r="Q25" s="259"/>
      <c r="R25" s="260"/>
      <c r="S25" s="255"/>
      <c r="T25" s="256"/>
      <c r="U25" s="256"/>
      <c r="V25" s="256"/>
      <c r="W25" s="256"/>
      <c r="X25" s="256"/>
      <c r="Y25" s="256"/>
      <c r="Z25" s="256"/>
      <c r="AA25" s="256"/>
      <c r="AB25" s="256"/>
      <c r="AC25" s="256"/>
      <c r="AD25" s="257"/>
    </row>
    <row r="26" spans="1:30" ht="20.100000000000001" customHeight="1" x14ac:dyDescent="0.2">
      <c r="A26" s="267"/>
      <c r="B26" s="268"/>
      <c r="C26" s="268"/>
      <c r="D26" s="268"/>
      <c r="E26" s="268"/>
      <c r="F26" s="268"/>
      <c r="G26" s="269"/>
      <c r="H26" s="270"/>
      <c r="I26" s="271"/>
      <c r="J26" s="271"/>
      <c r="K26" s="271"/>
      <c r="L26" s="271"/>
      <c r="M26" s="271"/>
      <c r="N26" s="271"/>
      <c r="O26" s="271"/>
      <c r="P26" s="271"/>
      <c r="Q26" s="271"/>
      <c r="R26" s="272"/>
      <c r="S26" s="267"/>
      <c r="T26" s="268"/>
      <c r="U26" s="268"/>
      <c r="V26" s="268"/>
      <c r="W26" s="268"/>
      <c r="X26" s="268"/>
      <c r="Y26" s="268"/>
      <c r="Z26" s="268"/>
      <c r="AA26" s="268"/>
      <c r="AB26" s="268"/>
      <c r="AC26" s="268"/>
      <c r="AD26" s="269"/>
    </row>
    <row r="27" spans="1:30" ht="24.75" customHeight="1" x14ac:dyDescent="0.2">
      <c r="A27" s="261" t="s">
        <v>15</v>
      </c>
      <c r="B27" s="262"/>
      <c r="C27" s="262"/>
      <c r="D27" s="262"/>
      <c r="E27" s="262"/>
      <c r="F27" s="262"/>
      <c r="G27" s="263"/>
      <c r="H27" s="264">
        <f>SUM(H19:R26)</f>
        <v>0</v>
      </c>
      <c r="I27" s="265"/>
      <c r="J27" s="265"/>
      <c r="K27" s="265"/>
      <c r="L27" s="265"/>
      <c r="M27" s="265"/>
      <c r="N27" s="265"/>
      <c r="O27" s="265"/>
      <c r="P27" s="265"/>
      <c r="Q27" s="265"/>
      <c r="R27" s="266"/>
      <c r="S27" s="261"/>
      <c r="T27" s="262"/>
      <c r="U27" s="262"/>
      <c r="V27" s="262"/>
      <c r="W27" s="262"/>
      <c r="X27" s="262"/>
      <c r="Y27" s="262"/>
      <c r="Z27" s="262"/>
      <c r="AA27" s="262"/>
      <c r="AB27" s="262"/>
      <c r="AC27" s="262"/>
      <c r="AD27" s="263"/>
    </row>
    <row r="29" spans="1:30" x14ac:dyDescent="0.2">
      <c r="A29" s="12" t="s">
        <v>18</v>
      </c>
    </row>
    <row r="31" spans="1:30" x14ac:dyDescent="0.2">
      <c r="B31" s="12" t="s">
        <v>102</v>
      </c>
    </row>
    <row r="32" spans="1:30" x14ac:dyDescent="0.2">
      <c r="N32" s="125" t="s">
        <v>173</v>
      </c>
      <c r="O32" s="256"/>
      <c r="P32" s="256"/>
      <c r="Q32" s="256"/>
      <c r="R32" s="256"/>
      <c r="S32" s="256"/>
      <c r="T32" s="256"/>
      <c r="U32" s="256"/>
      <c r="V32" s="256"/>
      <c r="W32" s="256"/>
      <c r="X32" s="256"/>
      <c r="Y32" s="256"/>
      <c r="Z32" s="256"/>
      <c r="AA32" s="256"/>
      <c r="AB32" s="256"/>
      <c r="AC32" s="256"/>
    </row>
    <row r="33" spans="14:29" x14ac:dyDescent="0.2">
      <c r="O33" s="256"/>
      <c r="P33" s="256"/>
      <c r="Q33" s="256"/>
      <c r="R33" s="256"/>
      <c r="S33" s="256"/>
      <c r="T33" s="256"/>
      <c r="U33" s="256"/>
      <c r="V33" s="256"/>
      <c r="W33" s="256"/>
      <c r="X33" s="256"/>
      <c r="Y33" s="256"/>
      <c r="Z33" s="256"/>
      <c r="AA33" s="256"/>
      <c r="AB33" s="256"/>
      <c r="AC33" s="256"/>
    </row>
    <row r="35" spans="14:29" x14ac:dyDescent="0.2">
      <c r="N35" s="125" t="s">
        <v>174</v>
      </c>
      <c r="O35" s="256"/>
      <c r="P35" s="256"/>
      <c r="Q35" s="256"/>
      <c r="R35" s="256"/>
      <c r="S35" s="256"/>
      <c r="T35" s="256"/>
      <c r="U35" s="256"/>
      <c r="V35" s="256"/>
      <c r="W35" s="256"/>
      <c r="X35" s="256"/>
      <c r="Y35" s="256"/>
      <c r="Z35" s="256"/>
      <c r="AA35" s="256"/>
      <c r="AB35" s="256"/>
      <c r="AC35" s="256"/>
    </row>
    <row r="36" spans="14:29" x14ac:dyDescent="0.2">
      <c r="O36" s="256"/>
      <c r="P36" s="256"/>
      <c r="Q36" s="256"/>
      <c r="R36" s="256"/>
      <c r="S36" s="256"/>
      <c r="T36" s="256"/>
      <c r="U36" s="256"/>
      <c r="V36" s="256"/>
      <c r="W36" s="256"/>
      <c r="X36" s="256"/>
      <c r="Y36" s="256"/>
      <c r="Z36" s="256"/>
      <c r="AA36" s="256"/>
      <c r="AB36" s="256"/>
      <c r="AC36" s="256"/>
    </row>
  </sheetData>
  <mergeCells count="65">
    <mergeCell ref="O32:AC33"/>
    <mergeCell ref="O35:AC36"/>
    <mergeCell ref="A3:AD3"/>
    <mergeCell ref="Y5:AD5"/>
    <mergeCell ref="A6:G6"/>
    <mergeCell ref="H6:R6"/>
    <mergeCell ref="S6:AD6"/>
    <mergeCell ref="A7:G7"/>
    <mergeCell ref="H7:R7"/>
    <mergeCell ref="S7:AD7"/>
    <mergeCell ref="A8:G8"/>
    <mergeCell ref="H8:R8"/>
    <mergeCell ref="S8:AD8"/>
    <mergeCell ref="A9:G9"/>
    <mergeCell ref="H9:R9"/>
    <mergeCell ref="S9:AD9"/>
    <mergeCell ref="A10:G10"/>
    <mergeCell ref="H10:R10"/>
    <mergeCell ref="S10:AD10"/>
    <mergeCell ref="A11:G11"/>
    <mergeCell ref="H11:R11"/>
    <mergeCell ref="S11:AD11"/>
    <mergeCell ref="A12:G12"/>
    <mergeCell ref="H12:R12"/>
    <mergeCell ref="S12:AD12"/>
    <mergeCell ref="A13:G13"/>
    <mergeCell ref="H13:R13"/>
    <mergeCell ref="S13:AD13"/>
    <mergeCell ref="A14:G14"/>
    <mergeCell ref="H14:R14"/>
    <mergeCell ref="S14:AD14"/>
    <mergeCell ref="A15:G15"/>
    <mergeCell ref="H15:R15"/>
    <mergeCell ref="S15:AD15"/>
    <mergeCell ref="Y17:AD17"/>
    <mergeCell ref="A18:G18"/>
    <mergeCell ref="H18:R18"/>
    <mergeCell ref="S18:AD18"/>
    <mergeCell ref="A19:G19"/>
    <mergeCell ref="H19:R19"/>
    <mergeCell ref="S19:AD19"/>
    <mergeCell ref="A20:G20"/>
    <mergeCell ref="H20:R20"/>
    <mergeCell ref="S20:AD20"/>
    <mergeCell ref="A21:G21"/>
    <mergeCell ref="H21:R21"/>
    <mergeCell ref="S21:AD21"/>
    <mergeCell ref="A22:G22"/>
    <mergeCell ref="H22:R22"/>
    <mergeCell ref="S22:AD22"/>
    <mergeCell ref="A23:G23"/>
    <mergeCell ref="H23:R23"/>
    <mergeCell ref="S23:AD23"/>
    <mergeCell ref="A24:G24"/>
    <mergeCell ref="H24:R24"/>
    <mergeCell ref="S24:AD24"/>
    <mergeCell ref="A27:G27"/>
    <mergeCell ref="H27:R27"/>
    <mergeCell ref="S27:AD27"/>
    <mergeCell ref="A25:G25"/>
    <mergeCell ref="H25:R25"/>
    <mergeCell ref="S25:AD25"/>
    <mergeCell ref="A26:G26"/>
    <mergeCell ref="H26:R26"/>
    <mergeCell ref="S26:AD26"/>
  </mergeCells>
  <phoneticPr fontId="6"/>
  <pageMargins left="0.75" right="0.75"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W37"/>
  <sheetViews>
    <sheetView view="pageBreakPreview" zoomScaleNormal="100" zoomScaleSheetLayoutView="100" workbookViewId="0">
      <selection activeCell="C16" sqref="C16:AC16"/>
    </sheetView>
  </sheetViews>
  <sheetFormatPr defaultColWidth="9" defaultRowHeight="13.2" x14ac:dyDescent="0.2"/>
  <cols>
    <col min="1" max="1" width="2.44140625" style="12" customWidth="1"/>
    <col min="2" max="2" width="4.109375" style="12" customWidth="1"/>
    <col min="3" max="3" width="2" style="12" customWidth="1"/>
    <col min="4" max="6" width="2.88671875" style="12" customWidth="1"/>
    <col min="7" max="7" width="4.109375" style="12" customWidth="1"/>
    <col min="8" max="8" width="1.44140625" style="12" customWidth="1"/>
    <col min="9" max="22" width="2.88671875" style="12" customWidth="1"/>
    <col min="23" max="23" width="4" style="12" customWidth="1"/>
    <col min="24" max="24" width="2.77734375" style="12" customWidth="1"/>
    <col min="25" max="25" width="4" style="12" customWidth="1"/>
    <col min="26" max="26" width="2.77734375" style="12" customWidth="1"/>
    <col min="27" max="27" width="4" style="12" customWidth="1"/>
    <col min="28" max="28" width="2.77734375" style="12" customWidth="1"/>
    <col min="29" max="29" width="2.88671875" style="12" customWidth="1"/>
    <col min="30" max="16384" width="9" style="12"/>
  </cols>
  <sheetData>
    <row r="1" spans="1:49" ht="18.75" customHeight="1" x14ac:dyDescent="0.2">
      <c r="A1" s="285" t="s">
        <v>197</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32"/>
      <c r="AE1" s="32"/>
      <c r="AF1" s="32"/>
      <c r="AG1" s="32"/>
      <c r="AH1" s="32"/>
      <c r="AI1" s="32"/>
      <c r="AJ1" s="32"/>
      <c r="AK1" s="32"/>
      <c r="AL1" s="32"/>
      <c r="AM1" s="32"/>
      <c r="AN1" s="32"/>
      <c r="AO1" s="32"/>
      <c r="AP1" s="32"/>
      <c r="AQ1" s="32"/>
      <c r="AR1" s="32"/>
      <c r="AS1" s="32"/>
      <c r="AT1" s="32"/>
      <c r="AU1" s="32"/>
      <c r="AV1" s="32"/>
      <c r="AW1" s="32"/>
    </row>
    <row r="2" spans="1:49" ht="102" customHeight="1" x14ac:dyDescent="0.2">
      <c r="A2" s="286" t="s">
        <v>33</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32"/>
      <c r="AE2" s="32"/>
      <c r="AF2" s="32"/>
      <c r="AG2" s="32"/>
      <c r="AH2" s="32"/>
      <c r="AI2" s="32"/>
      <c r="AJ2" s="32"/>
      <c r="AK2" s="32"/>
      <c r="AL2" s="32"/>
      <c r="AM2" s="32"/>
      <c r="AN2" s="32"/>
      <c r="AO2" s="32"/>
      <c r="AP2" s="32"/>
      <c r="AQ2" s="32"/>
      <c r="AR2" s="32"/>
      <c r="AS2" s="32"/>
      <c r="AT2" s="32"/>
      <c r="AU2" s="32"/>
      <c r="AV2" s="32"/>
      <c r="AW2" s="32"/>
    </row>
    <row r="3" spans="1:49" ht="31.5" customHeight="1" x14ac:dyDescent="0.2">
      <c r="A3" s="281" t="s">
        <v>34</v>
      </c>
      <c r="B3" s="281"/>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32"/>
      <c r="AE3" s="32"/>
      <c r="AF3" s="32"/>
      <c r="AG3" s="32"/>
      <c r="AH3" s="32"/>
      <c r="AI3" s="32"/>
      <c r="AJ3" s="32"/>
      <c r="AK3" s="32"/>
      <c r="AL3" s="32"/>
      <c r="AM3" s="32"/>
      <c r="AN3" s="32"/>
      <c r="AO3" s="32"/>
      <c r="AP3" s="32"/>
      <c r="AQ3" s="32"/>
      <c r="AR3" s="32"/>
      <c r="AS3" s="32"/>
      <c r="AT3" s="32"/>
      <c r="AU3" s="32"/>
      <c r="AV3" s="32"/>
      <c r="AW3" s="32"/>
    </row>
    <row r="4" spans="1:49" ht="31.5" customHeight="1" x14ac:dyDescent="0.2">
      <c r="A4" s="287"/>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32"/>
      <c r="AE4" s="32"/>
      <c r="AF4" s="32"/>
      <c r="AG4" s="32"/>
      <c r="AH4" s="32"/>
      <c r="AI4" s="32"/>
      <c r="AJ4" s="32"/>
      <c r="AK4" s="32"/>
      <c r="AL4" s="32"/>
      <c r="AM4" s="32"/>
      <c r="AN4" s="32"/>
      <c r="AO4" s="32"/>
      <c r="AP4" s="32"/>
      <c r="AQ4" s="32"/>
      <c r="AR4" s="32"/>
      <c r="AS4" s="32"/>
      <c r="AT4" s="32"/>
      <c r="AU4" s="32"/>
      <c r="AV4" s="32"/>
      <c r="AW4" s="32"/>
    </row>
    <row r="5" spans="1:49" ht="11.25" customHeight="1" x14ac:dyDescent="0.2">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32"/>
      <c r="AE5" s="32"/>
      <c r="AF5" s="32"/>
      <c r="AG5" s="32"/>
      <c r="AH5" s="32"/>
      <c r="AI5" s="32"/>
      <c r="AJ5" s="32"/>
      <c r="AK5" s="32"/>
      <c r="AL5" s="32"/>
      <c r="AM5" s="32"/>
      <c r="AN5" s="32"/>
      <c r="AO5" s="32"/>
      <c r="AP5" s="32"/>
      <c r="AQ5" s="32"/>
      <c r="AR5" s="32"/>
      <c r="AS5" s="32"/>
      <c r="AT5" s="32"/>
      <c r="AU5" s="32"/>
      <c r="AV5" s="32"/>
      <c r="AW5" s="32"/>
    </row>
    <row r="6" spans="1:49" ht="30" customHeight="1" x14ac:dyDescent="0.2">
      <c r="A6" s="284" t="s">
        <v>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32"/>
      <c r="AE6" s="32"/>
      <c r="AF6" s="32"/>
      <c r="AG6" s="32"/>
      <c r="AH6" s="32"/>
      <c r="AI6" s="32"/>
      <c r="AJ6" s="32"/>
      <c r="AK6" s="32"/>
      <c r="AL6" s="32"/>
      <c r="AM6" s="32"/>
      <c r="AN6" s="32"/>
      <c r="AO6" s="32"/>
      <c r="AP6" s="32"/>
      <c r="AQ6" s="32"/>
      <c r="AR6" s="32"/>
      <c r="AS6" s="32"/>
      <c r="AT6" s="32"/>
      <c r="AU6" s="32"/>
      <c r="AV6" s="32"/>
      <c r="AW6" s="32"/>
    </row>
    <row r="7" spans="1:49" ht="16.5" customHeight="1" x14ac:dyDescent="0.2">
      <c r="A7" s="22" t="s">
        <v>50</v>
      </c>
      <c r="B7" s="281" t="s">
        <v>51</v>
      </c>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32"/>
      <c r="AE7" s="32"/>
      <c r="AF7" s="32"/>
      <c r="AG7" s="32"/>
      <c r="AH7" s="32"/>
      <c r="AI7" s="32"/>
      <c r="AJ7" s="32"/>
      <c r="AK7" s="32"/>
      <c r="AL7" s="32"/>
      <c r="AM7" s="32"/>
      <c r="AN7" s="32"/>
      <c r="AO7" s="32"/>
      <c r="AP7" s="32"/>
      <c r="AQ7" s="32"/>
      <c r="AR7" s="32"/>
      <c r="AS7" s="32"/>
      <c r="AT7" s="32"/>
      <c r="AU7" s="32"/>
      <c r="AV7" s="32"/>
      <c r="AW7" s="32"/>
    </row>
    <row r="8" spans="1:49" ht="16.5" customHeight="1" x14ac:dyDescent="0.2">
      <c r="A8" s="22"/>
      <c r="B8" s="22" t="s">
        <v>36</v>
      </c>
      <c r="C8" s="281" t="s">
        <v>37</v>
      </c>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32"/>
      <c r="AE8" s="32"/>
      <c r="AF8" s="32"/>
      <c r="AG8" s="32"/>
      <c r="AH8" s="32"/>
      <c r="AI8" s="32"/>
      <c r="AJ8" s="32"/>
      <c r="AK8" s="32"/>
      <c r="AL8" s="32"/>
      <c r="AM8" s="32"/>
      <c r="AN8" s="32"/>
      <c r="AO8" s="32"/>
      <c r="AP8" s="32"/>
      <c r="AQ8" s="32"/>
      <c r="AR8" s="32"/>
      <c r="AS8" s="32"/>
      <c r="AT8" s="32"/>
      <c r="AU8" s="32"/>
      <c r="AV8" s="32"/>
      <c r="AW8" s="32"/>
    </row>
    <row r="9" spans="1:49" ht="16.5" customHeight="1" x14ac:dyDescent="0.2">
      <c r="A9" s="23"/>
      <c r="B9" s="23"/>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32"/>
      <c r="AE9" s="32"/>
      <c r="AF9" s="32"/>
      <c r="AG9" s="32"/>
      <c r="AH9" s="32"/>
      <c r="AI9" s="32"/>
      <c r="AJ9" s="32"/>
      <c r="AK9" s="32"/>
      <c r="AL9" s="32"/>
      <c r="AM9" s="32"/>
      <c r="AN9" s="32"/>
      <c r="AO9" s="32"/>
      <c r="AP9" s="32"/>
      <c r="AQ9" s="32"/>
      <c r="AR9" s="32"/>
      <c r="AS9" s="32"/>
      <c r="AT9" s="32"/>
      <c r="AU9" s="32"/>
      <c r="AV9" s="32"/>
      <c r="AW9" s="32"/>
    </row>
    <row r="10" spans="1:49" ht="16.5" customHeight="1" x14ac:dyDescent="0.2">
      <c r="A10" s="22"/>
      <c r="B10" s="22" t="s">
        <v>38</v>
      </c>
      <c r="C10" s="281" t="s">
        <v>39</v>
      </c>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32"/>
      <c r="AE10" s="32"/>
      <c r="AF10" s="32"/>
      <c r="AG10" s="32"/>
      <c r="AH10" s="32"/>
      <c r="AI10" s="32"/>
      <c r="AJ10" s="32"/>
      <c r="AK10" s="32"/>
      <c r="AL10" s="32"/>
      <c r="AM10" s="32"/>
      <c r="AN10" s="32"/>
      <c r="AO10" s="32"/>
      <c r="AP10" s="32"/>
      <c r="AQ10" s="32"/>
      <c r="AR10" s="32"/>
      <c r="AS10" s="32"/>
      <c r="AT10" s="32"/>
      <c r="AU10" s="32"/>
      <c r="AV10" s="32"/>
      <c r="AW10" s="32"/>
    </row>
    <row r="11" spans="1:49" ht="16.5" customHeight="1" x14ac:dyDescent="0.2">
      <c r="A11" s="22"/>
      <c r="B11" s="22" t="s">
        <v>40</v>
      </c>
      <c r="C11" s="281" t="s">
        <v>45</v>
      </c>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32"/>
      <c r="AE11" s="32"/>
      <c r="AF11" s="32"/>
      <c r="AG11" s="32"/>
      <c r="AH11" s="32"/>
      <c r="AI11" s="32"/>
      <c r="AJ11" s="32"/>
      <c r="AK11" s="32"/>
      <c r="AL11" s="32"/>
      <c r="AM11" s="32"/>
      <c r="AN11" s="32"/>
      <c r="AO11" s="32"/>
      <c r="AP11" s="32"/>
      <c r="AQ11" s="32"/>
      <c r="AR11" s="32"/>
      <c r="AS11" s="32"/>
      <c r="AT11" s="32"/>
      <c r="AU11" s="32"/>
      <c r="AV11" s="32"/>
      <c r="AW11" s="32"/>
    </row>
    <row r="12" spans="1:49" ht="16.5" customHeight="1" x14ac:dyDescent="0.2">
      <c r="A12" s="22"/>
      <c r="B12" s="22" t="s">
        <v>41</v>
      </c>
      <c r="C12" s="281" t="s">
        <v>46</v>
      </c>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32"/>
      <c r="AE12" s="32"/>
      <c r="AF12" s="32"/>
      <c r="AG12" s="32"/>
      <c r="AH12" s="32"/>
      <c r="AI12" s="32"/>
      <c r="AJ12" s="32"/>
      <c r="AK12" s="32"/>
      <c r="AL12" s="32"/>
      <c r="AM12" s="32"/>
      <c r="AN12" s="32"/>
      <c r="AO12" s="32"/>
      <c r="AP12" s="32"/>
      <c r="AQ12" s="32"/>
      <c r="AR12" s="32"/>
      <c r="AS12" s="32"/>
      <c r="AT12" s="32"/>
      <c r="AU12" s="32"/>
      <c r="AV12" s="32"/>
      <c r="AW12" s="32"/>
    </row>
    <row r="13" spans="1:49" ht="16.5" customHeight="1" x14ac:dyDescent="0.2">
      <c r="A13" s="22"/>
      <c r="B13" s="22"/>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32"/>
      <c r="AE13" s="32"/>
      <c r="AF13" s="32"/>
      <c r="AG13" s="32"/>
      <c r="AH13" s="32"/>
      <c r="AI13" s="32"/>
      <c r="AJ13" s="32"/>
      <c r="AK13" s="32"/>
      <c r="AL13" s="32"/>
      <c r="AM13" s="32"/>
      <c r="AN13" s="32"/>
      <c r="AO13" s="32"/>
      <c r="AP13" s="32"/>
      <c r="AQ13" s="32"/>
      <c r="AR13" s="32"/>
      <c r="AS13" s="32"/>
      <c r="AT13" s="32"/>
      <c r="AU13" s="32"/>
      <c r="AV13" s="32"/>
      <c r="AW13" s="32"/>
    </row>
    <row r="14" spans="1:49" ht="16.5" customHeight="1" x14ac:dyDescent="0.2">
      <c r="A14" s="22"/>
      <c r="B14" s="22" t="s">
        <v>42</v>
      </c>
      <c r="C14" s="281" t="s">
        <v>47</v>
      </c>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32"/>
      <c r="AE14" s="32"/>
      <c r="AF14" s="32"/>
      <c r="AG14" s="32"/>
      <c r="AH14" s="32"/>
      <c r="AI14" s="32"/>
      <c r="AJ14" s="32"/>
      <c r="AK14" s="32"/>
      <c r="AL14" s="32"/>
      <c r="AM14" s="32"/>
      <c r="AN14" s="32"/>
      <c r="AO14" s="32"/>
      <c r="AP14" s="32"/>
      <c r="AQ14" s="32"/>
      <c r="AR14" s="32"/>
      <c r="AS14" s="32"/>
      <c r="AT14" s="32"/>
      <c r="AU14" s="32"/>
      <c r="AV14" s="32"/>
      <c r="AW14" s="32"/>
    </row>
    <row r="15" spans="1:49" ht="16.5" customHeight="1" x14ac:dyDescent="0.2">
      <c r="A15" s="22"/>
      <c r="B15" s="22"/>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32"/>
      <c r="AE15" s="32"/>
      <c r="AF15" s="32"/>
      <c r="AG15" s="32"/>
      <c r="AH15" s="32"/>
      <c r="AI15" s="32"/>
      <c r="AJ15" s="32"/>
      <c r="AK15" s="32"/>
      <c r="AL15" s="32"/>
      <c r="AM15" s="32"/>
      <c r="AN15" s="32"/>
      <c r="AO15" s="32"/>
      <c r="AP15" s="32"/>
      <c r="AQ15" s="32"/>
      <c r="AR15" s="32"/>
      <c r="AS15" s="32"/>
      <c r="AT15" s="32"/>
      <c r="AU15" s="32"/>
      <c r="AV15" s="32"/>
      <c r="AW15" s="32"/>
    </row>
    <row r="16" spans="1:49" ht="16.5" customHeight="1" x14ac:dyDescent="0.2">
      <c r="A16" s="22"/>
      <c r="B16" s="22" t="s">
        <v>43</v>
      </c>
      <c r="C16" s="281" t="s">
        <v>48</v>
      </c>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32"/>
      <c r="AE16" s="32"/>
      <c r="AF16" s="32"/>
      <c r="AG16" s="32"/>
      <c r="AH16" s="32"/>
      <c r="AI16" s="32"/>
      <c r="AJ16" s="32"/>
      <c r="AK16" s="32"/>
      <c r="AL16" s="32"/>
      <c r="AM16" s="32"/>
      <c r="AN16" s="32"/>
      <c r="AO16" s="32"/>
      <c r="AP16" s="32"/>
      <c r="AQ16" s="32"/>
      <c r="AR16" s="32"/>
      <c r="AS16" s="32"/>
      <c r="AT16" s="32"/>
      <c r="AU16" s="32"/>
      <c r="AV16" s="32"/>
      <c r="AW16" s="32"/>
    </row>
    <row r="17" spans="1:49" ht="16.5" customHeight="1" x14ac:dyDescent="0.2">
      <c r="A17" s="22"/>
      <c r="B17" s="22" t="s">
        <v>44</v>
      </c>
      <c r="C17" s="281" t="s">
        <v>49</v>
      </c>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32"/>
      <c r="AE17" s="32"/>
      <c r="AF17" s="32"/>
      <c r="AG17" s="32"/>
      <c r="AH17" s="32"/>
      <c r="AI17" s="32"/>
      <c r="AJ17" s="32"/>
      <c r="AK17" s="32"/>
      <c r="AL17" s="32"/>
      <c r="AM17" s="32"/>
      <c r="AN17" s="32"/>
      <c r="AO17" s="32"/>
      <c r="AP17" s="32"/>
      <c r="AQ17" s="32"/>
      <c r="AR17" s="32"/>
      <c r="AS17" s="32"/>
      <c r="AT17" s="32"/>
      <c r="AU17" s="32"/>
      <c r="AV17" s="32"/>
      <c r="AW17" s="32"/>
    </row>
    <row r="18" spans="1:49" ht="16.5" customHeight="1" x14ac:dyDescent="0.2">
      <c r="A18" s="24"/>
      <c r="B18" s="24"/>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32"/>
      <c r="AE18" s="32"/>
      <c r="AF18" s="32"/>
      <c r="AG18" s="32"/>
      <c r="AH18" s="32"/>
      <c r="AI18" s="32"/>
      <c r="AJ18" s="32"/>
      <c r="AK18" s="32"/>
      <c r="AL18" s="32"/>
      <c r="AM18" s="32"/>
      <c r="AN18" s="32"/>
      <c r="AO18" s="32"/>
      <c r="AP18" s="32"/>
      <c r="AQ18" s="32"/>
      <c r="AR18" s="32"/>
      <c r="AS18" s="32"/>
      <c r="AT18" s="32"/>
      <c r="AU18" s="32"/>
      <c r="AV18" s="32"/>
      <c r="AW18" s="32"/>
    </row>
    <row r="19" spans="1:49" ht="16.5" customHeight="1" x14ac:dyDescent="0.2">
      <c r="A19" s="25" t="s">
        <v>53</v>
      </c>
      <c r="B19" s="282" t="s">
        <v>52</v>
      </c>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32"/>
      <c r="AE19" s="32"/>
      <c r="AF19" s="32"/>
      <c r="AG19" s="32"/>
      <c r="AH19" s="32"/>
      <c r="AI19" s="32"/>
      <c r="AJ19" s="32"/>
      <c r="AK19" s="32"/>
      <c r="AL19" s="32"/>
      <c r="AM19" s="32"/>
      <c r="AN19" s="32"/>
      <c r="AO19" s="32"/>
      <c r="AP19" s="32"/>
      <c r="AQ19" s="32"/>
      <c r="AR19" s="32"/>
      <c r="AS19" s="32"/>
      <c r="AT19" s="32"/>
      <c r="AU19" s="32"/>
      <c r="AV19" s="32"/>
      <c r="AW19" s="32"/>
    </row>
    <row r="20" spans="1:49" ht="16.5" customHeight="1" x14ac:dyDescent="0.2">
      <c r="A20" s="26"/>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32"/>
      <c r="AE20" s="32"/>
      <c r="AF20" s="32"/>
      <c r="AG20" s="32"/>
      <c r="AH20" s="32"/>
      <c r="AI20" s="32"/>
      <c r="AJ20" s="32"/>
      <c r="AK20" s="32"/>
      <c r="AL20" s="32"/>
      <c r="AM20" s="32"/>
      <c r="AN20" s="32"/>
      <c r="AO20" s="32"/>
      <c r="AP20" s="32"/>
      <c r="AQ20" s="32"/>
      <c r="AR20" s="32"/>
      <c r="AS20" s="32"/>
      <c r="AT20" s="32"/>
      <c r="AU20" s="32"/>
      <c r="AV20" s="32"/>
      <c r="AW20" s="32"/>
    </row>
    <row r="21" spans="1:49" ht="16.5" customHeight="1" x14ac:dyDescent="0.2">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32"/>
      <c r="AE21" s="32"/>
      <c r="AF21" s="32"/>
      <c r="AG21" s="32"/>
      <c r="AH21" s="32"/>
      <c r="AI21" s="32"/>
      <c r="AJ21" s="32"/>
      <c r="AK21" s="32"/>
      <c r="AL21" s="32"/>
      <c r="AM21" s="32"/>
      <c r="AN21" s="32"/>
      <c r="AO21" s="32"/>
      <c r="AP21" s="32"/>
      <c r="AQ21" s="32"/>
      <c r="AR21" s="32"/>
      <c r="AS21" s="32"/>
      <c r="AT21" s="32"/>
      <c r="AU21" s="32"/>
      <c r="AV21" s="32"/>
      <c r="AW21" s="32"/>
    </row>
    <row r="22" spans="1:49" ht="16.5" customHeight="1" x14ac:dyDescent="0.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32"/>
      <c r="AE22" s="32"/>
      <c r="AF22" s="32"/>
      <c r="AG22" s="32"/>
      <c r="AH22" s="32"/>
      <c r="AI22" s="32"/>
      <c r="AJ22" s="32"/>
      <c r="AK22" s="32"/>
      <c r="AL22" s="32"/>
      <c r="AM22" s="32"/>
      <c r="AN22" s="32"/>
      <c r="AO22" s="32"/>
      <c r="AP22" s="32"/>
      <c r="AQ22" s="32"/>
      <c r="AR22" s="32"/>
      <c r="AS22" s="32"/>
      <c r="AT22" s="32"/>
      <c r="AU22" s="32"/>
      <c r="AV22" s="32"/>
      <c r="AW22" s="32"/>
    </row>
    <row r="23" spans="1:49" ht="16.5" customHeight="1" x14ac:dyDescent="0.2">
      <c r="A23" s="27"/>
      <c r="B23" s="27"/>
      <c r="C23" s="27"/>
      <c r="D23" s="27"/>
      <c r="E23" s="27"/>
      <c r="F23" s="27"/>
      <c r="G23" s="27"/>
      <c r="H23" s="27"/>
      <c r="I23" s="27"/>
      <c r="J23" s="27"/>
      <c r="K23" s="27"/>
      <c r="L23" s="27"/>
      <c r="M23" s="27"/>
      <c r="N23" s="27"/>
      <c r="O23" s="27"/>
      <c r="P23" s="27"/>
      <c r="Q23" s="27"/>
      <c r="R23" s="27"/>
      <c r="S23" s="27"/>
      <c r="T23" s="284" t="s">
        <v>103</v>
      </c>
      <c r="U23" s="284"/>
      <c r="V23" s="284"/>
      <c r="W23" s="27"/>
      <c r="X23" s="27" t="s">
        <v>56</v>
      </c>
      <c r="Y23" s="27"/>
      <c r="Z23" s="27" t="s">
        <v>55</v>
      </c>
      <c r="AA23" s="27"/>
      <c r="AB23" s="27" t="s">
        <v>54</v>
      </c>
      <c r="AC23" s="27"/>
      <c r="AD23" s="32"/>
      <c r="AE23" s="32"/>
      <c r="AF23" s="32"/>
      <c r="AG23" s="32"/>
      <c r="AH23" s="32"/>
      <c r="AI23" s="32"/>
      <c r="AJ23" s="32"/>
      <c r="AK23" s="32"/>
      <c r="AL23" s="32"/>
      <c r="AM23" s="32"/>
      <c r="AN23" s="32"/>
      <c r="AO23" s="32"/>
      <c r="AP23" s="32"/>
      <c r="AQ23" s="32"/>
      <c r="AR23" s="32"/>
      <c r="AS23" s="32"/>
      <c r="AT23" s="32"/>
      <c r="AU23" s="32"/>
      <c r="AV23" s="32"/>
      <c r="AW23" s="32"/>
    </row>
    <row r="24" spans="1:49" ht="16.5" customHeight="1" x14ac:dyDescent="0.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32"/>
      <c r="AE24" s="32"/>
      <c r="AF24" s="32"/>
      <c r="AG24" s="32"/>
      <c r="AH24" s="32"/>
      <c r="AI24" s="32"/>
      <c r="AJ24" s="32"/>
      <c r="AK24" s="32"/>
      <c r="AL24" s="32"/>
      <c r="AM24" s="32"/>
      <c r="AN24" s="32"/>
      <c r="AO24" s="32"/>
      <c r="AP24" s="32"/>
      <c r="AQ24" s="32"/>
      <c r="AR24" s="32"/>
      <c r="AS24" s="32"/>
      <c r="AT24" s="32"/>
      <c r="AU24" s="32"/>
      <c r="AV24" s="32"/>
      <c r="AW24" s="32"/>
    </row>
    <row r="25" spans="1:49" ht="16.5" customHeight="1" x14ac:dyDescent="0.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32"/>
      <c r="AE25" s="32"/>
      <c r="AF25" s="32"/>
      <c r="AG25" s="32"/>
      <c r="AH25" s="32"/>
      <c r="AI25" s="32"/>
      <c r="AJ25" s="32"/>
      <c r="AK25" s="32"/>
      <c r="AL25" s="32"/>
      <c r="AM25" s="32"/>
      <c r="AN25" s="32"/>
      <c r="AO25" s="32"/>
      <c r="AP25" s="32"/>
      <c r="AQ25" s="32"/>
      <c r="AR25" s="32"/>
      <c r="AS25" s="32"/>
      <c r="AT25" s="32"/>
      <c r="AU25" s="32"/>
      <c r="AV25" s="32"/>
      <c r="AW25" s="32"/>
    </row>
    <row r="26" spans="1:49" ht="16.5" customHeight="1" x14ac:dyDescent="0.2">
      <c r="A26" s="21"/>
      <c r="B26" s="21" t="s">
        <v>57</v>
      </c>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32"/>
      <c r="AE26" s="32"/>
      <c r="AF26" s="32"/>
      <c r="AG26" s="32"/>
      <c r="AH26" s="32"/>
      <c r="AI26" s="32"/>
      <c r="AJ26" s="32"/>
      <c r="AK26" s="32"/>
      <c r="AL26" s="32"/>
      <c r="AM26" s="32"/>
      <c r="AN26" s="32"/>
      <c r="AO26" s="32"/>
      <c r="AP26" s="32"/>
      <c r="AQ26" s="32"/>
      <c r="AR26" s="32"/>
      <c r="AS26" s="32"/>
      <c r="AT26" s="32"/>
      <c r="AU26" s="32"/>
      <c r="AV26" s="32"/>
      <c r="AW26" s="32"/>
    </row>
    <row r="27" spans="1:49" ht="16.5" customHeight="1" x14ac:dyDescent="0.2">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32"/>
      <c r="AE27" s="32"/>
      <c r="AF27" s="32"/>
      <c r="AG27" s="32"/>
      <c r="AH27" s="32"/>
      <c r="AI27" s="32"/>
      <c r="AJ27" s="32"/>
      <c r="AK27" s="32"/>
      <c r="AL27" s="32"/>
      <c r="AM27" s="32"/>
      <c r="AN27" s="32"/>
      <c r="AO27" s="32"/>
      <c r="AP27" s="32"/>
      <c r="AQ27" s="32"/>
      <c r="AR27" s="32"/>
      <c r="AS27" s="32"/>
      <c r="AT27" s="32"/>
      <c r="AU27" s="32"/>
      <c r="AV27" s="32"/>
      <c r="AW27" s="32"/>
    </row>
    <row r="28" spans="1:49" ht="16.5" customHeight="1" x14ac:dyDescent="0.2">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32"/>
      <c r="AE28" s="32"/>
      <c r="AF28" s="32"/>
      <c r="AG28" s="32"/>
      <c r="AH28" s="32"/>
      <c r="AI28" s="32"/>
      <c r="AJ28" s="32"/>
      <c r="AK28" s="32"/>
      <c r="AL28" s="32"/>
      <c r="AM28" s="32"/>
      <c r="AN28" s="32"/>
      <c r="AO28" s="32"/>
      <c r="AP28" s="32"/>
      <c r="AQ28" s="32"/>
      <c r="AR28" s="32"/>
      <c r="AS28" s="32"/>
      <c r="AT28" s="32"/>
      <c r="AU28" s="32"/>
      <c r="AV28" s="32"/>
      <c r="AW28" s="32"/>
    </row>
    <row r="29" spans="1:49" ht="23.25" customHeight="1" x14ac:dyDescent="0.2">
      <c r="A29" s="21"/>
      <c r="B29" s="21"/>
      <c r="C29" s="21"/>
      <c r="D29" s="288" t="s">
        <v>58</v>
      </c>
      <c r="E29" s="288"/>
      <c r="F29" s="288"/>
      <c r="G29" s="288"/>
      <c r="H29" s="28"/>
      <c r="I29" s="283"/>
      <c r="J29" s="283"/>
      <c r="K29" s="283"/>
      <c r="L29" s="283"/>
      <c r="M29" s="283"/>
      <c r="N29" s="283"/>
      <c r="O29" s="283"/>
      <c r="P29" s="283"/>
      <c r="Q29" s="283"/>
      <c r="R29" s="283"/>
      <c r="S29" s="283"/>
      <c r="T29" s="283"/>
      <c r="U29" s="283"/>
      <c r="V29" s="283"/>
      <c r="W29" s="283"/>
      <c r="X29" s="283"/>
      <c r="Y29" s="283"/>
      <c r="Z29" s="283"/>
      <c r="AA29" s="283"/>
      <c r="AB29" s="21"/>
      <c r="AC29" s="21"/>
      <c r="AD29" s="32"/>
      <c r="AE29" s="32"/>
      <c r="AF29" s="32"/>
      <c r="AG29" s="32"/>
      <c r="AH29" s="32"/>
      <c r="AI29" s="32"/>
      <c r="AJ29" s="32"/>
      <c r="AK29" s="32"/>
      <c r="AL29" s="32"/>
      <c r="AM29" s="32"/>
      <c r="AN29" s="32"/>
      <c r="AO29" s="32"/>
      <c r="AP29" s="32"/>
      <c r="AQ29" s="32"/>
      <c r="AR29" s="32"/>
      <c r="AS29" s="32"/>
      <c r="AT29" s="32"/>
      <c r="AU29" s="32"/>
      <c r="AV29" s="32"/>
      <c r="AW29" s="32"/>
    </row>
    <row r="30" spans="1:49" s="30" customFormat="1" ht="16.5" customHeight="1" x14ac:dyDescent="0.2">
      <c r="A30" s="21"/>
      <c r="B30" s="21"/>
      <c r="C30" s="21"/>
      <c r="D30" s="291" t="s">
        <v>59</v>
      </c>
      <c r="E30" s="291"/>
      <c r="F30" s="291"/>
      <c r="G30" s="291"/>
      <c r="H30" s="29"/>
      <c r="I30" s="289"/>
      <c r="J30" s="289"/>
      <c r="K30" s="289"/>
      <c r="L30" s="289"/>
      <c r="M30" s="289"/>
      <c r="N30" s="289"/>
      <c r="O30" s="289"/>
      <c r="P30" s="289"/>
      <c r="Q30" s="289"/>
      <c r="R30" s="289"/>
      <c r="S30" s="289"/>
      <c r="T30" s="289"/>
      <c r="U30" s="289"/>
      <c r="V30" s="289"/>
      <c r="W30" s="289"/>
      <c r="X30" s="289"/>
      <c r="Y30" s="289"/>
      <c r="Z30" s="289"/>
      <c r="AA30" s="289"/>
      <c r="AB30" s="21"/>
      <c r="AC30" s="21"/>
      <c r="AD30" s="32"/>
      <c r="AE30" s="32"/>
      <c r="AF30" s="32"/>
      <c r="AG30" s="32"/>
      <c r="AH30" s="32"/>
      <c r="AI30" s="32"/>
      <c r="AJ30" s="32"/>
      <c r="AK30" s="32"/>
      <c r="AL30" s="32"/>
      <c r="AM30" s="32"/>
      <c r="AN30" s="32"/>
      <c r="AO30" s="32"/>
      <c r="AP30" s="32"/>
      <c r="AQ30" s="32"/>
      <c r="AR30" s="32"/>
      <c r="AS30" s="32"/>
      <c r="AT30" s="32"/>
      <c r="AU30" s="32"/>
      <c r="AV30" s="32"/>
      <c r="AW30" s="32"/>
    </row>
    <row r="31" spans="1:49" ht="23.25" customHeight="1" x14ac:dyDescent="0.2">
      <c r="A31" s="21"/>
      <c r="B31" s="21"/>
      <c r="C31" s="21"/>
      <c r="D31" s="288" t="s">
        <v>60</v>
      </c>
      <c r="E31" s="288"/>
      <c r="F31" s="288"/>
      <c r="G31" s="288"/>
      <c r="H31" s="28"/>
      <c r="I31" s="283"/>
      <c r="J31" s="283"/>
      <c r="K31" s="283"/>
      <c r="L31" s="283"/>
      <c r="M31" s="283"/>
      <c r="N31" s="283"/>
      <c r="O31" s="283"/>
      <c r="P31" s="283"/>
      <c r="Q31" s="283"/>
      <c r="R31" s="283"/>
      <c r="S31" s="283"/>
      <c r="T31" s="283"/>
      <c r="U31" s="283"/>
      <c r="V31" s="283"/>
      <c r="W31" s="283"/>
      <c r="X31" s="283"/>
      <c r="Y31" s="283"/>
      <c r="Z31" s="283"/>
      <c r="AA31" s="283"/>
      <c r="AB31" s="21"/>
      <c r="AC31" s="21"/>
      <c r="AD31" s="32"/>
      <c r="AE31" s="32"/>
      <c r="AF31" s="32"/>
      <c r="AG31" s="32"/>
      <c r="AH31" s="32"/>
      <c r="AI31" s="32"/>
      <c r="AJ31" s="32"/>
      <c r="AK31" s="32"/>
      <c r="AL31" s="32"/>
      <c r="AM31" s="32"/>
      <c r="AN31" s="32"/>
      <c r="AO31" s="32"/>
      <c r="AP31" s="32"/>
      <c r="AQ31" s="32"/>
      <c r="AR31" s="32"/>
      <c r="AS31" s="32"/>
      <c r="AT31" s="32"/>
      <c r="AU31" s="32"/>
      <c r="AV31" s="32"/>
      <c r="AW31" s="32"/>
    </row>
    <row r="32" spans="1:49" s="30" customFormat="1" ht="16.5" customHeight="1" x14ac:dyDescent="0.2">
      <c r="A32" s="21"/>
      <c r="B32" s="21"/>
      <c r="C32" s="21"/>
      <c r="D32" s="291" t="s">
        <v>61</v>
      </c>
      <c r="E32" s="291"/>
      <c r="F32" s="291"/>
      <c r="G32" s="291"/>
      <c r="H32" s="29"/>
      <c r="I32" s="289"/>
      <c r="J32" s="289"/>
      <c r="K32" s="289"/>
      <c r="L32" s="289"/>
      <c r="M32" s="289"/>
      <c r="N32" s="289"/>
      <c r="O32" s="289"/>
      <c r="P32" s="289"/>
      <c r="Q32" s="289"/>
      <c r="R32" s="289"/>
      <c r="S32" s="289"/>
      <c r="T32" s="289"/>
      <c r="U32" s="289"/>
      <c r="V32" s="289"/>
      <c r="W32" s="289"/>
      <c r="X32" s="289"/>
      <c r="Y32" s="289"/>
      <c r="Z32" s="289"/>
      <c r="AA32" s="289"/>
      <c r="AB32" s="21"/>
      <c r="AC32" s="21"/>
      <c r="AD32" s="32"/>
      <c r="AE32" s="32"/>
      <c r="AF32" s="32"/>
      <c r="AG32" s="32"/>
      <c r="AH32" s="32"/>
      <c r="AI32" s="32"/>
      <c r="AJ32" s="32"/>
      <c r="AK32" s="32"/>
      <c r="AL32" s="32"/>
      <c r="AM32" s="32"/>
      <c r="AN32" s="32"/>
      <c r="AO32" s="32"/>
      <c r="AP32" s="32"/>
      <c r="AQ32" s="32"/>
      <c r="AR32" s="32"/>
      <c r="AS32" s="32"/>
      <c r="AT32" s="32"/>
      <c r="AU32" s="32"/>
      <c r="AV32" s="32"/>
      <c r="AW32" s="32"/>
    </row>
    <row r="33" spans="1:49" ht="23.25" customHeight="1" x14ac:dyDescent="0.2">
      <c r="A33" s="21"/>
      <c r="B33" s="21"/>
      <c r="C33" s="21"/>
      <c r="D33" s="288" t="s">
        <v>114</v>
      </c>
      <c r="E33" s="288"/>
      <c r="F33" s="288"/>
      <c r="G33" s="288"/>
      <c r="H33" s="28"/>
      <c r="I33" s="283"/>
      <c r="J33" s="283"/>
      <c r="K33" s="283"/>
      <c r="L33" s="283"/>
      <c r="M33" s="283"/>
      <c r="N33" s="283"/>
      <c r="O33" s="283"/>
      <c r="P33" s="283"/>
      <c r="Q33" s="283"/>
      <c r="R33" s="283"/>
      <c r="S33" s="283"/>
      <c r="T33" s="283"/>
      <c r="U33" s="283"/>
      <c r="V33" s="283"/>
      <c r="W33" s="283"/>
      <c r="X33" s="283"/>
      <c r="Y33" s="283"/>
      <c r="Z33" s="283"/>
      <c r="AA33" s="28"/>
      <c r="AB33" s="21"/>
      <c r="AC33" s="21"/>
      <c r="AD33" s="32"/>
      <c r="AE33" s="32"/>
      <c r="AF33" s="32"/>
      <c r="AG33" s="32"/>
      <c r="AH33" s="32"/>
      <c r="AI33" s="32"/>
      <c r="AJ33" s="32"/>
      <c r="AK33" s="32"/>
      <c r="AL33" s="32"/>
      <c r="AM33" s="32"/>
      <c r="AN33" s="32"/>
      <c r="AO33" s="32"/>
      <c r="AP33" s="32"/>
      <c r="AQ33" s="32"/>
      <c r="AR33" s="32"/>
      <c r="AS33" s="32"/>
      <c r="AT33" s="32"/>
      <c r="AU33" s="32"/>
      <c r="AV33" s="32"/>
      <c r="AW33" s="32"/>
    </row>
    <row r="34" spans="1:49" s="30" customFormat="1" ht="16.5" customHeight="1" x14ac:dyDescent="0.2">
      <c r="A34" s="21"/>
      <c r="B34" s="21"/>
      <c r="C34" s="21"/>
      <c r="D34" s="31"/>
      <c r="E34" s="31"/>
      <c r="F34" s="31"/>
      <c r="G34" s="31"/>
      <c r="H34" s="31"/>
      <c r="I34" s="31"/>
      <c r="J34" s="31"/>
      <c r="K34" s="31"/>
      <c r="L34" s="31"/>
      <c r="M34" s="31"/>
      <c r="N34" s="31"/>
      <c r="O34" s="31"/>
      <c r="P34" s="31"/>
      <c r="Q34" s="31"/>
      <c r="R34" s="31"/>
      <c r="S34" s="31"/>
      <c r="T34" s="31"/>
      <c r="U34" s="31"/>
      <c r="V34" s="31"/>
      <c r="W34" s="31"/>
      <c r="X34" s="31"/>
      <c r="Y34" s="31"/>
      <c r="Z34" s="31"/>
      <c r="AA34" s="31"/>
      <c r="AB34" s="21"/>
      <c r="AC34" s="21"/>
      <c r="AD34" s="32"/>
      <c r="AE34" s="32"/>
      <c r="AF34" s="32"/>
      <c r="AG34" s="32"/>
      <c r="AH34" s="32"/>
      <c r="AI34" s="32"/>
      <c r="AJ34" s="32"/>
      <c r="AK34" s="32"/>
      <c r="AL34" s="32"/>
      <c r="AM34" s="32"/>
      <c r="AN34" s="32"/>
      <c r="AO34" s="32"/>
      <c r="AP34" s="32"/>
      <c r="AQ34" s="32"/>
      <c r="AR34" s="32"/>
      <c r="AS34" s="32"/>
      <c r="AT34" s="32"/>
      <c r="AU34" s="32"/>
      <c r="AV34" s="32"/>
      <c r="AW34" s="32"/>
    </row>
    <row r="35" spans="1:49" ht="23.25" customHeight="1" x14ac:dyDescent="0.2">
      <c r="A35" s="21"/>
      <c r="B35" s="21"/>
      <c r="C35" s="21"/>
      <c r="D35" s="288" t="s">
        <v>62</v>
      </c>
      <c r="E35" s="288"/>
      <c r="F35" s="288"/>
      <c r="G35" s="288"/>
      <c r="H35" s="28"/>
      <c r="I35" s="290" t="s">
        <v>116</v>
      </c>
      <c r="J35" s="290"/>
      <c r="K35" s="290"/>
      <c r="L35" s="290"/>
      <c r="M35" s="290"/>
      <c r="N35" s="290"/>
      <c r="O35" s="290"/>
      <c r="P35" s="290"/>
      <c r="Q35" s="290"/>
      <c r="R35" s="290"/>
      <c r="S35" s="290"/>
      <c r="T35" s="290"/>
      <c r="U35" s="290"/>
      <c r="V35" s="290"/>
      <c r="W35" s="290"/>
      <c r="X35" s="290"/>
      <c r="Y35" s="290"/>
      <c r="Z35" s="290"/>
      <c r="AA35" s="290"/>
      <c r="AB35" s="21"/>
      <c r="AC35" s="21"/>
      <c r="AD35" s="32"/>
      <c r="AE35" s="32"/>
      <c r="AF35" s="32"/>
      <c r="AG35" s="32"/>
      <c r="AH35" s="32"/>
      <c r="AI35" s="32"/>
      <c r="AJ35" s="32"/>
      <c r="AK35" s="32"/>
      <c r="AL35" s="32"/>
      <c r="AM35" s="32"/>
      <c r="AN35" s="32"/>
      <c r="AO35" s="32"/>
      <c r="AP35" s="32"/>
      <c r="AQ35" s="32"/>
      <c r="AR35" s="32"/>
      <c r="AS35" s="32"/>
      <c r="AT35" s="32"/>
      <c r="AU35" s="32"/>
      <c r="AV35" s="32"/>
      <c r="AW35" s="32"/>
    </row>
    <row r="36" spans="1:49" ht="6.75" customHeight="1"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row>
    <row r="37" spans="1:49" ht="16.5" customHeight="1"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sheetData>
  <mergeCells count="27">
    <mergeCell ref="D35:G35"/>
    <mergeCell ref="I29:AA29"/>
    <mergeCell ref="I30:AA30"/>
    <mergeCell ref="I31:AA31"/>
    <mergeCell ref="I32:AA32"/>
    <mergeCell ref="I35:AA35"/>
    <mergeCell ref="D29:G29"/>
    <mergeCell ref="D30:G30"/>
    <mergeCell ref="D31:G31"/>
    <mergeCell ref="D32:G32"/>
    <mergeCell ref="D33:G33"/>
    <mergeCell ref="A1:AC1"/>
    <mergeCell ref="A2:AC2"/>
    <mergeCell ref="A3:AC4"/>
    <mergeCell ref="A6:AC6"/>
    <mergeCell ref="C8:AC9"/>
    <mergeCell ref="C10:AC10"/>
    <mergeCell ref="B7:AC7"/>
    <mergeCell ref="C11:AC11"/>
    <mergeCell ref="C16:AC16"/>
    <mergeCell ref="C17:AC17"/>
    <mergeCell ref="C18:AC18"/>
    <mergeCell ref="B19:AC20"/>
    <mergeCell ref="C14:AC15"/>
    <mergeCell ref="C12:AC13"/>
    <mergeCell ref="I33:Z33"/>
    <mergeCell ref="T23:V23"/>
  </mergeCells>
  <phoneticPr fontId="6"/>
  <pageMargins left="0.75" right="0.75" top="1" bottom="1" header="0.51200000000000001" footer="0.51200000000000001"/>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C22"/>
  <sheetViews>
    <sheetView view="pageBreakPreview" zoomScaleNormal="100" zoomScaleSheetLayoutView="100" workbookViewId="0"/>
  </sheetViews>
  <sheetFormatPr defaultColWidth="9" defaultRowHeight="13.2" x14ac:dyDescent="0.2"/>
  <cols>
    <col min="1" max="1" width="3.5546875" style="1" bestFit="1" customWidth="1"/>
    <col min="2" max="2" width="13" style="1" customWidth="1"/>
    <col min="3" max="8" width="12.77734375" style="1" customWidth="1"/>
    <col min="9" max="11" width="12.77734375" customWidth="1"/>
    <col min="12" max="12" width="2.109375" customWidth="1"/>
    <col min="13" max="13" width="8.44140625" style="1" customWidth="1"/>
    <col min="14" max="16" width="9" style="1"/>
    <col min="17" max="17" width="1.6640625" style="1" customWidth="1"/>
    <col min="18" max="16384" width="9" style="1"/>
  </cols>
  <sheetData>
    <row r="1" spans="1:18" x14ac:dyDescent="0.2">
      <c r="A1" s="1" t="s">
        <v>159</v>
      </c>
    </row>
    <row r="2" spans="1:18" ht="31.2" customHeight="1" x14ac:dyDescent="0.2">
      <c r="A2" s="230" t="s">
        <v>246</v>
      </c>
      <c r="B2" s="230"/>
      <c r="C2" s="230"/>
      <c r="D2" s="230"/>
      <c r="E2" s="230"/>
      <c r="F2" s="230"/>
      <c r="G2" s="230"/>
      <c r="H2" s="230"/>
      <c r="I2" s="230"/>
      <c r="J2" s="230"/>
      <c r="K2" s="230"/>
      <c r="L2" s="20"/>
    </row>
    <row r="3" spans="1:18" ht="16.8" customHeight="1" x14ac:dyDescent="0.2">
      <c r="A3" s="20"/>
      <c r="B3" s="113" t="s">
        <v>245</v>
      </c>
      <c r="C3" s="20"/>
      <c r="D3" s="20"/>
      <c r="E3" s="20"/>
      <c r="F3" s="20"/>
      <c r="G3" s="20"/>
      <c r="H3" s="20"/>
      <c r="I3" s="20"/>
      <c r="J3" s="20"/>
      <c r="K3" s="20"/>
      <c r="L3" s="20"/>
    </row>
    <row r="4" spans="1:18" ht="40.200000000000003" customHeight="1" x14ac:dyDescent="0.2">
      <c r="B4" s="227" t="s">
        <v>79</v>
      </c>
      <c r="C4" s="227"/>
      <c r="D4" s="292"/>
      <c r="E4" s="292"/>
      <c r="F4" s="292"/>
      <c r="G4" s="117" t="s">
        <v>112</v>
      </c>
      <c r="H4" s="140"/>
      <c r="I4" s="293" t="s">
        <v>200</v>
      </c>
      <c r="J4" s="293"/>
      <c r="K4" s="41"/>
      <c r="L4" s="105"/>
    </row>
    <row r="5" spans="1:18" ht="30" customHeight="1" x14ac:dyDescent="0.2">
      <c r="B5" s="227" t="s">
        <v>181</v>
      </c>
      <c r="C5" s="227"/>
      <c r="D5" s="120"/>
      <c r="E5" s="121"/>
      <c r="F5" s="121"/>
      <c r="G5" s="136"/>
      <c r="H5" s="137"/>
      <c r="I5" s="138"/>
      <c r="J5" s="138"/>
      <c r="K5" s="122"/>
      <c r="L5" s="62"/>
    </row>
    <row r="6" spans="1:18" ht="30" customHeight="1" x14ac:dyDescent="0.2">
      <c r="B6" s="227" t="s">
        <v>198</v>
      </c>
      <c r="C6" s="227"/>
      <c r="D6" s="294"/>
      <c r="E6" s="294"/>
      <c r="F6" s="294"/>
      <c r="G6" s="294"/>
      <c r="H6" s="294"/>
      <c r="I6" s="294"/>
      <c r="J6" s="294"/>
      <c r="K6" s="294"/>
      <c r="L6" s="141"/>
    </row>
    <row r="7" spans="1:18" ht="30" customHeight="1" x14ac:dyDescent="0.2">
      <c r="B7" s="227" t="s">
        <v>190</v>
      </c>
      <c r="C7" s="227"/>
      <c r="D7" s="145" t="s">
        <v>183</v>
      </c>
      <c r="E7" s="152"/>
      <c r="F7" s="40" t="s">
        <v>184</v>
      </c>
      <c r="G7" s="118" t="s">
        <v>185</v>
      </c>
      <c r="H7" s="146"/>
      <c r="I7" s="138" t="s">
        <v>186</v>
      </c>
      <c r="J7" s="119" t="s">
        <v>187</v>
      </c>
      <c r="K7" s="147"/>
      <c r="L7" s="62"/>
    </row>
    <row r="8" spans="1:18" ht="17.399999999999999" customHeight="1" x14ac:dyDescent="0.2">
      <c r="B8" s="151" t="s">
        <v>189</v>
      </c>
      <c r="C8" s="63"/>
      <c r="D8" s="144"/>
      <c r="E8" s="148"/>
      <c r="F8" s="101"/>
      <c r="G8" s="11"/>
      <c r="H8" s="149"/>
      <c r="I8" s="69"/>
      <c r="J8" s="139"/>
      <c r="K8" s="150"/>
      <c r="L8" s="62"/>
    </row>
    <row r="9" spans="1:18" ht="18" customHeight="1" x14ac:dyDescent="0.2">
      <c r="B9" s="63"/>
      <c r="C9" s="63"/>
      <c r="D9" s="144"/>
      <c r="E9" s="148"/>
      <c r="F9" s="101"/>
      <c r="G9" s="11"/>
      <c r="H9" s="149"/>
      <c r="I9" s="69"/>
      <c r="J9" s="139"/>
      <c r="K9" s="150"/>
      <c r="L9" s="62"/>
    </row>
    <row r="10" spans="1:18" ht="14.4" x14ac:dyDescent="0.2">
      <c r="B10" s="113" t="s">
        <v>188</v>
      </c>
      <c r="I10" s="4"/>
      <c r="K10" s="18" t="s">
        <v>182</v>
      </c>
      <c r="L10" s="18"/>
    </row>
    <row r="11" spans="1:18" s="10" customFormat="1" ht="69" customHeight="1" x14ac:dyDescent="0.15">
      <c r="A11" s="220" t="s">
        <v>27</v>
      </c>
      <c r="B11" s="221"/>
      <c r="C11" s="35" t="s">
        <v>0</v>
      </c>
      <c r="D11" s="35" t="s">
        <v>1</v>
      </c>
      <c r="E11" s="35" t="s">
        <v>2</v>
      </c>
      <c r="F11" s="35" t="s">
        <v>67</v>
      </c>
      <c r="G11" s="35" t="s">
        <v>147</v>
      </c>
      <c r="H11" s="35" t="s">
        <v>28</v>
      </c>
      <c r="I11" s="35" t="s">
        <v>66</v>
      </c>
      <c r="J11" s="35" t="s">
        <v>88</v>
      </c>
      <c r="K11" s="35" t="s">
        <v>104</v>
      </c>
      <c r="L11" s="101"/>
      <c r="N11" s="190" t="s">
        <v>113</v>
      </c>
    </row>
    <row r="12" spans="1:18" ht="14.4" x14ac:dyDescent="0.2">
      <c r="A12" s="16"/>
      <c r="B12" s="17"/>
      <c r="C12" s="2" t="s">
        <v>3</v>
      </c>
      <c r="D12" s="2" t="s">
        <v>4</v>
      </c>
      <c r="E12" s="2" t="s">
        <v>5</v>
      </c>
      <c r="F12" s="2" t="s">
        <v>6</v>
      </c>
      <c r="G12" s="2" t="s">
        <v>7</v>
      </c>
      <c r="H12" s="3" t="s">
        <v>8</v>
      </c>
      <c r="I12" s="8" t="s">
        <v>9</v>
      </c>
      <c r="J12" s="8" t="s">
        <v>30</v>
      </c>
      <c r="K12" s="8" t="s">
        <v>90</v>
      </c>
      <c r="L12" s="142"/>
      <c r="N12" s="45" t="s">
        <v>89</v>
      </c>
      <c r="O12" s="124" t="s">
        <v>171</v>
      </c>
      <c r="P12" s="124" t="s">
        <v>172</v>
      </c>
      <c r="R12" s="45" t="s">
        <v>108</v>
      </c>
    </row>
    <row r="13" spans="1:18" ht="43.5" customHeight="1" x14ac:dyDescent="0.2">
      <c r="A13" s="99" t="s">
        <v>169</v>
      </c>
      <c r="B13" s="15" t="s">
        <v>22</v>
      </c>
      <c r="C13" s="34"/>
      <c r="D13" s="34"/>
      <c r="E13" s="123" t="str">
        <f>IF(C13="","",C13-D13)</f>
        <v/>
      </c>
      <c r="F13" s="49"/>
      <c r="G13" s="100" t="str">
        <f>IF(F13="","",MIN(E13,F13))</f>
        <v/>
      </c>
      <c r="H13" s="123" t="str">
        <f>IF(G13="","",ROUNDDOWN(G13*IF($K$4=$N$13,$O$13,IF($K$4=$N$14,$O$14,IF($K$4=$N$15,$O$15,IF($K$4=$N$16,$O$16)))),0))</f>
        <v/>
      </c>
      <c r="I13" s="49"/>
      <c r="J13" s="49"/>
      <c r="K13" s="194" t="str">
        <f>IF(COUNT(I13,J13)=2, I13-J13, "")</f>
        <v/>
      </c>
      <c r="L13" s="143"/>
      <c r="N13" s="46" t="s">
        <v>83</v>
      </c>
      <c r="O13" s="48">
        <v>1</v>
      </c>
      <c r="P13" s="47">
        <v>0.75</v>
      </c>
      <c r="R13" s="45" t="s">
        <v>109</v>
      </c>
    </row>
    <row r="14" spans="1:18" ht="43.5" customHeight="1" x14ac:dyDescent="0.2">
      <c r="A14" s="99" t="s">
        <v>38</v>
      </c>
      <c r="B14" s="15" t="s">
        <v>105</v>
      </c>
      <c r="C14" s="34"/>
      <c r="D14" s="34"/>
      <c r="E14" s="123" t="str">
        <f t="shared" ref="E14:E15" si="0">IF(C14="","",C14-D14)</f>
        <v/>
      </c>
      <c r="F14" s="49" t="str">
        <f>IF(C14="","",C14)</f>
        <v/>
      </c>
      <c r="G14" s="100" t="str">
        <f t="shared" ref="G14:G15" si="1">IF(F14="","",MIN(E14,F14))</f>
        <v/>
      </c>
      <c r="H14" s="123" t="str">
        <f>IF(G14="","",ROUNDDOWN(G14,0))</f>
        <v/>
      </c>
      <c r="I14" s="49"/>
      <c r="J14" s="49"/>
      <c r="K14" s="194" t="str">
        <f t="shared" ref="K14:K15" si="2">IF(COUNT(I14,J14)=2, I14-J14, "")</f>
        <v/>
      </c>
      <c r="L14" s="143"/>
      <c r="N14" s="45" t="s">
        <v>84</v>
      </c>
      <c r="O14" s="48">
        <v>1</v>
      </c>
      <c r="P14" s="47">
        <v>0.25</v>
      </c>
      <c r="R14" s="45" t="s">
        <v>110</v>
      </c>
    </row>
    <row r="15" spans="1:18" ht="43.5" customHeight="1" x14ac:dyDescent="0.2">
      <c r="A15" s="99" t="s">
        <v>40</v>
      </c>
      <c r="B15" s="15" t="s">
        <v>23</v>
      </c>
      <c r="C15" s="34"/>
      <c r="D15" s="34"/>
      <c r="E15" s="123" t="str">
        <f t="shared" si="0"/>
        <v/>
      </c>
      <c r="F15" s="49" t="str">
        <f>IF(E15="","",IF(H4=R13,IF(K4=N13,2500000,500000),IF(K4=N13,1000000,200000)))</f>
        <v/>
      </c>
      <c r="G15" s="100" t="str">
        <f t="shared" si="1"/>
        <v/>
      </c>
      <c r="H15" s="100" t="str">
        <f>IF(G15="","",ROUNDDOWN(G15*IF(K4=N13,0.75,0.25),0))</f>
        <v/>
      </c>
      <c r="I15" s="49"/>
      <c r="J15" s="49"/>
      <c r="K15" s="194" t="str">
        <f t="shared" si="2"/>
        <v/>
      </c>
      <c r="L15" s="143"/>
      <c r="N15" s="45" t="s">
        <v>85</v>
      </c>
      <c r="O15" s="47">
        <v>0.5</v>
      </c>
      <c r="P15" s="47">
        <v>0.25</v>
      </c>
      <c r="R15" s="45" t="s">
        <v>111</v>
      </c>
    </row>
    <row r="16" spans="1:18" ht="43.5" customHeight="1" x14ac:dyDescent="0.2">
      <c r="A16" s="229" t="s">
        <v>11</v>
      </c>
      <c r="B16" s="229"/>
      <c r="C16" s="123" t="str">
        <f>IF(AND(C13="",C14="",C15=""),"",SUM(C13:C15))</f>
        <v/>
      </c>
      <c r="D16" s="123" t="str">
        <f t="shared" ref="D16:H16" si="3">IF(AND(D13="",D14="",D15=""),"",SUM(D13:D15))</f>
        <v/>
      </c>
      <c r="E16" s="123" t="str">
        <f t="shared" si="3"/>
        <v/>
      </c>
      <c r="F16" s="123" t="str">
        <f t="shared" si="3"/>
        <v/>
      </c>
      <c r="G16" s="123" t="str">
        <f t="shared" si="3"/>
        <v/>
      </c>
      <c r="H16" s="123" t="str">
        <f t="shared" si="3"/>
        <v/>
      </c>
      <c r="I16" s="194" t="str">
        <f>IF(AND(I13="",I14="",I15=""),"",SUM(I13:I15))</f>
        <v/>
      </c>
      <c r="J16" s="194" t="str">
        <f>IF(AND(J13="",J14="",J15=""),"",SUM(J13:J15))</f>
        <v/>
      </c>
      <c r="K16" s="194" t="str">
        <f>IF(COUNT(K13:K15)=0,"",SUM(K13:K15))</f>
        <v/>
      </c>
      <c r="L16" s="143"/>
      <c r="N16" s="45" t="s">
        <v>115</v>
      </c>
      <c r="O16" s="47">
        <v>0.25</v>
      </c>
      <c r="P16" s="47">
        <v>0.25</v>
      </c>
      <c r="R16" s="45" t="s">
        <v>168</v>
      </c>
    </row>
    <row r="17" spans="2:29" x14ac:dyDescent="0.2">
      <c r="B17" s="1" t="s">
        <v>10</v>
      </c>
      <c r="I17" s="1"/>
      <c r="J17" s="1"/>
      <c r="K17" s="1"/>
      <c r="L17" s="1"/>
    </row>
    <row r="18" spans="2:29" x14ac:dyDescent="0.2">
      <c r="B18" s="1" t="s">
        <v>87</v>
      </c>
      <c r="I18" s="1"/>
      <c r="J18" s="1"/>
      <c r="K18" s="1"/>
      <c r="L18" s="1"/>
    </row>
    <row r="19" spans="2:29" ht="12" customHeight="1" x14ac:dyDescent="0.2"/>
    <row r="20" spans="2:29" ht="22.5" customHeight="1" x14ac:dyDescent="0.2">
      <c r="U20" s="19"/>
      <c r="V20" s="19"/>
      <c r="W20" s="19"/>
      <c r="X20" s="19"/>
      <c r="Y20" s="19"/>
      <c r="Z20" s="19"/>
      <c r="AA20" s="19"/>
      <c r="AB20" s="19"/>
      <c r="AC20" s="19"/>
    </row>
    <row r="21" spans="2:29" x14ac:dyDescent="0.2">
      <c r="U21" s="77"/>
      <c r="V21" s="78"/>
      <c r="W21" s="77"/>
      <c r="X21" s="77"/>
      <c r="Y21" s="79"/>
      <c r="Z21" s="79"/>
      <c r="AA21" s="80"/>
      <c r="AB21" s="81"/>
      <c r="AC21" s="80"/>
    </row>
    <row r="22" spans="2:29" x14ac:dyDescent="0.2">
      <c r="U22" s="70"/>
      <c r="V22" s="70"/>
      <c r="W22" s="70"/>
      <c r="X22" s="70"/>
      <c r="Y22" s="70"/>
      <c r="Z22" s="70"/>
      <c r="AA22" s="70"/>
      <c r="AB22" s="70"/>
      <c r="AC22" s="70"/>
    </row>
  </sheetData>
  <mergeCells count="10">
    <mergeCell ref="A16:B16"/>
    <mergeCell ref="A11:B11"/>
    <mergeCell ref="D4:F4"/>
    <mergeCell ref="I4:J4"/>
    <mergeCell ref="A2:K2"/>
    <mergeCell ref="B5:C5"/>
    <mergeCell ref="B4:C4"/>
    <mergeCell ref="B6:C6"/>
    <mergeCell ref="D6:K6"/>
    <mergeCell ref="B7:C7"/>
  </mergeCells>
  <phoneticPr fontId="6"/>
  <conditionalFormatting sqref="D4:F4 H4 K4 C13:D15">
    <cfRule type="containsBlanks" dxfId="5" priority="4">
      <formula>LEN(TRIM(C4))=0</formula>
    </cfRule>
  </conditionalFormatting>
  <conditionalFormatting sqref="D6:K6 E7 H7 K7">
    <cfRule type="containsBlanks" dxfId="4" priority="2">
      <formula>LEN(TRIM(D6))=0</formula>
    </cfRule>
  </conditionalFormatting>
  <conditionalFormatting sqref="F13">
    <cfRule type="containsBlanks" dxfId="3" priority="1">
      <formula>LEN(TRIM(F13))=0</formula>
    </cfRule>
  </conditionalFormatting>
  <conditionalFormatting sqref="I13:J15">
    <cfRule type="containsBlanks" dxfId="2" priority="3">
      <formula>LEN(TRIM(I13))=0</formula>
    </cfRule>
  </conditionalFormatting>
  <dataValidations count="2">
    <dataValidation type="list" allowBlank="1" showInputMessage="1" showErrorMessage="1" sqref="K4" xr:uid="{00000000-0002-0000-0500-000000000000}">
      <formula1>$N$13:$N$16</formula1>
    </dataValidation>
    <dataValidation type="list" allowBlank="1" showInputMessage="1" showErrorMessage="1" sqref="H4" xr:uid="{407B1047-46DE-440F-B926-D758B49180C5}">
      <formula1>$R$13:$R$16</formula1>
    </dataValidation>
  </dataValidations>
  <printOptions horizontalCentered="1"/>
  <pageMargins left="0.39370078740157483" right="0.39370078740157483" top="1.41" bottom="0.59055118110236227" header="0.51181102362204722" footer="0.51181102362204722"/>
  <pageSetup paperSize="9" scale="9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3</xdr:col>
                    <xdr:colOff>243840</xdr:colOff>
                    <xdr:row>4</xdr:row>
                    <xdr:rowOff>83820</xdr:rowOff>
                  </from>
                  <to>
                    <xdr:col>4</xdr:col>
                    <xdr:colOff>640080</xdr:colOff>
                    <xdr:row>4</xdr:row>
                    <xdr:rowOff>320040</xdr:rowOff>
                  </to>
                </anchor>
              </controlPr>
            </control>
          </mc:Choice>
        </mc:AlternateContent>
        <mc:AlternateContent xmlns:mc="http://schemas.openxmlformats.org/markup-compatibility/2006">
          <mc:Choice Requires="x14">
            <control shapeId="24580" r:id="rId5" name="Check Box 4">
              <controlPr defaultSize="0" autoFill="0" autoLine="0" autoPict="0">
                <anchor moveWithCells="1">
                  <from>
                    <xdr:col>5</xdr:col>
                    <xdr:colOff>685800</xdr:colOff>
                    <xdr:row>4</xdr:row>
                    <xdr:rowOff>30480</xdr:rowOff>
                  </from>
                  <to>
                    <xdr:col>7</xdr:col>
                    <xdr:colOff>152400</xdr:colOff>
                    <xdr:row>4</xdr:row>
                    <xdr:rowOff>365760</xdr:rowOff>
                  </to>
                </anchor>
              </controlPr>
            </control>
          </mc:Choice>
        </mc:AlternateContent>
        <mc:AlternateContent xmlns:mc="http://schemas.openxmlformats.org/markup-compatibility/2006">
          <mc:Choice Requires="x14">
            <control shapeId="24581" r:id="rId6" name="Check Box 5">
              <controlPr defaultSize="0" autoFill="0" autoLine="0" autoPict="0">
                <anchor moveWithCells="1">
                  <from>
                    <xdr:col>8</xdr:col>
                    <xdr:colOff>160020</xdr:colOff>
                    <xdr:row>4</xdr:row>
                    <xdr:rowOff>45720</xdr:rowOff>
                  </from>
                  <to>
                    <xdr:col>10</xdr:col>
                    <xdr:colOff>396240</xdr:colOff>
                    <xdr:row>4</xdr:row>
                    <xdr:rowOff>327660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AE7C-3362-451C-9A1C-B19045152FCE}">
  <sheetPr transitionEvaluation="1">
    <tabColor rgb="FF92D050"/>
    <pageSetUpPr fitToPage="1"/>
  </sheetPr>
  <dimension ref="A1:K41"/>
  <sheetViews>
    <sheetView showGridLines="0" view="pageBreakPreview" zoomScaleNormal="85" zoomScaleSheetLayoutView="100" workbookViewId="0">
      <selection activeCell="I26" sqref="I26"/>
    </sheetView>
  </sheetViews>
  <sheetFormatPr defaultColWidth="9" defaultRowHeight="13.2" x14ac:dyDescent="0.2"/>
  <cols>
    <col min="1" max="1" width="3" style="11" customWidth="1"/>
    <col min="2" max="2" width="5.33203125" style="11" bestFit="1" customWidth="1"/>
    <col min="3" max="3" width="17.33203125" style="11" customWidth="1"/>
    <col min="4" max="4" width="20.33203125" style="11" bestFit="1" customWidth="1"/>
    <col min="5" max="10" width="17.33203125" style="11" customWidth="1"/>
    <col min="11" max="11" width="5.21875" style="11" customWidth="1"/>
    <col min="12" max="12" width="2.109375" style="11" customWidth="1"/>
    <col min="13" max="16384" width="9" style="11"/>
  </cols>
  <sheetData>
    <row r="1" spans="1:11" x14ac:dyDescent="0.2">
      <c r="A1" s="37" t="s">
        <v>236</v>
      </c>
    </row>
    <row r="2" spans="1:11" ht="30" customHeight="1" x14ac:dyDescent="0.2">
      <c r="B2" s="230" t="s">
        <v>222</v>
      </c>
      <c r="C2" s="230"/>
      <c r="D2" s="230"/>
      <c r="E2" s="230"/>
      <c r="F2" s="230"/>
      <c r="G2" s="20"/>
      <c r="H2" s="20"/>
      <c r="I2" s="20"/>
      <c r="J2" s="20"/>
      <c r="K2" s="36"/>
    </row>
    <row r="3" spans="1:11" ht="8.25" customHeight="1" x14ac:dyDescent="0.2">
      <c r="B3" s="20"/>
      <c r="C3" s="20"/>
      <c r="D3" s="20"/>
      <c r="E3" s="20"/>
      <c r="F3" s="20"/>
      <c r="G3" s="20"/>
      <c r="H3" s="20"/>
      <c r="I3" s="20"/>
      <c r="J3" s="20"/>
      <c r="K3" s="20"/>
    </row>
    <row r="4" spans="1:11" ht="19.5" customHeight="1" x14ac:dyDescent="0.2">
      <c r="C4" s="224" t="s">
        <v>32</v>
      </c>
      <c r="D4" s="225"/>
      <c r="E4" s="295">
        <f>別紙5!D4</f>
        <v>0</v>
      </c>
      <c r="F4" s="295"/>
      <c r="G4" s="295"/>
      <c r="H4" s="62"/>
      <c r="I4" s="62"/>
      <c r="J4" s="62"/>
    </row>
    <row r="5" spans="1:11" ht="19.5" customHeight="1" x14ac:dyDescent="0.2">
      <c r="C5" s="232" t="s">
        <v>212</v>
      </c>
      <c r="D5" s="233"/>
      <c r="E5" s="296"/>
      <c r="F5" s="296"/>
      <c r="G5" s="296"/>
      <c r="H5" s="63"/>
      <c r="I5" s="63"/>
      <c r="J5" s="63"/>
    </row>
    <row r="6" spans="1:11" ht="19.5" customHeight="1" thickBot="1" x14ac:dyDescent="0.25">
      <c r="B6" s="20"/>
      <c r="C6" s="20"/>
      <c r="D6" s="20"/>
      <c r="F6" s="20"/>
      <c r="G6" s="20"/>
      <c r="H6" s="20"/>
      <c r="I6" s="20"/>
      <c r="J6" s="20"/>
    </row>
    <row r="7" spans="1:11" ht="19.5" customHeight="1" thickBot="1" x14ac:dyDescent="0.25">
      <c r="B7" s="20"/>
      <c r="C7" s="234" t="s">
        <v>223</v>
      </c>
      <c r="D7" s="234"/>
      <c r="E7" s="235"/>
      <c r="F7" s="157">
        <v>1600</v>
      </c>
      <c r="G7" s="162"/>
      <c r="H7" s="162"/>
      <c r="I7" s="162"/>
      <c r="J7" s="162"/>
    </row>
    <row r="8" spans="1:11" ht="36" x14ac:dyDescent="0.2">
      <c r="B8" s="39" t="s">
        <v>80</v>
      </c>
      <c r="C8" s="40" t="s">
        <v>224</v>
      </c>
      <c r="D8" s="40" t="s">
        <v>225</v>
      </c>
      <c r="E8" s="40" t="s">
        <v>226</v>
      </c>
      <c r="F8" s="44" t="s">
        <v>227</v>
      </c>
      <c r="G8" s="40" t="s">
        <v>228</v>
      </c>
      <c r="H8" s="40" t="s">
        <v>229</v>
      </c>
      <c r="I8" s="40" t="s">
        <v>230</v>
      </c>
      <c r="J8" s="40" t="s">
        <v>231</v>
      </c>
    </row>
    <row r="9" spans="1:11" ht="26.25" customHeight="1" x14ac:dyDescent="0.2">
      <c r="B9" s="6" t="s">
        <v>81</v>
      </c>
      <c r="C9" s="195"/>
      <c r="D9" s="195"/>
      <c r="E9" s="196" t="str">
        <f>IF(C9="","",D9-C9)</f>
        <v/>
      </c>
      <c r="F9" s="159" t="str">
        <f>IF(E9="","",IF(E9&lt;160,ROUNDDOWN($F$7*E9,0),$F$7*160))</f>
        <v/>
      </c>
      <c r="G9" s="163"/>
      <c r="H9" s="198"/>
      <c r="I9" s="159" t="str">
        <f>IFERROR(ROUNDDOWN(G9*E9/H9,0),"")</f>
        <v/>
      </c>
      <c r="J9" s="164" t="str">
        <f>IF(COUNT(F9,I9)=2, MIN(F9,I9), "")</f>
        <v/>
      </c>
    </row>
    <row r="10" spans="1:11" ht="26.25" customHeight="1" x14ac:dyDescent="0.2">
      <c r="B10" s="6" t="s">
        <v>68</v>
      </c>
      <c r="C10" s="195"/>
      <c r="D10" s="195"/>
      <c r="E10" s="196" t="str">
        <f t="shared" ref="E10:E20" si="0">IF(C10="","",D10-C10)</f>
        <v/>
      </c>
      <c r="F10" s="159" t="str">
        <f t="shared" ref="F10:F20" si="1">IF(E10="","",IF(E10&lt;160,ROUNDDOWN($F$7*E10,0),$F$7*160))</f>
        <v/>
      </c>
      <c r="G10" s="163"/>
      <c r="H10" s="198"/>
      <c r="I10" s="159" t="str">
        <f t="shared" ref="I10:I20" si="2">IFERROR(ROUNDDOWN(G10*E10/H10,0),"")</f>
        <v/>
      </c>
      <c r="J10" s="164" t="str">
        <f t="shared" ref="J10:J20" si="3">IF(COUNT(F10,I10)=2, MIN(F10,I10), "")</f>
        <v/>
      </c>
    </row>
    <row r="11" spans="1:11" ht="26.25" customHeight="1" x14ac:dyDescent="0.2">
      <c r="B11" s="6" t="s">
        <v>69</v>
      </c>
      <c r="C11" s="195"/>
      <c r="D11" s="195"/>
      <c r="E11" s="196" t="str">
        <f t="shared" si="0"/>
        <v/>
      </c>
      <c r="F11" s="159" t="str">
        <f t="shared" si="1"/>
        <v/>
      </c>
      <c r="G11" s="163"/>
      <c r="H11" s="198"/>
      <c r="I11" s="159" t="str">
        <f t="shared" si="2"/>
        <v/>
      </c>
      <c r="J11" s="164" t="str">
        <f t="shared" si="3"/>
        <v/>
      </c>
    </row>
    <row r="12" spans="1:11" ht="26.25" customHeight="1" x14ac:dyDescent="0.2">
      <c r="B12" s="6" t="s">
        <v>70</v>
      </c>
      <c r="C12" s="195"/>
      <c r="D12" s="195"/>
      <c r="E12" s="196" t="str">
        <f t="shared" si="0"/>
        <v/>
      </c>
      <c r="F12" s="159" t="str">
        <f t="shared" si="1"/>
        <v/>
      </c>
      <c r="G12" s="163"/>
      <c r="H12" s="198"/>
      <c r="I12" s="159" t="str">
        <f t="shared" si="2"/>
        <v/>
      </c>
      <c r="J12" s="164" t="str">
        <f t="shared" si="3"/>
        <v/>
      </c>
    </row>
    <row r="13" spans="1:11" ht="26.25" customHeight="1" x14ac:dyDescent="0.2">
      <c r="B13" s="6" t="s">
        <v>71</v>
      </c>
      <c r="C13" s="195"/>
      <c r="D13" s="195"/>
      <c r="E13" s="196" t="str">
        <f t="shared" si="0"/>
        <v/>
      </c>
      <c r="F13" s="159" t="str">
        <f t="shared" si="1"/>
        <v/>
      </c>
      <c r="G13" s="163"/>
      <c r="H13" s="198"/>
      <c r="I13" s="159" t="str">
        <f t="shared" si="2"/>
        <v/>
      </c>
      <c r="J13" s="164" t="str">
        <f t="shared" si="3"/>
        <v/>
      </c>
    </row>
    <row r="14" spans="1:11" ht="26.25" customHeight="1" x14ac:dyDescent="0.2">
      <c r="B14" s="6" t="s">
        <v>72</v>
      </c>
      <c r="C14" s="195"/>
      <c r="D14" s="195"/>
      <c r="E14" s="196" t="str">
        <f t="shared" si="0"/>
        <v/>
      </c>
      <c r="F14" s="159" t="str">
        <f t="shared" si="1"/>
        <v/>
      </c>
      <c r="G14" s="163"/>
      <c r="H14" s="198"/>
      <c r="I14" s="159" t="str">
        <f t="shared" si="2"/>
        <v/>
      </c>
      <c r="J14" s="164" t="str">
        <f t="shared" si="3"/>
        <v/>
      </c>
    </row>
    <row r="15" spans="1:11" ht="26.25" customHeight="1" x14ac:dyDescent="0.2">
      <c r="B15" s="6" t="s">
        <v>73</v>
      </c>
      <c r="C15" s="195"/>
      <c r="D15" s="195"/>
      <c r="E15" s="196" t="str">
        <f t="shared" si="0"/>
        <v/>
      </c>
      <c r="F15" s="159" t="str">
        <f t="shared" si="1"/>
        <v/>
      </c>
      <c r="G15" s="163"/>
      <c r="H15" s="198"/>
      <c r="I15" s="159" t="str">
        <f t="shared" si="2"/>
        <v/>
      </c>
      <c r="J15" s="164" t="str">
        <f t="shared" si="3"/>
        <v/>
      </c>
    </row>
    <row r="16" spans="1:11" ht="26.25" customHeight="1" x14ac:dyDescent="0.2">
      <c r="B16" s="6" t="s">
        <v>74</v>
      </c>
      <c r="C16" s="195"/>
      <c r="D16" s="195"/>
      <c r="E16" s="196" t="str">
        <f t="shared" si="0"/>
        <v/>
      </c>
      <c r="F16" s="159" t="str">
        <f t="shared" si="1"/>
        <v/>
      </c>
      <c r="G16" s="163"/>
      <c r="H16" s="198"/>
      <c r="I16" s="159" t="str">
        <f t="shared" si="2"/>
        <v/>
      </c>
      <c r="J16" s="164" t="str">
        <f t="shared" si="3"/>
        <v/>
      </c>
    </row>
    <row r="17" spans="2:10" ht="26.25" customHeight="1" x14ac:dyDescent="0.2">
      <c r="B17" s="6" t="s">
        <v>75</v>
      </c>
      <c r="C17" s="195"/>
      <c r="D17" s="195"/>
      <c r="E17" s="196" t="str">
        <f t="shared" si="0"/>
        <v/>
      </c>
      <c r="F17" s="159" t="str">
        <f t="shared" si="1"/>
        <v/>
      </c>
      <c r="G17" s="163"/>
      <c r="H17" s="198"/>
      <c r="I17" s="159" t="str">
        <f t="shared" si="2"/>
        <v/>
      </c>
      <c r="J17" s="164" t="str">
        <f t="shared" si="3"/>
        <v/>
      </c>
    </row>
    <row r="18" spans="2:10" ht="26.25" customHeight="1" x14ac:dyDescent="0.2">
      <c r="B18" s="6" t="s">
        <v>76</v>
      </c>
      <c r="C18" s="195"/>
      <c r="D18" s="195"/>
      <c r="E18" s="196" t="str">
        <f t="shared" si="0"/>
        <v/>
      </c>
      <c r="F18" s="159" t="str">
        <f t="shared" si="1"/>
        <v/>
      </c>
      <c r="G18" s="163"/>
      <c r="H18" s="198"/>
      <c r="I18" s="159" t="str">
        <f t="shared" si="2"/>
        <v/>
      </c>
      <c r="J18" s="164" t="str">
        <f t="shared" si="3"/>
        <v/>
      </c>
    </row>
    <row r="19" spans="2:10" ht="26.25" customHeight="1" x14ac:dyDescent="0.2">
      <c r="B19" s="6" t="s">
        <v>77</v>
      </c>
      <c r="C19" s="195"/>
      <c r="D19" s="195"/>
      <c r="E19" s="196" t="str">
        <f t="shared" si="0"/>
        <v/>
      </c>
      <c r="F19" s="159" t="str">
        <f t="shared" si="1"/>
        <v/>
      </c>
      <c r="G19" s="163"/>
      <c r="H19" s="198"/>
      <c r="I19" s="159" t="str">
        <f t="shared" si="2"/>
        <v/>
      </c>
      <c r="J19" s="164" t="str">
        <f t="shared" si="3"/>
        <v/>
      </c>
    </row>
    <row r="20" spans="2:10" ht="26.25" customHeight="1" thickBot="1" x14ac:dyDescent="0.25">
      <c r="B20" s="6" t="s">
        <v>78</v>
      </c>
      <c r="C20" s="195"/>
      <c r="D20" s="195"/>
      <c r="E20" s="196" t="str">
        <f t="shared" si="0"/>
        <v/>
      </c>
      <c r="F20" s="160" t="str">
        <f t="shared" si="1"/>
        <v/>
      </c>
      <c r="G20" s="156"/>
      <c r="H20" s="199"/>
      <c r="I20" s="159" t="str">
        <f t="shared" si="2"/>
        <v/>
      </c>
      <c r="J20" s="164" t="str">
        <f t="shared" si="3"/>
        <v/>
      </c>
    </row>
    <row r="21" spans="2:10" ht="26.25" customHeight="1" thickBot="1" x14ac:dyDescent="0.25">
      <c r="B21" s="229" t="s">
        <v>82</v>
      </c>
      <c r="C21" s="229"/>
      <c r="D21" s="229"/>
      <c r="E21" s="197" t="str" cm="1">
        <f t="array" ref="E21">IF(COUNT(E9:E20)=0,"",SUM(IFERROR(IF(E9:E20&gt;0,E9:E20,0),0)))</f>
        <v/>
      </c>
      <c r="F21" s="161" t="str" cm="1">
        <f t="array" ref="F21">IF(COUNT(F9:F20)=0,"",SUM(IFERROR(IF(F9:F20&gt;0,F9:F20,0),0)))</f>
        <v/>
      </c>
      <c r="G21" s="165" t="str">
        <f>IF(COUNT(G9:G20)=0,"",SUM(G9:G20))</f>
        <v/>
      </c>
      <c r="H21" s="197" t="str">
        <f>IF(COUNT(H9:H20)=0,"",SUM(H9:H20))</f>
        <v/>
      </c>
      <c r="I21" s="166" t="str">
        <f>IF(COUNT(I9:I20)=0,"",SUM(I9:I20))</f>
        <v/>
      </c>
      <c r="J21" s="167" t="str">
        <f>IF(COUNT(J9:J20)=0,"",SUM(J9:J20))</f>
        <v/>
      </c>
    </row>
    <row r="22" spans="2:10" x14ac:dyDescent="0.2">
      <c r="B22" s="193" t="s">
        <v>232</v>
      </c>
      <c r="E22" s="42"/>
      <c r="F22" s="43"/>
      <c r="G22" s="43"/>
      <c r="H22" s="43"/>
      <c r="I22" s="43"/>
      <c r="J22" s="43"/>
    </row>
    <row r="23" spans="2:10" x14ac:dyDescent="0.2">
      <c r="B23" s="52" t="s">
        <v>218</v>
      </c>
    </row>
    <row r="24" spans="2:10" x14ac:dyDescent="0.2">
      <c r="B24" s="52" t="s">
        <v>219</v>
      </c>
    </row>
    <row r="25" spans="2:10" x14ac:dyDescent="0.2">
      <c r="B25" s="52" t="s">
        <v>233</v>
      </c>
    </row>
    <row r="26" spans="2:10" x14ac:dyDescent="0.2">
      <c r="B26" s="52" t="s">
        <v>221</v>
      </c>
    </row>
    <row r="27" spans="2:10" x14ac:dyDescent="0.2">
      <c r="B27" s="52" t="s">
        <v>234</v>
      </c>
    </row>
    <row r="28" spans="2:10" x14ac:dyDescent="0.2">
      <c r="B28" s="52" t="s">
        <v>235</v>
      </c>
    </row>
    <row r="33" spans="3:3" x14ac:dyDescent="0.2">
      <c r="C33" s="51"/>
    </row>
    <row r="34" spans="3:3" x14ac:dyDescent="0.2">
      <c r="C34" s="52"/>
    </row>
    <row r="35" spans="3:3" x14ac:dyDescent="0.2">
      <c r="C35" s="52"/>
    </row>
    <row r="36" spans="3:3" x14ac:dyDescent="0.2">
      <c r="C36" s="52"/>
    </row>
    <row r="37" spans="3:3" x14ac:dyDescent="0.2">
      <c r="C37" s="52"/>
    </row>
    <row r="38" spans="3:3" ht="33.75" customHeight="1" x14ac:dyDescent="0.2"/>
    <row r="39" spans="3:3" ht="33.75" customHeight="1" x14ac:dyDescent="0.2"/>
    <row r="40" spans="3:3" ht="33.75" customHeight="1" x14ac:dyDescent="0.2"/>
    <row r="41" spans="3:3" ht="33.75" customHeight="1" x14ac:dyDescent="0.2"/>
  </sheetData>
  <mergeCells count="7">
    <mergeCell ref="B21:D21"/>
    <mergeCell ref="B2:F2"/>
    <mergeCell ref="C4:D4"/>
    <mergeCell ref="E4:G4"/>
    <mergeCell ref="C5:D5"/>
    <mergeCell ref="E5:G5"/>
    <mergeCell ref="C7:E7"/>
  </mergeCells>
  <phoneticPr fontId="6"/>
  <conditionalFormatting sqref="C9:D20 G9:H20">
    <cfRule type="containsBlanks" dxfId="1" priority="1">
      <formula>LEN(TRIM(C9))=0</formula>
    </cfRule>
  </conditionalFormatting>
  <printOptions horizontalCentered="1"/>
  <pageMargins left="0.70866141732283461" right="0.70866141732283461" top="0.74803149606299213" bottom="0.74803149606299213" header="0.31496062992125984" footer="0.31496062992125984"/>
  <pageSetup paperSize="9" scale="85"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1635-9F31-481D-8BAD-AEC0EE43E491}">
  <sheetPr>
    <tabColor rgb="FF92D050"/>
    <pageSetUpPr fitToPage="1"/>
  </sheetPr>
  <dimension ref="A1:N23"/>
  <sheetViews>
    <sheetView showGridLines="0" view="pageBreakPreview" zoomScaleNormal="85" zoomScaleSheetLayoutView="100" workbookViewId="0">
      <selection activeCell="I23" sqref="I23"/>
    </sheetView>
  </sheetViews>
  <sheetFormatPr defaultColWidth="9" defaultRowHeight="13.2" x14ac:dyDescent="0.2"/>
  <cols>
    <col min="1" max="1" width="3" style="11" customWidth="1"/>
    <col min="2" max="2" width="5.33203125" style="11" bestFit="1" customWidth="1"/>
    <col min="3" max="3" width="11.44140625" style="11" customWidth="1"/>
    <col min="4" max="4" width="6.77734375" style="11" bestFit="1" customWidth="1"/>
    <col min="5" max="5" width="11.44140625" style="11" customWidth="1"/>
    <col min="6" max="6" width="6.77734375" style="11" bestFit="1" customWidth="1"/>
    <col min="7" max="7" width="11.44140625" style="11" customWidth="1"/>
    <col min="8" max="8" width="6.77734375" style="11" customWidth="1"/>
    <col min="9" max="9" width="11.44140625" style="11" customWidth="1"/>
    <col min="10" max="10" width="6.77734375" style="11" bestFit="1" customWidth="1"/>
    <col min="11" max="11" width="17" style="11" customWidth="1"/>
    <col min="12" max="12" width="1.6640625" style="11" customWidth="1"/>
    <col min="13" max="13" width="4.21875" style="11" customWidth="1"/>
    <col min="14" max="14" width="3.44140625" style="11" customWidth="1"/>
    <col min="15" max="15" width="3.6640625" style="11" customWidth="1"/>
    <col min="16" max="16384" width="9" style="11"/>
  </cols>
  <sheetData>
    <row r="1" spans="1:14" x14ac:dyDescent="0.2">
      <c r="A1" s="37" t="s">
        <v>237</v>
      </c>
    </row>
    <row r="2" spans="1:14" ht="30" customHeight="1" x14ac:dyDescent="0.2">
      <c r="B2" s="230" t="s">
        <v>176</v>
      </c>
      <c r="C2" s="230"/>
      <c r="D2" s="230"/>
      <c r="E2" s="230"/>
      <c r="F2" s="230"/>
      <c r="G2" s="230"/>
      <c r="H2" s="230"/>
      <c r="I2" s="230"/>
      <c r="J2" s="230"/>
      <c r="K2" s="230"/>
      <c r="L2" s="36"/>
      <c r="M2" s="36"/>
      <c r="N2" s="36"/>
    </row>
    <row r="3" spans="1:14" ht="8.25" customHeight="1" x14ac:dyDescent="0.2"/>
    <row r="4" spans="1:14" ht="19.5" customHeight="1" x14ac:dyDescent="0.2">
      <c r="C4" s="224" t="s">
        <v>32</v>
      </c>
      <c r="D4" s="249"/>
      <c r="E4" s="225"/>
      <c r="F4" s="297">
        <f>別紙5!D4</f>
        <v>0</v>
      </c>
      <c r="G4" s="298"/>
      <c r="H4" s="298"/>
      <c r="I4" s="298"/>
      <c r="J4" s="299"/>
      <c r="K4" s="98"/>
    </row>
    <row r="5" spans="1:14" ht="19.5" customHeight="1" x14ac:dyDescent="0.2">
      <c r="B5" s="20"/>
      <c r="C5" s="20"/>
      <c r="D5" s="20"/>
      <c r="E5" s="20"/>
      <c r="F5" s="20"/>
      <c r="G5" s="20"/>
      <c r="H5" s="20"/>
      <c r="K5" s="20"/>
    </row>
    <row r="6" spans="1:14" ht="30.6" customHeight="1" x14ac:dyDescent="0.2">
      <c r="B6" s="20"/>
      <c r="C6" s="244" t="s">
        <v>154</v>
      </c>
      <c r="D6" s="245"/>
      <c r="E6" s="246" t="s">
        <v>94</v>
      </c>
      <c r="F6" s="245"/>
      <c r="G6" s="242" t="s">
        <v>210</v>
      </c>
      <c r="H6" s="243"/>
      <c r="I6" s="247" t="s">
        <v>155</v>
      </c>
      <c r="J6" s="248"/>
      <c r="K6" s="50"/>
    </row>
    <row r="7" spans="1:14" ht="30" customHeight="1" x14ac:dyDescent="0.2">
      <c r="B7" s="39" t="s">
        <v>80</v>
      </c>
      <c r="C7" s="40" t="s">
        <v>92</v>
      </c>
      <c r="D7" s="40" t="s">
        <v>93</v>
      </c>
      <c r="E7" s="40" t="s">
        <v>95</v>
      </c>
      <c r="F7" s="40" t="s">
        <v>93</v>
      </c>
      <c r="G7" s="40" t="s">
        <v>151</v>
      </c>
      <c r="H7" s="40" t="s">
        <v>152</v>
      </c>
      <c r="I7" s="40" t="s">
        <v>92</v>
      </c>
      <c r="J7" s="40" t="s">
        <v>93</v>
      </c>
      <c r="K7" s="44" t="s">
        <v>86</v>
      </c>
    </row>
    <row r="8" spans="1:14" ht="26.25" customHeight="1" x14ac:dyDescent="0.2">
      <c r="B8" s="6" t="s">
        <v>81</v>
      </c>
      <c r="C8" s="200"/>
      <c r="D8" s="236">
        <v>6000</v>
      </c>
      <c r="E8" s="200"/>
      <c r="F8" s="236">
        <v>3000</v>
      </c>
      <c r="G8" s="200"/>
      <c r="H8" s="236">
        <v>1600</v>
      </c>
      <c r="I8" s="203"/>
      <c r="J8" s="239">
        <v>2000</v>
      </c>
      <c r="K8" s="154">
        <f>C8*$D$8+E8*$F$8+G8*$H$8+I8*$J$8</f>
        <v>0</v>
      </c>
    </row>
    <row r="9" spans="1:14" ht="26.25" customHeight="1" x14ac:dyDescent="0.2">
      <c r="B9" s="6" t="s">
        <v>68</v>
      </c>
      <c r="C9" s="200"/>
      <c r="D9" s="237"/>
      <c r="E9" s="200"/>
      <c r="F9" s="237"/>
      <c r="G9" s="200"/>
      <c r="H9" s="237"/>
      <c r="I9" s="203"/>
      <c r="J9" s="240"/>
      <c r="K9" s="154">
        <f t="shared" ref="K9:K19" si="0">C9*$D$8+E9*$F$8+G9*$H$8+I9*$J$8</f>
        <v>0</v>
      </c>
    </row>
    <row r="10" spans="1:14" ht="26.25" customHeight="1" x14ac:dyDescent="0.2">
      <c r="B10" s="6" t="s">
        <v>69</v>
      </c>
      <c r="C10" s="200"/>
      <c r="D10" s="237"/>
      <c r="E10" s="200"/>
      <c r="F10" s="237"/>
      <c r="G10" s="200"/>
      <c r="H10" s="237"/>
      <c r="I10" s="203"/>
      <c r="J10" s="240"/>
      <c r="K10" s="154">
        <f>C10*$D$8+E10*$F$8+G10*$H$8+I10*$J$8</f>
        <v>0</v>
      </c>
    </row>
    <row r="11" spans="1:14" ht="26.25" customHeight="1" x14ac:dyDescent="0.2">
      <c r="B11" s="6" t="s">
        <v>70</v>
      </c>
      <c r="C11" s="200"/>
      <c r="D11" s="237"/>
      <c r="E11" s="200"/>
      <c r="F11" s="237"/>
      <c r="G11" s="200"/>
      <c r="H11" s="237"/>
      <c r="I11" s="203"/>
      <c r="J11" s="240"/>
      <c r="K11" s="154">
        <f t="shared" si="0"/>
        <v>0</v>
      </c>
    </row>
    <row r="12" spans="1:14" ht="26.25" customHeight="1" x14ac:dyDescent="0.2">
      <c r="B12" s="6" t="s">
        <v>71</v>
      </c>
      <c r="C12" s="200"/>
      <c r="D12" s="237"/>
      <c r="E12" s="200"/>
      <c r="F12" s="237"/>
      <c r="G12" s="200"/>
      <c r="H12" s="237"/>
      <c r="I12" s="203"/>
      <c r="J12" s="240"/>
      <c r="K12" s="154">
        <f t="shared" si="0"/>
        <v>0</v>
      </c>
    </row>
    <row r="13" spans="1:14" ht="26.25" customHeight="1" x14ac:dyDescent="0.2">
      <c r="B13" s="6" t="s">
        <v>72</v>
      </c>
      <c r="C13" s="200"/>
      <c r="D13" s="237"/>
      <c r="E13" s="200"/>
      <c r="F13" s="237"/>
      <c r="G13" s="200"/>
      <c r="H13" s="237"/>
      <c r="I13" s="203"/>
      <c r="J13" s="240"/>
      <c r="K13" s="154">
        <f t="shared" si="0"/>
        <v>0</v>
      </c>
    </row>
    <row r="14" spans="1:14" ht="26.25" customHeight="1" x14ac:dyDescent="0.2">
      <c r="B14" s="6" t="s">
        <v>73</v>
      </c>
      <c r="C14" s="200"/>
      <c r="D14" s="237"/>
      <c r="E14" s="200"/>
      <c r="F14" s="237"/>
      <c r="G14" s="200"/>
      <c r="H14" s="237"/>
      <c r="I14" s="203"/>
      <c r="J14" s="240"/>
      <c r="K14" s="154">
        <f t="shared" si="0"/>
        <v>0</v>
      </c>
    </row>
    <row r="15" spans="1:14" ht="26.25" customHeight="1" x14ac:dyDescent="0.2">
      <c r="B15" s="6" t="s">
        <v>74</v>
      </c>
      <c r="C15" s="200"/>
      <c r="D15" s="237"/>
      <c r="E15" s="200"/>
      <c r="F15" s="237"/>
      <c r="G15" s="200"/>
      <c r="H15" s="237"/>
      <c r="I15" s="203"/>
      <c r="J15" s="240"/>
      <c r="K15" s="154">
        <f t="shared" si="0"/>
        <v>0</v>
      </c>
    </row>
    <row r="16" spans="1:14" ht="26.25" customHeight="1" x14ac:dyDescent="0.2">
      <c r="B16" s="6" t="s">
        <v>75</v>
      </c>
      <c r="C16" s="200"/>
      <c r="D16" s="237"/>
      <c r="E16" s="200"/>
      <c r="F16" s="237"/>
      <c r="G16" s="200"/>
      <c r="H16" s="237"/>
      <c r="I16" s="203"/>
      <c r="J16" s="240"/>
      <c r="K16" s="154">
        <f t="shared" si="0"/>
        <v>0</v>
      </c>
    </row>
    <row r="17" spans="2:11" ht="26.25" customHeight="1" x14ac:dyDescent="0.2">
      <c r="B17" s="6" t="s">
        <v>76</v>
      </c>
      <c r="C17" s="200"/>
      <c r="D17" s="237"/>
      <c r="E17" s="200"/>
      <c r="F17" s="237"/>
      <c r="G17" s="200"/>
      <c r="H17" s="237"/>
      <c r="I17" s="203"/>
      <c r="J17" s="240"/>
      <c r="K17" s="154">
        <f t="shared" si="0"/>
        <v>0</v>
      </c>
    </row>
    <row r="18" spans="2:11" ht="26.25" customHeight="1" x14ac:dyDescent="0.2">
      <c r="B18" s="6" t="s">
        <v>77</v>
      </c>
      <c r="C18" s="200"/>
      <c r="D18" s="237"/>
      <c r="E18" s="200"/>
      <c r="F18" s="237"/>
      <c r="G18" s="200"/>
      <c r="H18" s="237"/>
      <c r="I18" s="203"/>
      <c r="J18" s="240"/>
      <c r="K18" s="154">
        <f t="shared" si="0"/>
        <v>0</v>
      </c>
    </row>
    <row r="19" spans="2:11" ht="26.25" customHeight="1" thickBot="1" x14ac:dyDescent="0.25">
      <c r="B19" s="6" t="s">
        <v>78</v>
      </c>
      <c r="C19" s="200"/>
      <c r="D19" s="237"/>
      <c r="E19" s="200"/>
      <c r="F19" s="237"/>
      <c r="G19" s="200"/>
      <c r="H19" s="237"/>
      <c r="I19" s="203"/>
      <c r="J19" s="240"/>
      <c r="K19" s="154">
        <f t="shared" si="0"/>
        <v>0</v>
      </c>
    </row>
    <row r="20" spans="2:11" ht="26.25" customHeight="1" thickBot="1" x14ac:dyDescent="0.25">
      <c r="B20" s="7" t="s">
        <v>82</v>
      </c>
      <c r="C20" s="201" t="str">
        <f>IF(COUNT(C8:C19)=0,"",SUM(C8:C19))</f>
        <v/>
      </c>
      <c r="D20" s="238"/>
      <c r="E20" s="201" t="str">
        <f>IF(COUNT(E8:E19)=0,"",SUM(E8:E19))</f>
        <v/>
      </c>
      <c r="F20" s="238"/>
      <c r="G20" s="202" t="str">
        <f>IF(COUNT(G8:G19)=0,"",SUM(G8:G19))</f>
        <v/>
      </c>
      <c r="H20" s="238"/>
      <c r="I20" s="201" t="str">
        <f>IF(COUNT(I8:I19)=0,"",SUM(I8:I19))</f>
        <v/>
      </c>
      <c r="J20" s="241"/>
      <c r="K20" s="155">
        <f>SUM(K8:K19)</f>
        <v>0</v>
      </c>
    </row>
    <row r="21" spans="2:11" x14ac:dyDescent="0.2">
      <c r="B21" s="193" t="s">
        <v>153</v>
      </c>
      <c r="I21" s="42"/>
      <c r="J21" s="42"/>
      <c r="K21" s="43"/>
    </row>
    <row r="22" spans="2:11" x14ac:dyDescent="0.2">
      <c r="B22" s="52" t="s">
        <v>201</v>
      </c>
    </row>
    <row r="23" spans="2:11" x14ac:dyDescent="0.2">
      <c r="B23" s="52"/>
    </row>
  </sheetData>
  <mergeCells count="11">
    <mergeCell ref="D8:D20"/>
    <mergeCell ref="F8:F20"/>
    <mergeCell ref="H8:H20"/>
    <mergeCell ref="J8:J20"/>
    <mergeCell ref="B2:K2"/>
    <mergeCell ref="C4:E4"/>
    <mergeCell ref="F4:J4"/>
    <mergeCell ref="C6:D6"/>
    <mergeCell ref="E6:F6"/>
    <mergeCell ref="G6:H6"/>
    <mergeCell ref="I6:J6"/>
  </mergeCells>
  <phoneticPr fontId="6"/>
  <conditionalFormatting sqref="C8:C19 E8:E19 G8:G19 I8:I19">
    <cfRule type="containsBlanks" dxfId="0" priority="1">
      <formula>LEN(TRIM(C8))=0</formula>
    </cfRule>
  </conditionalFormatting>
  <printOptions horizontalCentered="1"/>
  <pageMargins left="0.39370078740157483" right="0.39370078740157483" top="0.78740157480314965" bottom="0.59055118110236227" header="0.51181102362204722" footer="0.51181102362204722"/>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別紙1</vt:lpstr>
      <vt:lpstr>別紙2-1</vt:lpstr>
      <vt:lpstr>別紙2-2</vt:lpstr>
      <vt:lpstr>別紙2-3</vt:lpstr>
      <vt:lpstr>別紙3</vt:lpstr>
      <vt:lpstr>別紙4</vt:lpstr>
      <vt:lpstr>別紙5</vt:lpstr>
      <vt:lpstr>別紙6-1</vt:lpstr>
      <vt:lpstr>別紙6-2</vt:lpstr>
      <vt:lpstr>別紙6-3</vt:lpstr>
      <vt:lpstr>別紙7</vt:lpstr>
      <vt:lpstr>別紙8</vt:lpstr>
      <vt:lpstr>別紙9</vt:lpstr>
      <vt:lpstr>別紙1!Print_Area</vt:lpstr>
      <vt:lpstr>'別紙2-1'!Print_Area</vt:lpstr>
      <vt:lpstr>'別紙2-2'!Print_Area</vt:lpstr>
      <vt:lpstr>'別紙2-3'!Print_Area</vt:lpstr>
      <vt:lpstr>別紙3!Print_Area</vt:lpstr>
      <vt:lpstr>別紙4!Print_Area</vt:lpstr>
      <vt:lpstr>別紙5!Print_Area</vt:lpstr>
      <vt:lpstr>'別紙6-1'!Print_Area</vt:lpstr>
      <vt:lpstr>'別紙6-2'!Print_Area</vt:lpstr>
      <vt:lpstr>'別紙6-3'!Print_Area</vt:lpstr>
      <vt:lpstr>別紙7!Print_Area</vt:lpstr>
      <vt:lpstr>別紙8!Print_Area</vt:lpstr>
      <vt:lpstr>別紙9!Print_Area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2019-10-31T11:13:30Z</dcterms:created>
  <dcterms:modified xsi:type="dcterms:W3CDTF">2026-08-26T04:35:25Z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