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E74B9135-0AFC-424C-8A1F-62646526BB04}" xr6:coauthVersionLast="47" xr6:coauthVersionMax="47" xr10:uidLastSave="{00000000-0000-0000-0000-000000000000}"/>
  <bookViews>
    <workbookView xWindow="-108" yWindow="-108" windowWidth="30936" windowHeight="16776" tabRatio="780" xr2:uid="{00000000-000D-0000-FFFF-FFFF00000000}"/>
  </bookViews>
  <sheets>
    <sheet name="（別紙1）経費所要額調" sheetId="2" r:id="rId1"/>
    <sheet name="（別紙2-1）事業実施計画書" sheetId="10" r:id="rId2"/>
    <sheet name="（別紙2-２）人件費基準額計算（見込）" sheetId="20" r:id="rId3"/>
    <sheet name="（別紙2-３）通院等支援基準額計算" sheetId="22" r:id="rId4"/>
    <sheet name="（別紙2－4）設備・備品整備（見込）一覧" sheetId="24" r:id="rId5"/>
    <sheet name="（別紙3）予算（見込）書" sheetId="14" r:id="rId6"/>
    <sheet name="（別紙4）誓約書" sheetId="17" r:id="rId7"/>
    <sheet name="（別紙5）経費所要額精算書" sheetId="12" r:id="rId8"/>
    <sheet name="（別紙6-1）事業実績報告書" sheetId="16" r:id="rId9"/>
    <sheet name="（別紙6-2）人件費基準額・経費相当額計算表 " sheetId="21" r:id="rId10"/>
    <sheet name="（別紙6-3）通院等支援基準額計算表" sheetId="23" r:id="rId11"/>
    <sheet name="（別紙6-4）設備・備品整備一覧" sheetId="28" r:id="rId12"/>
    <sheet name="（別紙7）決算（見込）書" sheetId="15" r:id="rId13"/>
    <sheet name="（別紙８）受入実績一覧" sheetId="26" r:id="rId14"/>
    <sheet name="（別紙９）通院等支援事業実施記録" sheetId="27" r:id="rId15"/>
  </sheets>
  <externalReferences>
    <externalReference r:id="rId16"/>
  </externalReferences>
  <definedNames>
    <definedName name="_xlnm.Print_Area" localSheetId="0">'（別紙1）経費所要額調'!$A$1:$I$13</definedName>
    <definedName name="_xlnm.Print_Area" localSheetId="1">'（別紙2-1）事業実施計画書'!$A$1:$I$40</definedName>
    <definedName name="_xlnm.Print_Area" localSheetId="2">'（別紙2-２）人件費基準額計算（見込）'!$A$1:$G$28</definedName>
    <definedName name="_xlnm.Print_Area" localSheetId="3">'（別紙2-３）通院等支援基準額計算'!$A$1:$J$23</definedName>
    <definedName name="_xlnm.Print_Area" localSheetId="4">'（別紙2－4）設備・備品整備（見込）一覧'!$A$1:$H$27</definedName>
    <definedName name="_xlnm.Print_Area" localSheetId="5">'（別紙3）予算（見込）書'!$A$1:$AD$36</definedName>
    <definedName name="_xlnm.Print_Area" localSheetId="6">'（別紙4）誓約書'!$A$1:$AC$36</definedName>
    <definedName name="_xlnm.Print_Area" localSheetId="7">'（別紙5）経費所要額精算書'!$A$1:$L$13</definedName>
    <definedName name="_xlnm.Print_Area" localSheetId="8">'（別紙6-1）事業実績報告書'!$A$1:$J$40</definedName>
    <definedName name="_xlnm.Print_Area" localSheetId="9">'（別紙6-2）人件費基準額・経費相当額計算表 '!$A$1:$K$29</definedName>
    <definedName name="_xlnm.Print_Area" localSheetId="10">'（別紙6-3）通院等支援基準額計算表'!$A$1:$K$23</definedName>
    <definedName name="_xlnm.Print_Area" localSheetId="11">'（別紙6-4）設備・備品整備一覧'!$A$1:$G$27</definedName>
    <definedName name="_xlnm.Print_Area" localSheetId="12">'（別紙7）決算（見込）書'!$A$1:$AD$36</definedName>
    <definedName name="_xlnm.Print_Area" localSheetId="13">'（別紙８）受入実績一覧'!$A$1:$AJ$31</definedName>
    <definedName name="_xlnm.Print_Area" localSheetId="14">'（別紙９）通院等支援事業実施記録'!$A$1:$L$34</definedName>
    <definedName name="項支出">[1]枠!$E$2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21" l="1"/>
  <c r="I14" i="21"/>
  <c r="I15" i="21"/>
  <c r="I16" i="21"/>
  <c r="I17" i="21"/>
  <c r="I18" i="21"/>
  <c r="I19" i="21"/>
  <c r="I20" i="21"/>
  <c r="F26" i="24"/>
  <c r="F26" i="28"/>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AI25" i="26"/>
  <c r="AI24" i="26"/>
  <c r="AI23" i="26"/>
  <c r="AI22" i="26"/>
  <c r="AI21" i="26"/>
  <c r="AI20" i="26"/>
  <c r="AI19" i="26"/>
  <c r="AI18" i="26"/>
  <c r="AI17" i="26"/>
  <c r="AI16" i="26"/>
  <c r="AI15" i="26"/>
  <c r="AI14" i="26"/>
  <c r="AI13" i="26"/>
  <c r="AI12" i="26"/>
  <c r="AI11" i="26"/>
  <c r="AI10" i="26"/>
  <c r="AI9" i="26"/>
  <c r="AI8" i="26"/>
  <c r="AI7" i="26"/>
  <c r="AI6" i="26"/>
  <c r="AI26" i="26" l="1"/>
  <c r="J13" i="21"/>
  <c r="J14" i="21"/>
  <c r="J15" i="21"/>
  <c r="J16" i="21"/>
  <c r="J17" i="21"/>
  <c r="J18" i="21"/>
  <c r="J19" i="21"/>
  <c r="J20" i="21"/>
  <c r="H21" i="21"/>
  <c r="G21" i="21"/>
  <c r="H4" i="16"/>
  <c r="D3" i="12"/>
  <c r="H4" i="10"/>
  <c r="C10" i="2"/>
  <c r="J10" i="12"/>
  <c r="I10" i="12"/>
  <c r="I16" i="23"/>
  <c r="G20" i="23"/>
  <c r="E20" i="23"/>
  <c r="C20" i="23"/>
  <c r="I19" i="23"/>
  <c r="I18" i="23"/>
  <c r="I17" i="23"/>
  <c r="I15" i="23"/>
  <c r="I14" i="23"/>
  <c r="I13" i="23"/>
  <c r="I12" i="23"/>
  <c r="I11" i="23"/>
  <c r="I10" i="23"/>
  <c r="I9" i="23"/>
  <c r="I8" i="23"/>
  <c r="I20" i="23" s="1"/>
  <c r="I19" i="22"/>
  <c r="I18" i="22"/>
  <c r="I17" i="22"/>
  <c r="I16" i="22"/>
  <c r="I15" i="22"/>
  <c r="I14" i="22"/>
  <c r="I13" i="22"/>
  <c r="I12" i="22"/>
  <c r="I11" i="22"/>
  <c r="I10" i="22"/>
  <c r="I9" i="22"/>
  <c r="I8" i="22"/>
  <c r="E20" i="22"/>
  <c r="C20" i="22"/>
  <c r="K8" i="12" l="1"/>
  <c r="K9" i="12"/>
  <c r="K7" i="12"/>
  <c r="K10" i="12" s="1"/>
  <c r="E20" i="21"/>
  <c r="E19" i="21"/>
  <c r="E18" i="21"/>
  <c r="E17" i="21"/>
  <c r="E16" i="21"/>
  <c r="E15" i="21"/>
  <c r="E14" i="21"/>
  <c r="E13" i="21"/>
  <c r="E12" i="21"/>
  <c r="I12" i="21" s="1"/>
  <c r="E11" i="21"/>
  <c r="I11" i="21" s="1"/>
  <c r="E10" i="21"/>
  <c r="I10" i="21" s="1"/>
  <c r="E9" i="21"/>
  <c r="I9" i="21" s="1"/>
  <c r="I21" i="21" l="1"/>
  <c r="F13" i="21"/>
  <c r="F16" i="21"/>
  <c r="F17" i="21"/>
  <c r="F18" i="21"/>
  <c r="F19" i="21"/>
  <c r="F12" i="21"/>
  <c r="J12" i="21" s="1"/>
  <c r="F14" i="21"/>
  <c r="F10" i="21"/>
  <c r="J10" i="21" s="1"/>
  <c r="F11" i="21"/>
  <c r="J11" i="21" s="1"/>
  <c r="F20" i="21"/>
  <c r="F15" i="21"/>
  <c r="F9" i="21"/>
  <c r="J9" i="21" s="1"/>
  <c r="E4" i="21"/>
  <c r="E4" i="23"/>
  <c r="E4" i="22"/>
  <c r="I20" i="22"/>
  <c r="G20" i="22"/>
  <c r="E21" i="21"/>
  <c r="E20" i="20"/>
  <c r="F20" i="20" s="1"/>
  <c r="E19" i="20"/>
  <c r="F19" i="20" s="1"/>
  <c r="E18" i="20"/>
  <c r="F18" i="20" s="1"/>
  <c r="E17" i="20"/>
  <c r="F17" i="20" s="1"/>
  <c r="E16" i="20"/>
  <c r="F16" i="20" s="1"/>
  <c r="E15" i="20"/>
  <c r="F15" i="20" s="1"/>
  <c r="E14" i="20"/>
  <c r="F14" i="20" s="1"/>
  <c r="E13" i="20"/>
  <c r="F13" i="20" s="1"/>
  <c r="E12" i="20"/>
  <c r="F12" i="20" s="1"/>
  <c r="E11" i="20"/>
  <c r="F11" i="20" s="1"/>
  <c r="E10" i="20"/>
  <c r="F10" i="20" s="1"/>
  <c r="E9" i="20"/>
  <c r="F9" i="20" s="1"/>
  <c r="J21" i="21" l="1"/>
  <c r="F21" i="21"/>
  <c r="F21" i="20"/>
  <c r="E21" i="20"/>
  <c r="E4" i="20" l="1"/>
  <c r="E7" i="12" l="1"/>
  <c r="G7" i="12" s="1"/>
  <c r="H7" i="12" s="1"/>
  <c r="E8" i="12"/>
  <c r="G8" i="12" s="1"/>
  <c r="H8" i="12" s="1"/>
  <c r="E9" i="12"/>
  <c r="F9" i="12" s="1"/>
  <c r="C10" i="12"/>
  <c r="D10" i="12"/>
  <c r="H27" i="15"/>
  <c r="H15" i="15"/>
  <c r="E9" i="2"/>
  <c r="F9" i="2" s="1"/>
  <c r="E8" i="2"/>
  <c r="G8" i="2" s="1"/>
  <c r="H8" i="2" s="1"/>
  <c r="D10" i="2"/>
  <c r="E7" i="2"/>
  <c r="F10" i="12" l="1"/>
  <c r="G7" i="2"/>
  <c r="H7" i="2" s="1"/>
  <c r="G9" i="2"/>
  <c r="H9" i="2" s="1"/>
  <c r="E10" i="2"/>
  <c r="E10" i="12"/>
  <c r="F10" i="2"/>
  <c r="H10" i="2" l="1"/>
  <c r="G9" i="12"/>
  <c r="H9" i="12" s="1"/>
  <c r="G10" i="2"/>
  <c r="H10" i="12" l="1"/>
  <c r="G10" i="12"/>
</calcChain>
</file>

<file path=xl/sharedStrings.xml><?xml version="1.0" encoding="utf-8"?>
<sst xmlns="http://schemas.openxmlformats.org/spreadsheetml/2006/main" count="485" uniqueCount="261">
  <si>
    <t>備考</t>
    <rPh sb="0" eb="2">
      <t>ビコウ</t>
    </rPh>
    <phoneticPr fontId="4"/>
  </si>
  <si>
    <t>総事業費</t>
    <rPh sb="0" eb="4">
      <t>ソウジギョウヒ</t>
    </rPh>
    <phoneticPr fontId="4"/>
  </si>
  <si>
    <t>寄付金その他の収入額</t>
    <rPh sb="0" eb="3">
      <t>キフキン</t>
    </rPh>
    <rPh sb="5" eb="6">
      <t>タ</t>
    </rPh>
    <rPh sb="7" eb="9">
      <t>シュウニュウ</t>
    </rPh>
    <rPh sb="9" eb="10">
      <t>ガク</t>
    </rPh>
    <phoneticPr fontId="4"/>
  </si>
  <si>
    <t>差引額</t>
    <rPh sb="0" eb="2">
      <t>サシヒキ</t>
    </rPh>
    <rPh sb="2" eb="3">
      <t>ガク</t>
    </rPh>
    <phoneticPr fontId="4"/>
  </si>
  <si>
    <t>Ａ</t>
    <phoneticPr fontId="4"/>
  </si>
  <si>
    <t>Ｂ</t>
    <phoneticPr fontId="4"/>
  </si>
  <si>
    <t>Ａ-Ｂ=Ｃ</t>
    <phoneticPr fontId="4"/>
  </si>
  <si>
    <t>Ｄ</t>
    <phoneticPr fontId="4"/>
  </si>
  <si>
    <t>Ｅ</t>
    <phoneticPr fontId="4"/>
  </si>
  <si>
    <t>Ｆ</t>
    <phoneticPr fontId="4"/>
  </si>
  <si>
    <t>Ｇ</t>
    <phoneticPr fontId="4"/>
  </si>
  <si>
    <t>（注）</t>
    <rPh sb="1" eb="2">
      <t>チュウ</t>
    </rPh>
    <phoneticPr fontId="4"/>
  </si>
  <si>
    <t>合計</t>
    <rPh sb="0" eb="2">
      <t>ゴウケイ</t>
    </rPh>
    <phoneticPr fontId="4"/>
  </si>
  <si>
    <t>金額</t>
    <rPh sb="0" eb="2">
      <t>キンガク</t>
    </rPh>
    <phoneticPr fontId="4"/>
  </si>
  <si>
    <t>別紙３</t>
    <rPh sb="0" eb="2">
      <t>ベッシ</t>
    </rPh>
    <phoneticPr fontId="4"/>
  </si>
  <si>
    <t>別紙１</t>
    <phoneticPr fontId="4"/>
  </si>
  <si>
    <t>事業区分</t>
    <rPh sb="0" eb="2">
      <t>ジギョウ</t>
    </rPh>
    <rPh sb="2" eb="4">
      <t>クブン</t>
    </rPh>
    <phoneticPr fontId="4"/>
  </si>
  <si>
    <t>Ｅ</t>
    <phoneticPr fontId="4"/>
  </si>
  <si>
    <t>科　　目</t>
    <rPh sb="0" eb="1">
      <t>カ</t>
    </rPh>
    <rPh sb="3" eb="4">
      <t>メ</t>
    </rPh>
    <phoneticPr fontId="4"/>
  </si>
  <si>
    <t>備　　　考</t>
    <rPh sb="0" eb="1">
      <t>ソナエ</t>
    </rPh>
    <rPh sb="4" eb="5">
      <t>コウ</t>
    </rPh>
    <phoneticPr fontId="4"/>
  </si>
  <si>
    <t>合　　計</t>
    <rPh sb="0" eb="1">
      <t>ゴウ</t>
    </rPh>
    <rPh sb="3" eb="4">
      <t>ケイ</t>
    </rPh>
    <phoneticPr fontId="4"/>
  </si>
  <si>
    <t>（単位：円）</t>
    <rPh sb="1" eb="3">
      <t>タンイ</t>
    </rPh>
    <rPh sb="4" eb="5">
      <t>エン</t>
    </rPh>
    <phoneticPr fontId="4"/>
  </si>
  <si>
    <t>予算（見込）額</t>
    <rPh sb="0" eb="1">
      <t>ヨ</t>
    </rPh>
    <rPh sb="1" eb="2">
      <t>ザン</t>
    </rPh>
    <rPh sb="3" eb="5">
      <t>ミコミ</t>
    </rPh>
    <rPh sb="6" eb="7">
      <t>ガク</t>
    </rPh>
    <phoneticPr fontId="4"/>
  </si>
  <si>
    <t>本書は、原本と相違ないことを証明します。</t>
    <rPh sb="0" eb="2">
      <t>ホンショ</t>
    </rPh>
    <rPh sb="4" eb="6">
      <t>ゲンポン</t>
    </rPh>
    <rPh sb="7" eb="9">
      <t>ソウイ</t>
    </rPh>
    <rPh sb="14" eb="16">
      <t>ショウメイ</t>
    </rPh>
    <phoneticPr fontId="4"/>
  </si>
  <si>
    <t>決算（見込）額</t>
    <rPh sb="0" eb="2">
      <t>ケッサン</t>
    </rPh>
    <rPh sb="3" eb="5">
      <t>ミコミ</t>
    </rPh>
    <rPh sb="6" eb="7">
      <t>ガク</t>
    </rPh>
    <phoneticPr fontId="4"/>
  </si>
  <si>
    <t>別紙５</t>
    <rPh sb="0" eb="2">
      <t>ベッシ</t>
    </rPh>
    <phoneticPr fontId="4"/>
  </si>
  <si>
    <t>（１）収入</t>
    <rPh sb="3" eb="5">
      <t>シュウニュウ</t>
    </rPh>
    <phoneticPr fontId="4"/>
  </si>
  <si>
    <t>（２）支出</t>
    <rPh sb="3" eb="5">
      <t>シシュツ</t>
    </rPh>
    <phoneticPr fontId="4"/>
  </si>
  <si>
    <t>佐賀県医療的ケア児等在宅生活支援事業費補助金所要額調書</t>
    <rPh sb="0" eb="3">
      <t>サガケン</t>
    </rPh>
    <rPh sb="3" eb="6">
      <t>イリョウテキ</t>
    </rPh>
    <rPh sb="8" eb="9">
      <t>ジ</t>
    </rPh>
    <rPh sb="9" eb="10">
      <t>トウ</t>
    </rPh>
    <rPh sb="10" eb="12">
      <t>ザイタク</t>
    </rPh>
    <rPh sb="12" eb="14">
      <t>セイカツ</t>
    </rPh>
    <rPh sb="14" eb="16">
      <t>シエン</t>
    </rPh>
    <rPh sb="16" eb="18">
      <t>ジギョウ</t>
    </rPh>
    <rPh sb="18" eb="19">
      <t>ヒ</t>
    </rPh>
    <rPh sb="19" eb="22">
      <t>ホジョキン</t>
    </rPh>
    <rPh sb="22" eb="24">
      <t>ショヨウ</t>
    </rPh>
    <rPh sb="24" eb="25">
      <t>ガク</t>
    </rPh>
    <rPh sb="25" eb="27">
      <t>チョウショ</t>
    </rPh>
    <phoneticPr fontId="4"/>
  </si>
  <si>
    <t>受入体制整備事業</t>
  </si>
  <si>
    <t>人工呼吸器等設備整備事業</t>
  </si>
  <si>
    <t>①</t>
    <phoneticPr fontId="4"/>
  </si>
  <si>
    <t>②</t>
    <phoneticPr fontId="4"/>
  </si>
  <si>
    <t>③</t>
    <phoneticPr fontId="4"/>
  </si>
  <si>
    <t>受入体制整備事業</t>
    <phoneticPr fontId="4"/>
  </si>
  <si>
    <t>事　業　実　施　計　画　書</t>
    <phoneticPr fontId="4"/>
  </si>
  <si>
    <t>内容</t>
    <rPh sb="0" eb="2">
      <t>ナイヨウ</t>
    </rPh>
    <phoneticPr fontId="4"/>
  </si>
  <si>
    <t>積算</t>
    <rPh sb="0" eb="2">
      <t>セキサン</t>
    </rPh>
    <phoneticPr fontId="4"/>
  </si>
  <si>
    <t>小計</t>
    <rPh sb="0" eb="2">
      <t>ショウケイ</t>
    </rPh>
    <phoneticPr fontId="4"/>
  </si>
  <si>
    <t>前年度実績</t>
    <rPh sb="0" eb="3">
      <t>ゼンネンド</t>
    </rPh>
    <rPh sb="3" eb="5">
      <t>ジッセキ</t>
    </rPh>
    <phoneticPr fontId="4"/>
  </si>
  <si>
    <t>今年度目標</t>
    <rPh sb="0" eb="3">
      <t>コンネンド</t>
    </rPh>
    <rPh sb="3" eb="5">
      <t>モクヒョウ</t>
    </rPh>
    <phoneticPr fontId="4"/>
  </si>
  <si>
    <t>⇒</t>
    <phoneticPr fontId="4"/>
  </si>
  <si>
    <t>１．目的及び事業内容</t>
    <rPh sb="2" eb="4">
      <t>モクテキ</t>
    </rPh>
    <rPh sb="4" eb="5">
      <t>オヨ</t>
    </rPh>
    <rPh sb="6" eb="8">
      <t>ジギョウ</t>
    </rPh>
    <rPh sb="8" eb="10">
      <t>ナイヨウ</t>
    </rPh>
    <phoneticPr fontId="4"/>
  </si>
  <si>
    <t>受入体制整備事業</t>
    <rPh sb="0" eb="2">
      <t>ウケイレ</t>
    </rPh>
    <rPh sb="2" eb="4">
      <t>タイセイ</t>
    </rPh>
    <rPh sb="4" eb="6">
      <t>セイビ</t>
    </rPh>
    <rPh sb="6" eb="8">
      <t>ジギョウ</t>
    </rPh>
    <phoneticPr fontId="4"/>
  </si>
  <si>
    <t>事　業　実　績　報　告　書</t>
    <phoneticPr fontId="4"/>
  </si>
  <si>
    <t>今年度実績</t>
    <rPh sb="0" eb="3">
      <t>コンネンド</t>
    </rPh>
    <rPh sb="3" eb="5">
      <t>ジッセキ</t>
    </rPh>
    <phoneticPr fontId="4"/>
  </si>
  <si>
    <t>佐賀県医療的ケア児等在宅生活支援事業費補助金経費所要額精算書</t>
    <rPh sb="22" eb="23">
      <t>ヘ</t>
    </rPh>
    <rPh sb="23" eb="24">
      <t>ヒ</t>
    </rPh>
    <rPh sb="24" eb="25">
      <t>ジョ</t>
    </rPh>
    <rPh sb="25" eb="26">
      <t>ヨウ</t>
    </rPh>
    <rPh sb="26" eb="27">
      <t>ガク</t>
    </rPh>
    <rPh sb="27" eb="28">
      <t>セイ</t>
    </rPh>
    <rPh sb="28" eb="29">
      <t>サン</t>
    </rPh>
    <rPh sb="29" eb="30">
      <t>ショ</t>
    </rPh>
    <phoneticPr fontId="4"/>
  </si>
  <si>
    <t>人工呼吸器等設備整備事業</t>
    <rPh sb="0" eb="2">
      <t>ジンコウ</t>
    </rPh>
    <rPh sb="2" eb="5">
      <t>コキュウキ</t>
    </rPh>
    <rPh sb="5" eb="6">
      <t>トウ</t>
    </rPh>
    <rPh sb="6" eb="8">
      <t>セツビ</t>
    </rPh>
    <rPh sb="8" eb="10">
      <t>セイビ</t>
    </rPh>
    <rPh sb="10" eb="12">
      <t>ジギョウ</t>
    </rPh>
    <phoneticPr fontId="4"/>
  </si>
  <si>
    <t>補助事業区分</t>
    <rPh sb="0" eb="2">
      <t>ホジョ</t>
    </rPh>
    <rPh sb="2" eb="4">
      <t>ジギョウ</t>
    </rPh>
    <rPh sb="4" eb="6">
      <t>クブン</t>
    </rPh>
    <phoneticPr fontId="4"/>
  </si>
  <si>
    <t>補助金所要額
（Ｅ×補助率）</t>
    <rPh sb="0" eb="2">
      <t>ホジョ</t>
    </rPh>
    <rPh sb="2" eb="3">
      <t>キン</t>
    </rPh>
    <rPh sb="3" eb="5">
      <t>ショヨウ</t>
    </rPh>
    <rPh sb="5" eb="6">
      <t>ガク</t>
    </rPh>
    <rPh sb="10" eb="13">
      <t>ホジョリツ</t>
    </rPh>
    <phoneticPr fontId="4"/>
  </si>
  <si>
    <t>補助金所要額
（Ｅ×補助率）</t>
    <rPh sb="0" eb="2">
      <t>ホジョ</t>
    </rPh>
    <rPh sb="2" eb="3">
      <t>キン</t>
    </rPh>
    <rPh sb="3" eb="5">
      <t>ショヨウ</t>
    </rPh>
    <rPh sb="5" eb="6">
      <t>ガク</t>
    </rPh>
    <phoneticPr fontId="4"/>
  </si>
  <si>
    <t>Ｈ</t>
    <phoneticPr fontId="4"/>
  </si>
  <si>
    <t>補助基本額
（Ｃ・Ｄのいずれ
か少ない額）</t>
    <rPh sb="0" eb="2">
      <t>ホジョ</t>
    </rPh>
    <rPh sb="2" eb="4">
      <t>キホン</t>
    </rPh>
    <rPh sb="4" eb="5">
      <t>ガク</t>
    </rPh>
    <phoneticPr fontId="4"/>
  </si>
  <si>
    <t>事業開始
年月日</t>
    <rPh sb="0" eb="2">
      <t>ジギョウ</t>
    </rPh>
    <rPh sb="2" eb="4">
      <t>カイシ</t>
    </rPh>
    <rPh sb="5" eb="8">
      <t>ネンガッピ</t>
    </rPh>
    <phoneticPr fontId="4"/>
  </si>
  <si>
    <t>受入実績（※）</t>
    <rPh sb="0" eb="2">
      <t>ウケイレ</t>
    </rPh>
    <rPh sb="2" eb="4">
      <t>ジッセキ</t>
    </rPh>
    <phoneticPr fontId="4"/>
  </si>
  <si>
    <t>受入目標（※）</t>
    <rPh sb="0" eb="2">
      <t>ウケイ</t>
    </rPh>
    <rPh sb="2" eb="4">
      <t>モクヒョウ</t>
    </rPh>
    <phoneticPr fontId="4"/>
  </si>
  <si>
    <t>実施事業所名</t>
    <rPh sb="0" eb="2">
      <t>ジッシ</t>
    </rPh>
    <rPh sb="2" eb="5">
      <t>ジギョウショ</t>
    </rPh>
    <rPh sb="5" eb="6">
      <t>メイ</t>
    </rPh>
    <phoneticPr fontId="4"/>
  </si>
  <si>
    <t>目的及び
事業内容</t>
    <rPh sb="0" eb="2">
      <t>モクテキ</t>
    </rPh>
    <rPh sb="2" eb="3">
      <t>オヨ</t>
    </rPh>
    <rPh sb="5" eb="7">
      <t>ジギョウ</t>
    </rPh>
    <rPh sb="7" eb="9">
      <t>ナイヨウ</t>
    </rPh>
    <phoneticPr fontId="4"/>
  </si>
  <si>
    <t>誓　　　　約　　　　書</t>
    <phoneticPr fontId="4"/>
  </si>
  <si>
    <t>　私は、下記の事項について誓約します。
　なお、県が必要な場合には、佐賀県警察本部に照会することについて承諾します。
　また、照会で確認された情報は、今後、私が県と行う他の契約等における身分確認に利用することに同意します。</t>
    <phoneticPr fontId="4"/>
  </si>
  <si>
    <t>記</t>
    <rPh sb="0" eb="1">
      <t>キ</t>
    </rPh>
    <phoneticPr fontId="4"/>
  </si>
  <si>
    <t>（１）</t>
  </si>
  <si>
    <t>　暴力団（暴力団員による不当な行為の防止等に関する法律（平成３年法律第７７号）第２条第２号に規定する暴力団をいう。以下同じ。）</t>
    <phoneticPr fontId="4"/>
  </si>
  <si>
    <t>（２）</t>
    <phoneticPr fontId="4"/>
  </si>
  <si>
    <t>　暴力団員（同法第２条第６号に規定する暴力団員をいう。以下同じ。）</t>
    <phoneticPr fontId="4"/>
  </si>
  <si>
    <t>（３）</t>
    <phoneticPr fontId="4"/>
  </si>
  <si>
    <t>（４）</t>
    <phoneticPr fontId="4"/>
  </si>
  <si>
    <t>（５）</t>
    <phoneticPr fontId="4"/>
  </si>
  <si>
    <t>（６）</t>
    <phoneticPr fontId="4"/>
  </si>
  <si>
    <t>（７）</t>
    <phoneticPr fontId="4"/>
  </si>
  <si>
    <t>　暴力団員でなくなった日から５年を経過しない者</t>
    <phoneticPr fontId="4"/>
  </si>
  <si>
    <t>　自己、自社若しくは第三者の不正な利益を図る目的又は第三者に損害を与える目的をもって暴力団又は暴力団員を利用している者</t>
    <phoneticPr fontId="4"/>
  </si>
  <si>
    <t>　暴力団又は暴力団員に対して資金等を提供し、又は便宜を供与する等、直接的又は積極的に暴力団の維持運営に協力し、又は関与している者</t>
    <phoneticPr fontId="4"/>
  </si>
  <si>
    <t>　暴力団又は暴力団員と社会的に非難されるべき関係を有している者</t>
    <phoneticPr fontId="4"/>
  </si>
  <si>
    <t>　暴力団又は暴力団員であることを知りながらこれらを利用している者</t>
    <phoneticPr fontId="4"/>
  </si>
  <si>
    <t>１</t>
    <phoneticPr fontId="4"/>
  </si>
  <si>
    <t>　自己又は自社の役員等が、次のいずれにも該当する者ではありません。</t>
    <phoneticPr fontId="4"/>
  </si>
  <si>
    <t>　１の（２）から（７）までに掲げる者が、その経営に実質的に関与している法人その他の団体又は個人ではありません。</t>
    <phoneticPr fontId="4"/>
  </si>
  <si>
    <t>２</t>
    <phoneticPr fontId="4"/>
  </si>
  <si>
    <t>日</t>
    <rPh sb="0" eb="1">
      <t>ニチ</t>
    </rPh>
    <phoneticPr fontId="4"/>
  </si>
  <si>
    <t>月</t>
    <rPh sb="0" eb="1">
      <t>ガツ</t>
    </rPh>
    <phoneticPr fontId="4"/>
  </si>
  <si>
    <t>年</t>
    <rPh sb="0" eb="1">
      <t>ネン</t>
    </rPh>
    <phoneticPr fontId="4"/>
  </si>
  <si>
    <t>佐賀県知事　様</t>
    <rPh sb="0" eb="2">
      <t>サガ</t>
    </rPh>
    <rPh sb="2" eb="5">
      <t>ケンチジ</t>
    </rPh>
    <rPh sb="6" eb="7">
      <t>サマ</t>
    </rPh>
    <phoneticPr fontId="4"/>
  </si>
  <si>
    <t>法人所在地</t>
    <rPh sb="0" eb="2">
      <t>ホウジン</t>
    </rPh>
    <rPh sb="2" eb="5">
      <t>ショザイチ</t>
    </rPh>
    <phoneticPr fontId="4"/>
  </si>
  <si>
    <t>（ふりがな）</t>
    <phoneticPr fontId="4"/>
  </si>
  <si>
    <t>法人名</t>
    <rPh sb="0" eb="2">
      <t>ホウジン</t>
    </rPh>
    <rPh sb="2" eb="3">
      <t>メイ</t>
    </rPh>
    <phoneticPr fontId="4"/>
  </si>
  <si>
    <t>（ふりがな）</t>
    <phoneticPr fontId="4"/>
  </si>
  <si>
    <t>生年月日</t>
    <rPh sb="0" eb="2">
      <t>セイネン</t>
    </rPh>
    <rPh sb="2" eb="4">
      <t>ガッピ</t>
    </rPh>
    <phoneticPr fontId="4"/>
  </si>
  <si>
    <t>別紙４</t>
    <phoneticPr fontId="4"/>
  </si>
  <si>
    <t>別紙７</t>
    <rPh sb="0" eb="2">
      <t>ベッシ</t>
    </rPh>
    <phoneticPr fontId="4"/>
  </si>
  <si>
    <t>※　受入目標は「①受入体制整備事業」及び「③人工呼吸器等設備整備事業」を実施する場合に記入</t>
    <rPh sb="2" eb="4">
      <t>ウケイ</t>
    </rPh>
    <rPh sb="4" eb="6">
      <t>モクヒョウ</t>
    </rPh>
    <rPh sb="18" eb="19">
      <t>オヨ</t>
    </rPh>
    <rPh sb="22" eb="24">
      <t>ジンコウ</t>
    </rPh>
    <rPh sb="24" eb="27">
      <t>コキュウキ</t>
    </rPh>
    <rPh sb="27" eb="28">
      <t>トウ</t>
    </rPh>
    <rPh sb="28" eb="30">
      <t>セツビ</t>
    </rPh>
    <rPh sb="30" eb="32">
      <t>セイビ</t>
    </rPh>
    <rPh sb="32" eb="34">
      <t>ジギョウ</t>
    </rPh>
    <rPh sb="36" eb="38">
      <t>ジッシ</t>
    </rPh>
    <rPh sb="40" eb="42">
      <t>バアイ</t>
    </rPh>
    <phoneticPr fontId="4"/>
  </si>
  <si>
    <t>※　受入実績は「①受入体制整備事業」及び「③人工呼吸器等設備整備事業」を実施した場合に記入</t>
    <rPh sb="2" eb="4">
      <t>ウケイレ</t>
    </rPh>
    <rPh sb="4" eb="6">
      <t>ジッセキ</t>
    </rPh>
    <rPh sb="36" eb="38">
      <t>ジッシ</t>
    </rPh>
    <rPh sb="40" eb="42">
      <t>バアイ</t>
    </rPh>
    <phoneticPr fontId="4"/>
  </si>
  <si>
    <t>寄付金その他の
収入額</t>
    <rPh sb="0" eb="3">
      <t>キフキン</t>
    </rPh>
    <rPh sb="5" eb="6">
      <t>タ</t>
    </rPh>
    <rPh sb="8" eb="10">
      <t>シュウニュウ</t>
    </rPh>
    <rPh sb="10" eb="11">
      <t>ガク</t>
    </rPh>
    <phoneticPr fontId="4"/>
  </si>
  <si>
    <t>補助基準額</t>
    <rPh sb="0" eb="1">
      <t>ホ</t>
    </rPh>
    <rPh sb="1" eb="2">
      <t>スケ</t>
    </rPh>
    <rPh sb="2" eb="4">
      <t>キジュン</t>
    </rPh>
    <rPh sb="4" eb="5">
      <t>ガク</t>
    </rPh>
    <phoneticPr fontId="4"/>
  </si>
  <si>
    <t>人工呼吸器等設備
整備事業</t>
    <phoneticPr fontId="4"/>
  </si>
  <si>
    <t>補助金
交付決定額</t>
    <rPh sb="0" eb="2">
      <t>ホジョ</t>
    </rPh>
    <rPh sb="2" eb="3">
      <t>キン</t>
    </rPh>
    <rPh sb="4" eb="6">
      <t>コウフ</t>
    </rPh>
    <rPh sb="6" eb="8">
      <t>ケッテイ</t>
    </rPh>
    <rPh sb="8" eb="9">
      <t>ガク</t>
    </rPh>
    <phoneticPr fontId="4"/>
  </si>
  <si>
    <t>補助
基準額</t>
    <rPh sb="0" eb="1">
      <t>ホ</t>
    </rPh>
    <rPh sb="1" eb="2">
      <t>スケ</t>
    </rPh>
    <rPh sb="3" eb="5">
      <t>キジュン</t>
    </rPh>
    <rPh sb="5" eb="6">
      <t>ガク</t>
    </rPh>
    <phoneticPr fontId="4"/>
  </si>
  <si>
    <t>5月</t>
  </si>
  <si>
    <t>6月</t>
  </si>
  <si>
    <t>7月</t>
  </si>
  <si>
    <t>8月</t>
  </si>
  <si>
    <t>9月</t>
  </si>
  <si>
    <t>10月</t>
  </si>
  <si>
    <t>11月</t>
  </si>
  <si>
    <t>12月</t>
  </si>
  <si>
    <t>1月</t>
  </si>
  <si>
    <t>2月</t>
  </si>
  <si>
    <t>3月</t>
  </si>
  <si>
    <t>別紙２－２</t>
    <rPh sb="0" eb="2">
      <t>ベッシ</t>
    </rPh>
    <phoneticPr fontId="4"/>
  </si>
  <si>
    <t>別紙２-1</t>
    <rPh sb="0" eb="2">
      <t>ベッシ</t>
    </rPh>
    <phoneticPr fontId="4"/>
  </si>
  <si>
    <t>事業所名</t>
    <rPh sb="0" eb="3">
      <t>ジギョウショ</t>
    </rPh>
    <rPh sb="3" eb="4">
      <t>メイ</t>
    </rPh>
    <phoneticPr fontId="4"/>
  </si>
  <si>
    <t>月</t>
    <rPh sb="0" eb="1">
      <t>ツキ</t>
    </rPh>
    <phoneticPr fontId="4"/>
  </si>
  <si>
    <t>4月</t>
    <rPh sb="1" eb="2">
      <t>ガツ</t>
    </rPh>
    <phoneticPr fontId="4"/>
  </si>
  <si>
    <t>計</t>
    <rPh sb="0" eb="1">
      <t>ケイ</t>
    </rPh>
    <phoneticPr fontId="4"/>
  </si>
  <si>
    <t>別紙６－２</t>
    <rPh sb="0" eb="2">
      <t>ベッシ</t>
    </rPh>
    <phoneticPr fontId="4"/>
  </si>
  <si>
    <t>別紙６－１</t>
    <rPh sb="0" eb="2">
      <t>ベッシ</t>
    </rPh>
    <phoneticPr fontId="4"/>
  </si>
  <si>
    <t>医療的ケア児等受入数（今年度）</t>
    <rPh sb="0" eb="3">
      <t>イリョウテキ</t>
    </rPh>
    <rPh sb="5" eb="6">
      <t>ジ</t>
    </rPh>
    <rPh sb="6" eb="7">
      <t>トウ</t>
    </rPh>
    <rPh sb="7" eb="10">
      <t>ウケイレスウ</t>
    </rPh>
    <rPh sb="11" eb="14">
      <t>コンネンド</t>
    </rPh>
    <phoneticPr fontId="4"/>
  </si>
  <si>
    <t>支出見込額内訳</t>
    <rPh sb="0" eb="2">
      <t>シシュツ</t>
    </rPh>
    <rPh sb="2" eb="4">
      <t>ミコミ</t>
    </rPh>
    <rPh sb="4" eb="5">
      <t>ガク</t>
    </rPh>
    <rPh sb="5" eb="7">
      <t>ウチワケ</t>
    </rPh>
    <phoneticPr fontId="4"/>
  </si>
  <si>
    <t>支出額内訳</t>
    <rPh sb="0" eb="2">
      <t>シシュツ</t>
    </rPh>
    <rPh sb="2" eb="3">
      <t>ガク</t>
    </rPh>
    <rPh sb="3" eb="5">
      <t>ウチワケ</t>
    </rPh>
    <phoneticPr fontId="4"/>
  </si>
  <si>
    <t>２．事業区分及び支出額</t>
    <rPh sb="2" eb="4">
      <t>ジギョウ</t>
    </rPh>
    <rPh sb="4" eb="6">
      <t>クブン</t>
    </rPh>
    <rPh sb="6" eb="7">
      <t>オヨ</t>
    </rPh>
    <rPh sb="8" eb="10">
      <t>シシュツ</t>
    </rPh>
    <rPh sb="10" eb="11">
      <t>ガク</t>
    </rPh>
    <phoneticPr fontId="4"/>
  </si>
  <si>
    <t>支出額合計</t>
    <rPh sb="0" eb="2">
      <t>シシュツ</t>
    </rPh>
    <rPh sb="2" eb="3">
      <t>ガク</t>
    </rPh>
    <rPh sb="3" eb="4">
      <t>ア</t>
    </rPh>
    <rPh sb="4" eb="5">
      <t>ケイ</t>
    </rPh>
    <phoneticPr fontId="4"/>
  </si>
  <si>
    <t>３年以内</t>
    <rPh sb="1" eb="2">
      <t>ネン</t>
    </rPh>
    <rPh sb="2" eb="4">
      <t>イナイ</t>
    </rPh>
    <phoneticPr fontId="4"/>
  </si>
  <si>
    <r>
      <rPr>
        <sz val="14"/>
        <rFont val="ＭＳ Ｐ明朝"/>
        <family val="1"/>
        <charset val="128"/>
      </rPr>
      <t>開設後年数</t>
    </r>
    <r>
      <rPr>
        <sz val="16"/>
        <rFont val="ＭＳ Ｐ明朝"/>
        <family val="1"/>
        <charset val="128"/>
      </rPr>
      <t xml:space="preserve">
</t>
    </r>
    <r>
      <rPr>
        <sz val="11"/>
        <rFont val="ＭＳ Ｐ明朝"/>
        <family val="1"/>
        <charset val="128"/>
      </rPr>
      <t>（申請日を基準とする）</t>
    </r>
    <rPh sb="0" eb="2">
      <t>カイセツ</t>
    </rPh>
    <rPh sb="2" eb="3">
      <t>ゴ</t>
    </rPh>
    <rPh sb="3" eb="5">
      <t>ネンスウ</t>
    </rPh>
    <rPh sb="7" eb="9">
      <t>シンセイ</t>
    </rPh>
    <rPh sb="9" eb="10">
      <t>ビ</t>
    </rPh>
    <rPh sb="11" eb="13">
      <t>キジュン</t>
    </rPh>
    <phoneticPr fontId="4"/>
  </si>
  <si>
    <t>受入体制整備事業基準額（見込）計算表</t>
    <rPh sb="0" eb="2">
      <t>ウケイレ</t>
    </rPh>
    <rPh sb="2" eb="4">
      <t>タイセイ</t>
    </rPh>
    <rPh sb="4" eb="6">
      <t>セイビ</t>
    </rPh>
    <rPh sb="6" eb="8">
      <t>ジギョウ</t>
    </rPh>
    <rPh sb="8" eb="10">
      <t>キジュン</t>
    </rPh>
    <rPh sb="10" eb="11">
      <t>ガク</t>
    </rPh>
    <rPh sb="15" eb="17">
      <t>ケイサン</t>
    </rPh>
    <rPh sb="17" eb="18">
      <t>ヒョウ</t>
    </rPh>
    <phoneticPr fontId="4"/>
  </si>
  <si>
    <t>４～５年目</t>
    <rPh sb="3" eb="4">
      <t>ネン</t>
    </rPh>
    <rPh sb="4" eb="5">
      <t>メ</t>
    </rPh>
    <phoneticPr fontId="4"/>
  </si>
  <si>
    <t>５～１０年目</t>
    <rPh sb="4" eb="6">
      <t>ネンメ</t>
    </rPh>
    <phoneticPr fontId="4"/>
  </si>
  <si>
    <t>医療的ケア児等受入数（今年度のべ人数）</t>
    <rPh sb="0" eb="3">
      <t>イリョウテキ</t>
    </rPh>
    <rPh sb="5" eb="6">
      <t>ジ</t>
    </rPh>
    <rPh sb="6" eb="7">
      <t>トウ</t>
    </rPh>
    <rPh sb="7" eb="10">
      <t>ウケイレスウ</t>
    </rPh>
    <rPh sb="11" eb="12">
      <t>コン</t>
    </rPh>
    <rPh sb="12" eb="14">
      <t>ネンド</t>
    </rPh>
    <rPh sb="16" eb="18">
      <t>ニンズウ</t>
    </rPh>
    <phoneticPr fontId="4"/>
  </si>
  <si>
    <t>（併設型・空床型の場合）本体サービス種別</t>
    <rPh sb="1" eb="3">
      <t>ヘイセツ</t>
    </rPh>
    <rPh sb="3" eb="4">
      <t>ガタ</t>
    </rPh>
    <rPh sb="5" eb="8">
      <t>クウショウガタ</t>
    </rPh>
    <rPh sb="9" eb="11">
      <t>バアイ</t>
    </rPh>
    <rPh sb="12" eb="14">
      <t>ホンタイ</t>
    </rPh>
    <rPh sb="18" eb="20">
      <t>シュベツ</t>
    </rPh>
    <phoneticPr fontId="4"/>
  </si>
  <si>
    <t>基準時間数
（時間）</t>
    <rPh sb="0" eb="2">
      <t>キジュン</t>
    </rPh>
    <rPh sb="2" eb="4">
      <t>ジカン</t>
    </rPh>
    <rPh sb="4" eb="5">
      <t>ニン</t>
    </rPh>
    <rPh sb="7" eb="9">
      <t>ジカン</t>
    </rPh>
    <phoneticPr fontId="4"/>
  </si>
  <si>
    <t>実際の配置時間数（見込）
（時間）</t>
    <rPh sb="0" eb="2">
      <t>ジッサイ</t>
    </rPh>
    <rPh sb="3" eb="5">
      <t>ハイチ</t>
    </rPh>
    <rPh sb="5" eb="7">
      <t>ジカン</t>
    </rPh>
    <rPh sb="7" eb="8">
      <t>スウ</t>
    </rPh>
    <rPh sb="9" eb="11">
      <t>ミコミ</t>
    </rPh>
    <rPh sb="14" eb="16">
      <t>ジカン</t>
    </rPh>
    <phoneticPr fontId="4"/>
  </si>
  <si>
    <t>超過時間数
（時間）</t>
    <rPh sb="0" eb="2">
      <t>チョウカ</t>
    </rPh>
    <rPh sb="2" eb="4">
      <t>ジカン</t>
    </rPh>
    <rPh sb="4" eb="5">
      <t>スウ</t>
    </rPh>
    <rPh sb="6" eb="7">
      <t>ニンズウ</t>
    </rPh>
    <rPh sb="7" eb="9">
      <t>ジカン</t>
    </rPh>
    <phoneticPr fontId="4"/>
  </si>
  <si>
    <t>・　医療的ケア児等受入れ実績のある月のみ記載</t>
    <rPh sb="2" eb="5">
      <t>イリョウテキ</t>
    </rPh>
    <rPh sb="7" eb="8">
      <t>ジ</t>
    </rPh>
    <rPh sb="8" eb="9">
      <t>トウ</t>
    </rPh>
    <rPh sb="9" eb="11">
      <t>ウケイ</t>
    </rPh>
    <rPh sb="12" eb="14">
      <t>ジッセキ</t>
    </rPh>
    <rPh sb="17" eb="18">
      <t>ツキ</t>
    </rPh>
    <rPh sb="20" eb="22">
      <t>キサイ</t>
    </rPh>
    <phoneticPr fontId="4"/>
  </si>
  <si>
    <t>基準額
(円)</t>
    <rPh sb="0" eb="2">
      <t>キジュン</t>
    </rPh>
    <rPh sb="2" eb="3">
      <t>ガク</t>
    </rPh>
    <rPh sb="5" eb="6">
      <t>エン</t>
    </rPh>
    <phoneticPr fontId="4"/>
  </si>
  <si>
    <t>人員配置時間数</t>
    <rPh sb="0" eb="2">
      <t>ジンイン</t>
    </rPh>
    <rPh sb="2" eb="7">
      <t>ハイチジカンスウ</t>
    </rPh>
    <phoneticPr fontId="4"/>
  </si>
  <si>
    <t>日</t>
    <rPh sb="0" eb="1">
      <t>ニチ</t>
    </rPh>
    <phoneticPr fontId="4"/>
  </si>
  <si>
    <t>今年度開所日数
（予定）</t>
    <rPh sb="0" eb="3">
      <t>コンネンド</t>
    </rPh>
    <rPh sb="3" eb="5">
      <t>カイショ</t>
    </rPh>
    <rPh sb="5" eb="7">
      <t>ニッスウ</t>
    </rPh>
    <rPh sb="9" eb="11">
      <t>ヨテイ</t>
    </rPh>
    <phoneticPr fontId="4"/>
  </si>
  <si>
    <t>今年度開所日数
（実績）</t>
    <rPh sb="0" eb="3">
      <t>コンネンド</t>
    </rPh>
    <rPh sb="3" eb="5">
      <t>カイショ</t>
    </rPh>
    <rPh sb="5" eb="7">
      <t>ニッスウ</t>
    </rPh>
    <rPh sb="9" eb="11">
      <t>ジッセキ</t>
    </rPh>
    <phoneticPr fontId="4"/>
  </si>
  <si>
    <t>Ｆ欄については、1円未満の端数を切り捨てるものとする。</t>
    <rPh sb="1" eb="2">
      <t>ラン</t>
    </rPh>
    <rPh sb="9" eb="10">
      <t>エン</t>
    </rPh>
    <rPh sb="10" eb="12">
      <t>ミマン</t>
    </rPh>
    <rPh sb="13" eb="15">
      <t>ハスウ</t>
    </rPh>
    <rPh sb="16" eb="17">
      <t>キ</t>
    </rPh>
    <rPh sb="18" eb="19">
      <t>ス</t>
    </rPh>
    <phoneticPr fontId="4"/>
  </si>
  <si>
    <t>補助金　　　　
受入済額</t>
    <rPh sb="0" eb="2">
      <t>ホジョ</t>
    </rPh>
    <rPh sb="2" eb="3">
      <t>キン</t>
    </rPh>
    <rPh sb="8" eb="10">
      <t>ウケイレ</t>
    </rPh>
    <rPh sb="10" eb="11">
      <t>ズ</t>
    </rPh>
    <rPh sb="11" eb="12">
      <t>ガク</t>
    </rPh>
    <phoneticPr fontId="4"/>
  </si>
  <si>
    <t>①</t>
    <phoneticPr fontId="4"/>
  </si>
  <si>
    <t>③</t>
    <phoneticPr fontId="4"/>
  </si>
  <si>
    <t>補助率</t>
    <rPh sb="0" eb="3">
      <t>ホジョリツ</t>
    </rPh>
    <phoneticPr fontId="4"/>
  </si>
  <si>
    <t>G-H=Ｉ</t>
    <phoneticPr fontId="4"/>
  </si>
  <si>
    <t>・　短期入所のサービス提供に関わる人員について記載（併設・空床型の場合は本体事業含む）</t>
    <rPh sb="2" eb="4">
      <t>タンキ</t>
    </rPh>
    <rPh sb="4" eb="6">
      <t>ニュウショ</t>
    </rPh>
    <rPh sb="11" eb="13">
      <t>テイキョウ</t>
    </rPh>
    <rPh sb="14" eb="15">
      <t>カカ</t>
    </rPh>
    <rPh sb="17" eb="19">
      <t>ジンイン</t>
    </rPh>
    <rPh sb="23" eb="25">
      <t>キサイ</t>
    </rPh>
    <rPh sb="26" eb="28">
      <t>ヘイセツ</t>
    </rPh>
    <rPh sb="29" eb="31">
      <t>クウショウ</t>
    </rPh>
    <rPh sb="31" eb="32">
      <t>ガタ</t>
    </rPh>
    <rPh sb="33" eb="35">
      <t>バアイ</t>
    </rPh>
    <rPh sb="36" eb="40">
      <t>ホンタイジギョウ</t>
    </rPh>
    <rPh sb="40" eb="41">
      <t>フク</t>
    </rPh>
    <phoneticPr fontId="4"/>
  </si>
  <si>
    <t>・　人員基準が定められている職種の人員についてすべて記載</t>
    <rPh sb="2" eb="4">
      <t>ジンイン</t>
    </rPh>
    <rPh sb="4" eb="6">
      <t>キジュン</t>
    </rPh>
    <rPh sb="7" eb="8">
      <t>サダ</t>
    </rPh>
    <rPh sb="14" eb="16">
      <t>ショクシュ</t>
    </rPh>
    <rPh sb="17" eb="19">
      <t>ジンイン</t>
    </rPh>
    <rPh sb="26" eb="28">
      <t>キサイ</t>
    </rPh>
    <phoneticPr fontId="4"/>
  </si>
  <si>
    <t>通院等支援事業基準額（見込）計算表</t>
    <rPh sb="0" eb="2">
      <t>ツウイン</t>
    </rPh>
    <rPh sb="2" eb="3">
      <t>トウ</t>
    </rPh>
    <rPh sb="3" eb="5">
      <t>シエン</t>
    </rPh>
    <rPh sb="5" eb="7">
      <t>ジギョウ</t>
    </rPh>
    <rPh sb="7" eb="9">
      <t>キジュン</t>
    </rPh>
    <rPh sb="9" eb="10">
      <t>ガク</t>
    </rPh>
    <rPh sb="14" eb="16">
      <t>ケイサン</t>
    </rPh>
    <rPh sb="16" eb="17">
      <t>ヒョウ</t>
    </rPh>
    <phoneticPr fontId="4"/>
  </si>
  <si>
    <t>別紙２－３</t>
    <rPh sb="0" eb="2">
      <t>ベッシ</t>
    </rPh>
    <phoneticPr fontId="4"/>
  </si>
  <si>
    <t>支援時間数
（時間）</t>
    <rPh sb="0" eb="2">
      <t>シエン</t>
    </rPh>
    <rPh sb="2" eb="4">
      <t>ジカン</t>
    </rPh>
    <rPh sb="4" eb="5">
      <t>ニン</t>
    </rPh>
    <rPh sb="7" eb="9">
      <t>ジカン</t>
    </rPh>
    <phoneticPr fontId="4"/>
  </si>
  <si>
    <t>単価
（円）</t>
    <rPh sb="0" eb="2">
      <t>タンカ</t>
    </rPh>
    <rPh sb="4" eb="5">
      <t>エン</t>
    </rPh>
    <phoneticPr fontId="4"/>
  </si>
  <si>
    <t>短期入所利用のため移動中支援</t>
    <rPh sb="0" eb="4">
      <t>タンキニュウショ</t>
    </rPh>
    <rPh sb="4" eb="6">
      <t>リヨウ</t>
    </rPh>
    <rPh sb="9" eb="12">
      <t>イドウチュウ</t>
    </rPh>
    <rPh sb="12" eb="14">
      <t>シエン</t>
    </rPh>
    <phoneticPr fontId="4"/>
  </si>
  <si>
    <t>通院・入院の移動中支援</t>
    <rPh sb="0" eb="2">
      <t>ツウイン</t>
    </rPh>
    <rPh sb="3" eb="5">
      <t>ニュウイン</t>
    </rPh>
    <rPh sb="6" eb="9">
      <t>イドウチュウ</t>
    </rPh>
    <rPh sb="9" eb="11">
      <t>シエン</t>
    </rPh>
    <phoneticPr fontId="4"/>
  </si>
  <si>
    <t>受診中時間</t>
    <rPh sb="0" eb="3">
      <t>ジュシンチュウ</t>
    </rPh>
    <rPh sb="3" eb="5">
      <t>ジカン</t>
    </rPh>
    <phoneticPr fontId="4"/>
  </si>
  <si>
    <t>受診時間数
（時間）</t>
    <rPh sb="0" eb="5">
      <t>ジュシンジカンスウ</t>
    </rPh>
    <rPh sb="7" eb="9">
      <t>ジカン</t>
    </rPh>
    <phoneticPr fontId="4"/>
  </si>
  <si>
    <t>単価
（円）</t>
    <rPh sb="0" eb="2">
      <t>タンカ</t>
    </rPh>
    <rPh sb="4" eb="5">
      <t>エン</t>
    </rPh>
    <phoneticPr fontId="4"/>
  </si>
  <si>
    <t>・　実績のある月のみ記載</t>
    <rPh sb="2" eb="4">
      <t>ジッセキ</t>
    </rPh>
    <rPh sb="7" eb="8">
      <t>ツキ</t>
    </rPh>
    <rPh sb="10" eb="12">
      <t>キサイ</t>
    </rPh>
    <phoneticPr fontId="4"/>
  </si>
  <si>
    <t>別紙６－３</t>
    <rPh sb="0" eb="2">
      <t>ベッシ</t>
    </rPh>
    <phoneticPr fontId="4"/>
  </si>
  <si>
    <t>受診中</t>
    <rPh sb="0" eb="3">
      <t>ジュシンチュウ</t>
    </rPh>
    <phoneticPr fontId="4"/>
  </si>
  <si>
    <t>６～１０年目</t>
    <rPh sb="4" eb="6">
      <t>ネンメ</t>
    </rPh>
    <phoneticPr fontId="4"/>
  </si>
  <si>
    <t>人工呼吸器等設備整備</t>
    <rPh sb="0" eb="5">
      <t>ジンコウコキュウキ</t>
    </rPh>
    <rPh sb="5" eb="6">
      <t>トウ</t>
    </rPh>
    <rPh sb="6" eb="8">
      <t>セツビ</t>
    </rPh>
    <rPh sb="8" eb="10">
      <t>セイビ</t>
    </rPh>
    <phoneticPr fontId="4"/>
  </si>
  <si>
    <t>３年以内</t>
    <rPh sb="1" eb="4">
      <t>ネンイナイ</t>
    </rPh>
    <phoneticPr fontId="4"/>
  </si>
  <si>
    <t>４年目以上</t>
    <rPh sb="1" eb="3">
      <t>ネンメ</t>
    </rPh>
    <rPh sb="3" eb="5">
      <t>イジョウ</t>
    </rPh>
    <phoneticPr fontId="4"/>
  </si>
  <si>
    <t>削除厳禁</t>
    <rPh sb="0" eb="2">
      <t>サクジョ</t>
    </rPh>
    <rPh sb="2" eb="4">
      <t>ゲンキン</t>
    </rPh>
    <phoneticPr fontId="4"/>
  </si>
  <si>
    <t>通院等支援事業</t>
  </si>
  <si>
    <t>（元号）　　　年　　　月　　　日　　　</t>
    <phoneticPr fontId="4"/>
  </si>
  <si>
    <t>（元号）　　年度収支予算（見込）書抄本</t>
    <rPh sb="8" eb="10">
      <t>シュウシ</t>
    </rPh>
    <rPh sb="10" eb="12">
      <t>ヨサン</t>
    </rPh>
    <rPh sb="13" eb="15">
      <t>ミコミ</t>
    </rPh>
    <rPh sb="16" eb="17">
      <t>ショ</t>
    </rPh>
    <rPh sb="17" eb="19">
      <t>ショウホン</t>
    </rPh>
    <phoneticPr fontId="4"/>
  </si>
  <si>
    <t>（元号）　年　月　日</t>
    <rPh sb="5" eb="6">
      <t>ネン</t>
    </rPh>
    <rPh sb="7" eb="8">
      <t>ガツ</t>
    </rPh>
    <rPh sb="9" eb="10">
      <t>ニチ</t>
    </rPh>
    <phoneticPr fontId="4"/>
  </si>
  <si>
    <t>（元号）</t>
    <phoneticPr fontId="4"/>
  </si>
  <si>
    <t>（元号）　　年度収支決算（見込）書抄本</t>
    <rPh sb="6" eb="8">
      <t>ネンド</t>
    </rPh>
    <rPh sb="8" eb="10">
      <t>シュウシ</t>
    </rPh>
    <rPh sb="10" eb="12">
      <t>ケッサン</t>
    </rPh>
    <rPh sb="13" eb="15">
      <t>ミコミ</t>
    </rPh>
    <rPh sb="16" eb="17">
      <t>ショ</t>
    </rPh>
    <rPh sb="17" eb="19">
      <t>ショウホン</t>
    </rPh>
    <phoneticPr fontId="4"/>
  </si>
  <si>
    <t>（元号）　　年　　月　　日</t>
    <rPh sb="6" eb="7">
      <t>ネン</t>
    </rPh>
    <rPh sb="9" eb="10">
      <t>ガツ</t>
    </rPh>
    <rPh sb="12" eb="13">
      <t>ニチ</t>
    </rPh>
    <phoneticPr fontId="4"/>
  </si>
  <si>
    <t>差引
過不足額</t>
    <rPh sb="0" eb="2">
      <t>サシヒキ</t>
    </rPh>
    <rPh sb="3" eb="7">
      <t>カブソクガク</t>
    </rPh>
    <phoneticPr fontId="4"/>
  </si>
  <si>
    <t>通院等支援
事業</t>
    <phoneticPr fontId="4"/>
  </si>
  <si>
    <t>通院等支援
事業</t>
    <phoneticPr fontId="4"/>
  </si>
  <si>
    <t>受入体制整備</t>
    <rPh sb="0" eb="2">
      <t>ウケイレ</t>
    </rPh>
    <rPh sb="2" eb="4">
      <t>タイセイ</t>
    </rPh>
    <rPh sb="4" eb="6">
      <t>セイビ</t>
    </rPh>
    <phoneticPr fontId="4"/>
  </si>
  <si>
    <t>人員配置時間数（受入を行った場合に限る）</t>
    <rPh sb="0" eb="7">
      <t>ジンインハイチジカンスウ</t>
    </rPh>
    <rPh sb="8" eb="10">
      <t>ウケイレ</t>
    </rPh>
    <rPh sb="11" eb="12">
      <t>オコナ</t>
    </rPh>
    <rPh sb="14" eb="16">
      <t>バアイ</t>
    </rPh>
    <rPh sb="17" eb="18">
      <t>カギ</t>
    </rPh>
    <phoneticPr fontId="4"/>
  </si>
  <si>
    <t>事業所種別</t>
    <rPh sb="0" eb="3">
      <t>ジギョウショ</t>
    </rPh>
    <rPh sb="3" eb="5">
      <t>シュベツ</t>
    </rPh>
    <phoneticPr fontId="4"/>
  </si>
  <si>
    <t>事業種別</t>
    <rPh sb="0" eb="2">
      <t>ジギョウ</t>
    </rPh>
    <rPh sb="2" eb="4">
      <t>シュベツ</t>
    </rPh>
    <phoneticPr fontId="4"/>
  </si>
  <si>
    <t>短期入所</t>
    <rPh sb="0" eb="4">
      <t>タンキニュウショ</t>
    </rPh>
    <phoneticPr fontId="4"/>
  </si>
  <si>
    <t>児童通所</t>
    <rPh sb="0" eb="4">
      <t>ジドウツウショ</t>
    </rPh>
    <phoneticPr fontId="4"/>
  </si>
  <si>
    <t>訪問看護</t>
    <rPh sb="0" eb="4">
      <t>ホウモンカンゴ</t>
    </rPh>
    <phoneticPr fontId="4"/>
  </si>
  <si>
    <t>開設後年数
（申請日を基準とする）</t>
    <rPh sb="0" eb="2">
      <t>カイセツ</t>
    </rPh>
    <rPh sb="2" eb="3">
      <t>ゴ</t>
    </rPh>
    <rPh sb="3" eb="5">
      <t>ネンスウ</t>
    </rPh>
    <rPh sb="7" eb="9">
      <t>シンセイ</t>
    </rPh>
    <rPh sb="9" eb="10">
      <t>ビ</t>
    </rPh>
    <rPh sb="11" eb="13">
      <t>キジュン</t>
    </rPh>
    <phoneticPr fontId="4"/>
  </si>
  <si>
    <t>事業種別</t>
    <rPh sb="0" eb="4">
      <t>ジギョウシュベツ</t>
    </rPh>
    <phoneticPr fontId="4"/>
  </si>
  <si>
    <t>削除厳禁</t>
    <rPh sb="0" eb="4">
      <t>サクジョゲンキン</t>
    </rPh>
    <phoneticPr fontId="4"/>
  </si>
  <si>
    <t>代表者職、氏名</t>
    <rPh sb="0" eb="3">
      <t>ダイヒョウシャ</t>
    </rPh>
    <rPh sb="3" eb="4">
      <t>ショク</t>
    </rPh>
    <rPh sb="5" eb="7">
      <t>シメイ</t>
    </rPh>
    <phoneticPr fontId="4"/>
  </si>
  <si>
    <t>代表者氏名</t>
    <rPh sb="0" eb="3">
      <t>ダイヒョウシャ</t>
    </rPh>
    <rPh sb="3" eb="5">
      <t>シメイ</t>
    </rPh>
    <phoneticPr fontId="4"/>
  </si>
  <si>
    <t>代表者職、氏名</t>
    <rPh sb="0" eb="3">
      <t>ダイヒョウシャ</t>
    </rPh>
    <rPh sb="3" eb="4">
      <t>ショク</t>
    </rPh>
    <rPh sb="5" eb="6">
      <t>シ</t>
    </rPh>
    <rPh sb="6" eb="7">
      <t>メイ</t>
    </rPh>
    <phoneticPr fontId="4"/>
  </si>
  <si>
    <t>１１～１５年目</t>
    <rPh sb="5" eb="6">
      <t>ネン</t>
    </rPh>
    <rPh sb="6" eb="7">
      <t>メ</t>
    </rPh>
    <phoneticPr fontId="4"/>
  </si>
  <si>
    <t>（元号）　　　　年　　　　月　　　　日</t>
    <rPh sb="8" eb="9">
      <t>ネン</t>
    </rPh>
    <rPh sb="13" eb="14">
      <t>ツキ</t>
    </rPh>
    <rPh sb="18" eb="19">
      <t>ニチ</t>
    </rPh>
    <phoneticPr fontId="4"/>
  </si>
  <si>
    <t>用途（医療的ケア児受入拡大のために必要な理由等）</t>
    <rPh sb="0" eb="2">
      <t>ヨウト</t>
    </rPh>
    <rPh sb="3" eb="6">
      <t>イリョウテキ</t>
    </rPh>
    <rPh sb="8" eb="9">
      <t>ジ</t>
    </rPh>
    <rPh sb="9" eb="11">
      <t>ウケイレ</t>
    </rPh>
    <rPh sb="11" eb="13">
      <t>カクダイ</t>
    </rPh>
    <rPh sb="17" eb="19">
      <t>ヒツヨウ</t>
    </rPh>
    <rPh sb="20" eb="22">
      <t>リユウ</t>
    </rPh>
    <rPh sb="22" eb="23">
      <t>トウ</t>
    </rPh>
    <phoneticPr fontId="29"/>
  </si>
  <si>
    <t>単価</t>
    <rPh sb="0" eb="2">
      <t>タンカ</t>
    </rPh>
    <phoneticPr fontId="29"/>
  </si>
  <si>
    <t>数量</t>
    <rPh sb="0" eb="2">
      <t>スウリョウ</t>
    </rPh>
    <phoneticPr fontId="29"/>
  </si>
  <si>
    <t>別紙２－４</t>
    <rPh sb="0" eb="2">
      <t>ベッシ</t>
    </rPh>
    <phoneticPr fontId="29"/>
  </si>
  <si>
    <t>内訳</t>
    <rPh sb="0" eb="2">
      <t>ウチワケ</t>
    </rPh>
    <phoneticPr fontId="4"/>
  </si>
  <si>
    <t>①基準時間数
（時間）</t>
    <rPh sb="1" eb="3">
      <t>キジュン</t>
    </rPh>
    <rPh sb="3" eb="5">
      <t>ジカン</t>
    </rPh>
    <rPh sb="5" eb="6">
      <t>ニン</t>
    </rPh>
    <rPh sb="8" eb="10">
      <t>ジカン</t>
    </rPh>
    <phoneticPr fontId="4"/>
  </si>
  <si>
    <t>②実際の配置時間数
（実績）（時間）</t>
    <rPh sb="1" eb="3">
      <t>ジッサイ</t>
    </rPh>
    <rPh sb="4" eb="6">
      <t>ハイチ</t>
    </rPh>
    <rPh sb="6" eb="8">
      <t>ジカン</t>
    </rPh>
    <rPh sb="8" eb="9">
      <t>スウ</t>
    </rPh>
    <rPh sb="11" eb="13">
      <t>ジッセキ</t>
    </rPh>
    <rPh sb="15" eb="17">
      <t>ジカン</t>
    </rPh>
    <phoneticPr fontId="4"/>
  </si>
  <si>
    <t>③超過時間数
（時間）</t>
    <rPh sb="1" eb="3">
      <t>チョウカ</t>
    </rPh>
    <rPh sb="3" eb="5">
      <t>ジカン</t>
    </rPh>
    <rPh sb="5" eb="6">
      <t>スウ</t>
    </rPh>
    <rPh sb="7" eb="8">
      <t>ニンズウ</t>
    </rPh>
    <rPh sb="8" eb="10">
      <t>ジカン</t>
    </rPh>
    <phoneticPr fontId="4"/>
  </si>
  <si>
    <t>④基準額
(円)</t>
    <rPh sb="1" eb="3">
      <t>キジュン</t>
    </rPh>
    <rPh sb="3" eb="4">
      <t>ガク</t>
    </rPh>
    <rPh sb="6" eb="7">
      <t>エン</t>
    </rPh>
    <phoneticPr fontId="4"/>
  </si>
  <si>
    <t>通院等支援事業基準額計算表</t>
    <rPh sb="0" eb="2">
      <t>ツウイン</t>
    </rPh>
    <rPh sb="2" eb="3">
      <t>トウ</t>
    </rPh>
    <rPh sb="3" eb="5">
      <t>シエン</t>
    </rPh>
    <rPh sb="5" eb="7">
      <t>ジギョウ</t>
    </rPh>
    <rPh sb="7" eb="9">
      <t>キジュン</t>
    </rPh>
    <rPh sb="9" eb="10">
      <t>ガク</t>
    </rPh>
    <rPh sb="10" eb="12">
      <t>ケイサン</t>
    </rPh>
    <phoneticPr fontId="4"/>
  </si>
  <si>
    <t>受入体制整備事業基準額・経費相当額計算表</t>
    <rPh sb="0" eb="2">
      <t>ウケイレ</t>
    </rPh>
    <rPh sb="2" eb="4">
      <t>タイセイ</t>
    </rPh>
    <rPh sb="4" eb="6">
      <t>セイビ</t>
    </rPh>
    <rPh sb="6" eb="8">
      <t>ジギョウ</t>
    </rPh>
    <rPh sb="8" eb="10">
      <t>キジュン</t>
    </rPh>
    <rPh sb="10" eb="11">
      <t>ガク</t>
    </rPh>
    <rPh sb="12" eb="14">
      <t>ケイヒ</t>
    </rPh>
    <rPh sb="14" eb="17">
      <t>ソウトウガク</t>
    </rPh>
    <rPh sb="17" eb="19">
      <t>ケイサン</t>
    </rPh>
    <rPh sb="19" eb="20">
      <t>ヒョウ</t>
    </rPh>
    <phoneticPr fontId="4"/>
  </si>
  <si>
    <t>合計金額（円）</t>
    <rPh sb="0" eb="2">
      <t>ゴウケイ</t>
    </rPh>
    <rPh sb="2" eb="4">
      <t>キンガク</t>
    </rPh>
    <rPh sb="5" eb="6">
      <t>エン</t>
    </rPh>
    <phoneticPr fontId="29"/>
  </si>
  <si>
    <t>設備・商品名、規格（型式）</t>
    <rPh sb="0" eb="2">
      <t>セツビ</t>
    </rPh>
    <rPh sb="3" eb="6">
      <t>ショウヒンメイ</t>
    </rPh>
    <rPh sb="7" eb="9">
      <t>キカク</t>
    </rPh>
    <rPh sb="10" eb="12">
      <t>カタシキ</t>
    </rPh>
    <phoneticPr fontId="29"/>
  </si>
  <si>
    <t>内訳</t>
    <rPh sb="0" eb="2">
      <t>ウチワケ</t>
    </rPh>
    <phoneticPr fontId="4"/>
  </si>
  <si>
    <t>・　時間数は小数第１位まで入力（少数第２位は切捨て）</t>
    <rPh sb="2" eb="5">
      <t>ジカンスウ</t>
    </rPh>
    <rPh sb="6" eb="8">
      <t>ショウスウ</t>
    </rPh>
    <rPh sb="8" eb="9">
      <t>ダイ</t>
    </rPh>
    <rPh sb="10" eb="11">
      <t>イ</t>
    </rPh>
    <rPh sb="13" eb="15">
      <t>ニュウリョク</t>
    </rPh>
    <rPh sb="16" eb="18">
      <t>ショウスウ</t>
    </rPh>
    <rPh sb="18" eb="19">
      <t>ダイ</t>
    </rPh>
    <rPh sb="20" eb="21">
      <t>イ</t>
    </rPh>
    <rPh sb="22" eb="24">
      <t>キリス</t>
    </rPh>
    <phoneticPr fontId="4"/>
  </si>
  <si>
    <t>・　時間数は0.5時間単位で入力（30分未満は切捨て）</t>
    <rPh sb="2" eb="5">
      <t>ジカンスウ</t>
    </rPh>
    <rPh sb="9" eb="11">
      <t>ジカン</t>
    </rPh>
    <rPh sb="11" eb="13">
      <t>タンイ</t>
    </rPh>
    <rPh sb="14" eb="16">
      <t>ニュウリョク</t>
    </rPh>
    <rPh sb="19" eb="20">
      <t>フン</t>
    </rPh>
    <rPh sb="20" eb="22">
      <t>ミマン</t>
    </rPh>
    <rPh sb="23" eb="25">
      <t>キリス</t>
    </rPh>
    <phoneticPr fontId="4"/>
  </si>
  <si>
    <t>・　時間数は0.5時間単位で入力（30分未満は切捨て）</t>
    <phoneticPr fontId="4"/>
  </si>
  <si>
    <t>令和</t>
    <rPh sb="0" eb="2">
      <t>レイワ</t>
    </rPh>
    <phoneticPr fontId="29"/>
  </si>
  <si>
    <t>実施事業所名</t>
    <rPh sb="0" eb="5">
      <t>ジッシジギョウショ</t>
    </rPh>
    <rPh sb="5" eb="6">
      <t>メイ</t>
    </rPh>
    <phoneticPr fontId="29"/>
  </si>
  <si>
    <t>No．</t>
    <phoneticPr fontId="29"/>
  </si>
  <si>
    <t>市町</t>
    <rPh sb="0" eb="2">
      <t>シマチ</t>
    </rPh>
    <phoneticPr fontId="29"/>
  </si>
  <si>
    <t>利用者氏名</t>
    <rPh sb="0" eb="3">
      <t>リヨウシャ</t>
    </rPh>
    <rPh sb="3" eb="5">
      <t>シメイ</t>
    </rPh>
    <phoneticPr fontId="29"/>
  </si>
  <si>
    <t>利用日数合計</t>
    <rPh sb="0" eb="4">
      <t>リヨウニッスウ</t>
    </rPh>
    <rPh sb="4" eb="6">
      <t>ゴウケイ</t>
    </rPh>
    <phoneticPr fontId="29"/>
  </si>
  <si>
    <t>　</t>
  </si>
  <si>
    <t>利用者（医療的ケア児等）数</t>
    <rPh sb="0" eb="3">
      <t>リヨウシャ</t>
    </rPh>
    <rPh sb="4" eb="7">
      <t>イリョウテキ</t>
    </rPh>
    <rPh sb="9" eb="10">
      <t>ジ</t>
    </rPh>
    <rPh sb="10" eb="11">
      <t>トウ</t>
    </rPh>
    <rPh sb="12" eb="13">
      <t>スウ</t>
    </rPh>
    <phoneticPr fontId="29"/>
  </si>
  <si>
    <t>のべ利用者数↑</t>
    <rPh sb="2" eb="6">
      <t>リヨウシャスウ</t>
    </rPh>
    <phoneticPr fontId="29"/>
  </si>
  <si>
    <t>・各利用者について、受入があった日は１、受入のない日は空欄としてください。</t>
    <rPh sb="1" eb="5">
      <t>カクリヨウシャ</t>
    </rPh>
    <rPh sb="10" eb="12">
      <t>ウケイレ</t>
    </rPh>
    <rPh sb="16" eb="17">
      <t>ヒ</t>
    </rPh>
    <rPh sb="20" eb="22">
      <t>ウケイレ</t>
    </rPh>
    <rPh sb="25" eb="26">
      <t>ヒ</t>
    </rPh>
    <rPh sb="27" eb="29">
      <t>クウラン</t>
    </rPh>
    <phoneticPr fontId="29"/>
  </si>
  <si>
    <t>・１か月あたりの実利用者が20名以上のときは行を増やして記入してください。</t>
    <rPh sb="3" eb="4">
      <t>ゲツ</t>
    </rPh>
    <rPh sb="8" eb="9">
      <t>ジツ</t>
    </rPh>
    <rPh sb="9" eb="12">
      <t>リヨウシャ</t>
    </rPh>
    <rPh sb="15" eb="16">
      <t>メイ</t>
    </rPh>
    <rPh sb="16" eb="18">
      <t>イジョウ</t>
    </rPh>
    <rPh sb="22" eb="23">
      <t>ギョウ</t>
    </rPh>
    <rPh sb="24" eb="25">
      <t>フ</t>
    </rPh>
    <rPh sb="28" eb="30">
      <t>キニュウ</t>
    </rPh>
    <phoneticPr fontId="29"/>
  </si>
  <si>
    <t>・「市町」は支給決定市町を記入してください。</t>
    <rPh sb="2" eb="4">
      <t>シマチ</t>
    </rPh>
    <rPh sb="6" eb="12">
      <t>シキュウケッテイシマチ</t>
    </rPh>
    <rPh sb="13" eb="15">
      <t>キニュウ</t>
    </rPh>
    <phoneticPr fontId="29"/>
  </si>
  <si>
    <t>・当様式と同様の項目を含む実績が分かる資料があれば任意様式可。</t>
    <rPh sb="1" eb="4">
      <t>トウヨウシキ</t>
    </rPh>
    <rPh sb="5" eb="7">
      <t>ドウヨウ</t>
    </rPh>
    <rPh sb="8" eb="10">
      <t>コウモク</t>
    </rPh>
    <rPh sb="11" eb="12">
      <t>フク</t>
    </rPh>
    <rPh sb="13" eb="15">
      <t>ジッセキ</t>
    </rPh>
    <rPh sb="16" eb="17">
      <t>ワ</t>
    </rPh>
    <rPh sb="19" eb="21">
      <t>シリョウ</t>
    </rPh>
    <rPh sb="25" eb="27">
      <t>ニンイ</t>
    </rPh>
    <rPh sb="27" eb="29">
      <t>ヨウシキ</t>
    </rPh>
    <rPh sb="29" eb="30">
      <t>カ</t>
    </rPh>
    <phoneticPr fontId="4"/>
  </si>
  <si>
    <t>実績</t>
    <rPh sb="0" eb="2">
      <t>ジッセキ</t>
    </rPh>
    <phoneticPr fontId="4"/>
  </si>
  <si>
    <t>1日</t>
    <rPh sb="1" eb="2">
      <t>ニチ</t>
    </rPh>
    <phoneticPr fontId="4"/>
  </si>
  <si>
    <t>令和　　年　　月　実績</t>
    <rPh sb="0" eb="2">
      <t>レイワ</t>
    </rPh>
    <rPh sb="4" eb="5">
      <t>ネン</t>
    </rPh>
    <rPh sb="7" eb="8">
      <t>ガツ</t>
    </rPh>
    <rPh sb="9" eb="11">
      <t>ジッセキ</t>
    </rPh>
    <phoneticPr fontId="29"/>
  </si>
  <si>
    <t>日付</t>
    <rPh sb="0" eb="2">
      <t>ヒヅケ</t>
    </rPh>
    <phoneticPr fontId="29"/>
  </si>
  <si>
    <t>利用者</t>
    <rPh sb="0" eb="3">
      <t>リヨウシャ</t>
    </rPh>
    <phoneticPr fontId="29"/>
  </si>
  <si>
    <t>担当者名</t>
    <rPh sb="0" eb="3">
      <t>タントウシャ</t>
    </rPh>
    <rPh sb="3" eb="4">
      <t>メイ</t>
    </rPh>
    <phoneticPr fontId="29"/>
  </si>
  <si>
    <t>送迎/付添</t>
    <rPh sb="0" eb="2">
      <t>ソウゲイ</t>
    </rPh>
    <rPh sb="3" eb="5">
      <t>ツキソイ</t>
    </rPh>
    <phoneticPr fontId="29"/>
  </si>
  <si>
    <t>開始時間</t>
    <rPh sb="0" eb="2">
      <t>カイシ</t>
    </rPh>
    <rPh sb="2" eb="4">
      <t>ジカン</t>
    </rPh>
    <phoneticPr fontId="29"/>
  </si>
  <si>
    <t>終了時間</t>
    <rPh sb="0" eb="4">
      <t>シュウリョウジカン</t>
    </rPh>
    <phoneticPr fontId="29"/>
  </si>
  <si>
    <t>所要時間
（時間）</t>
    <rPh sb="0" eb="4">
      <t>ショヨウジカン</t>
    </rPh>
    <rPh sb="6" eb="8">
      <t>ジカン</t>
    </rPh>
    <phoneticPr fontId="29"/>
  </si>
  <si>
    <t>出発地</t>
    <rPh sb="0" eb="2">
      <t>シュッパツ</t>
    </rPh>
    <rPh sb="2" eb="3">
      <t>チ</t>
    </rPh>
    <phoneticPr fontId="29"/>
  </si>
  <si>
    <t>到着地</t>
    <rPh sb="0" eb="3">
      <t>トウチャクチ</t>
    </rPh>
    <phoneticPr fontId="29"/>
  </si>
  <si>
    <t>備考</t>
    <rPh sb="0" eb="2">
      <t>ビコウ</t>
    </rPh>
    <phoneticPr fontId="29"/>
  </si>
  <si>
    <t>：</t>
    <phoneticPr fontId="29"/>
  </si>
  <si>
    <t>　　</t>
  </si>
  <si>
    <t>・当様式と同様の項目を含む実績が分かる資料があれば任意様式可。</t>
    <rPh sb="1" eb="4">
      <t>トウヨウシキ</t>
    </rPh>
    <rPh sb="5" eb="7">
      <t>ドウヨウ</t>
    </rPh>
    <rPh sb="8" eb="10">
      <t>コウモク</t>
    </rPh>
    <rPh sb="11" eb="12">
      <t>フク</t>
    </rPh>
    <rPh sb="13" eb="15">
      <t>ジッセキ</t>
    </rPh>
    <rPh sb="16" eb="17">
      <t>ワ</t>
    </rPh>
    <rPh sb="19" eb="21">
      <t>シリョウ</t>
    </rPh>
    <rPh sb="25" eb="29">
      <t>ニンイヨウシキ</t>
    </rPh>
    <rPh sb="29" eb="30">
      <t>カ</t>
    </rPh>
    <phoneticPr fontId="29"/>
  </si>
  <si>
    <t>・行が足りない場合は適宜追加してください。</t>
    <rPh sb="1" eb="2">
      <t>ギョウ</t>
    </rPh>
    <rPh sb="3" eb="4">
      <t>タ</t>
    </rPh>
    <rPh sb="7" eb="9">
      <t>バアイ</t>
    </rPh>
    <rPh sb="10" eb="12">
      <t>テキギ</t>
    </rPh>
    <rPh sb="12" eb="14">
      <t>ツイカ</t>
    </rPh>
    <phoneticPr fontId="29"/>
  </si>
  <si>
    <t>・「所要時間」は、各回0.5時間単位で入力してください（30分未満は切捨て）。</t>
    <rPh sb="2" eb="6">
      <t>ショヨウジカン</t>
    </rPh>
    <rPh sb="9" eb="11">
      <t>カクカイ</t>
    </rPh>
    <rPh sb="14" eb="16">
      <t>ジカン</t>
    </rPh>
    <rPh sb="16" eb="18">
      <t>タンイ</t>
    </rPh>
    <rPh sb="19" eb="21">
      <t>ニュウリョク</t>
    </rPh>
    <rPh sb="30" eb="31">
      <t>フン</t>
    </rPh>
    <rPh sb="31" eb="33">
      <t>ミマン</t>
    </rPh>
    <rPh sb="34" eb="36">
      <t>キリス</t>
    </rPh>
    <phoneticPr fontId="29"/>
  </si>
  <si>
    <t>通院中等の支援（移動中）</t>
    <rPh sb="0" eb="4">
      <t>ツウインチュウトウ</t>
    </rPh>
    <rPh sb="5" eb="7">
      <t>シエン</t>
    </rPh>
    <rPh sb="8" eb="11">
      <t>イドウチュウ</t>
    </rPh>
    <phoneticPr fontId="4"/>
  </si>
  <si>
    <t>通院中等の支援（受診中）</t>
    <rPh sb="0" eb="4">
      <t>ツウインチュウトウ</t>
    </rPh>
    <rPh sb="5" eb="7">
      <t>シエン</t>
    </rPh>
    <rPh sb="8" eb="10">
      <t>ジュシン</t>
    </rPh>
    <rPh sb="10" eb="11">
      <t>チュウ</t>
    </rPh>
    <phoneticPr fontId="4"/>
  </si>
  <si>
    <t>指定短期入所事業所への送迎中の支援</t>
    <rPh sb="0" eb="2">
      <t>シテイ</t>
    </rPh>
    <rPh sb="2" eb="4">
      <t>タンキ</t>
    </rPh>
    <rPh sb="4" eb="6">
      <t>ニュウショ</t>
    </rPh>
    <rPh sb="6" eb="9">
      <t>ジギョウショ</t>
    </rPh>
    <rPh sb="11" eb="13">
      <t>ソウゲイ</t>
    </rPh>
    <rPh sb="13" eb="14">
      <t>チュウ</t>
    </rPh>
    <rPh sb="15" eb="17">
      <t>シエン</t>
    </rPh>
    <phoneticPr fontId="4"/>
  </si>
  <si>
    <t>合計利用時間数
（時間）</t>
    <rPh sb="0" eb="2">
      <t>ゴウケイ</t>
    </rPh>
    <rPh sb="2" eb="4">
      <t>リヨウ</t>
    </rPh>
    <rPh sb="4" eb="7">
      <t>ジカンスウ</t>
    </rPh>
    <rPh sb="9" eb="11">
      <t>ジカン</t>
    </rPh>
    <phoneticPr fontId="4"/>
  </si>
  <si>
    <t>別紙６－４</t>
    <rPh sb="0" eb="2">
      <t>ベッシ</t>
    </rPh>
    <phoneticPr fontId="29"/>
  </si>
  <si>
    <t>実施事業所名</t>
    <rPh sb="0" eb="2">
      <t>ジッシ</t>
    </rPh>
    <rPh sb="2" eb="5">
      <t>ジギョウショ</t>
    </rPh>
    <rPh sb="5" eb="6">
      <t>メイ</t>
    </rPh>
    <phoneticPr fontId="29"/>
  </si>
  <si>
    <t>実施事業所名</t>
    <rPh sb="0" eb="2">
      <t>ジッシ</t>
    </rPh>
    <rPh sb="2" eb="6">
      <t>ジギョウショメイ</t>
    </rPh>
    <phoneticPr fontId="4"/>
  </si>
  <si>
    <t>合計</t>
    <rPh sb="0" eb="1">
      <t>ゴウ</t>
    </rPh>
    <rPh sb="1" eb="2">
      <t>ケイ</t>
    </rPh>
    <phoneticPr fontId="4"/>
  </si>
  <si>
    <t>合計</t>
    <rPh sb="0" eb="2">
      <t>ゴウケイ</t>
    </rPh>
    <phoneticPr fontId="4"/>
  </si>
  <si>
    <t>・「出発地」「到着地」は、受診中の待機を記録する行では空欄としてください。</t>
    <rPh sb="2" eb="5">
      <t>シュッパツチ</t>
    </rPh>
    <rPh sb="7" eb="10">
      <t>トウチャクチ</t>
    </rPh>
    <rPh sb="13" eb="16">
      <t>ジュシンチュウ</t>
    </rPh>
    <rPh sb="17" eb="19">
      <t>タイキ</t>
    </rPh>
    <rPh sb="20" eb="22">
      <t>キロク</t>
    </rPh>
    <rPh sb="24" eb="25">
      <t>ギョウ</t>
    </rPh>
    <rPh sb="27" eb="29">
      <t>クウラン</t>
    </rPh>
    <phoneticPr fontId="29"/>
  </si>
  <si>
    <t>設備・備品整備（見込）一覧</t>
    <rPh sb="0" eb="2">
      <t>セツビ</t>
    </rPh>
    <rPh sb="3" eb="5">
      <t>ビヒン</t>
    </rPh>
    <rPh sb="5" eb="7">
      <t>セイビ</t>
    </rPh>
    <rPh sb="8" eb="10">
      <t>ミコ</t>
    </rPh>
    <rPh sb="11" eb="13">
      <t>イチラン</t>
    </rPh>
    <phoneticPr fontId="29"/>
  </si>
  <si>
    <t>設備・備品整備一覧</t>
    <rPh sb="0" eb="2">
      <t>セツビ</t>
    </rPh>
    <rPh sb="3" eb="5">
      <t>ビヒン</t>
    </rPh>
    <rPh sb="5" eb="7">
      <t>セイビ</t>
    </rPh>
    <rPh sb="7" eb="9">
      <t>イチラン</t>
    </rPh>
    <phoneticPr fontId="29"/>
  </si>
  <si>
    <t>受入実績一覧　</t>
    <phoneticPr fontId="29"/>
  </si>
  <si>
    <t>　　給与計算が月末締め以外の場合であって各月相当人件費・労働時間数の算出が困難な場合は、年間総額・時間数を記載。</t>
    <rPh sb="24" eb="27">
      <t>ジンケンヒ</t>
    </rPh>
    <rPh sb="28" eb="30">
      <t>ロウドウ</t>
    </rPh>
    <rPh sb="30" eb="33">
      <t>ジカンスウ</t>
    </rPh>
    <phoneticPr fontId="4"/>
  </si>
  <si>
    <t>・　複数職種の基準人員配置がある場合は、基準人員に係る時間数すべてを基準時間数に記載</t>
    <rPh sb="2" eb="4">
      <t>フクスウ</t>
    </rPh>
    <rPh sb="4" eb="6">
      <t>ショクシュ</t>
    </rPh>
    <rPh sb="7" eb="9">
      <t>キジュン</t>
    </rPh>
    <rPh sb="9" eb="11">
      <t>ジンイン</t>
    </rPh>
    <rPh sb="11" eb="13">
      <t>ハイチ</t>
    </rPh>
    <rPh sb="16" eb="18">
      <t>バアイ</t>
    </rPh>
    <rPh sb="20" eb="24">
      <t>キジュンジンイン</t>
    </rPh>
    <rPh sb="25" eb="26">
      <t>カカ</t>
    </rPh>
    <rPh sb="27" eb="30">
      <t>ジカンスウ</t>
    </rPh>
    <rPh sb="34" eb="36">
      <t>キジュン</t>
    </rPh>
    <rPh sb="36" eb="38">
      <t>ジカン</t>
    </rPh>
    <rPh sb="38" eb="39">
      <t>スウ</t>
    </rPh>
    <rPh sb="40" eb="42">
      <t>キサイ</t>
    </rPh>
    <phoneticPr fontId="4"/>
  </si>
  <si>
    <t>・　時間数は小数第１位まで入力（小数第２位は切捨て）</t>
    <rPh sb="2" eb="5">
      <t>ジカンスウ</t>
    </rPh>
    <rPh sb="6" eb="8">
      <t>ショウスウ</t>
    </rPh>
    <rPh sb="8" eb="9">
      <t>ダイ</t>
    </rPh>
    <rPh sb="10" eb="11">
      <t>イ</t>
    </rPh>
    <rPh sb="13" eb="15">
      <t>ニュウリョク</t>
    </rPh>
    <rPh sb="16" eb="18">
      <t>ショウスウ</t>
    </rPh>
    <rPh sb="18" eb="19">
      <t>ダイ</t>
    </rPh>
    <rPh sb="20" eb="21">
      <t>イ</t>
    </rPh>
    <rPh sb="22" eb="24">
      <t>キリス</t>
    </rPh>
    <phoneticPr fontId="4"/>
  </si>
  <si>
    <t>・　複数職種の基準人員配置がある場合は、基準人員に係る時間数すべてを基準時間数に記載</t>
    <rPh sb="2" eb="4">
      <t>フクスウ</t>
    </rPh>
    <rPh sb="4" eb="6">
      <t>ショクシュ</t>
    </rPh>
    <rPh sb="7" eb="9">
      <t>キジュン</t>
    </rPh>
    <rPh sb="9" eb="11">
      <t>ジンイン</t>
    </rPh>
    <rPh sb="11" eb="13">
      <t>ハイチ</t>
    </rPh>
    <rPh sb="16" eb="18">
      <t>バアイ</t>
    </rPh>
    <rPh sb="20" eb="24">
      <t>キジュンジンイン</t>
    </rPh>
    <rPh sb="25" eb="26">
      <t>カカ</t>
    </rPh>
    <rPh sb="27" eb="30">
      <t>ジカンスウ</t>
    </rPh>
    <rPh sb="34" eb="36">
      <t>キジュン</t>
    </rPh>
    <rPh sb="36" eb="38">
      <t>ジカン</t>
    </rPh>
    <rPh sb="38" eb="39">
      <t>スウ</t>
    </rPh>
    <rPh sb="39" eb="40">
      <t>ニンズウ</t>
    </rPh>
    <rPh sb="40" eb="42">
      <t>キサイ</t>
    </rPh>
    <phoneticPr fontId="4"/>
  </si>
  <si>
    <t>・　人件費総額、総労働時間数、超過配置時間相当人件費について、給与計算が月末日締めの場合は各月相当額を記載。</t>
    <rPh sb="2" eb="5">
      <t>ジンケンヒ</t>
    </rPh>
    <rPh sb="5" eb="7">
      <t>ソウガク</t>
    </rPh>
    <rPh sb="8" eb="11">
      <t>ソウロウドウ</t>
    </rPh>
    <rPh sb="11" eb="13">
      <t>ジカン</t>
    </rPh>
    <rPh sb="13" eb="14">
      <t>スウ</t>
    </rPh>
    <rPh sb="15" eb="17">
      <t>チョウカ</t>
    </rPh>
    <rPh sb="17" eb="19">
      <t>ハイチ</t>
    </rPh>
    <rPh sb="19" eb="21">
      <t>ジカン</t>
    </rPh>
    <rPh sb="21" eb="23">
      <t>ソウトウ</t>
    </rPh>
    <rPh sb="23" eb="26">
      <t>ジンケンヒ</t>
    </rPh>
    <rPh sb="31" eb="33">
      <t>キュウヨ</t>
    </rPh>
    <rPh sb="33" eb="35">
      <t>ケイサン</t>
    </rPh>
    <rPh sb="36" eb="38">
      <t>ゲツマツ</t>
    </rPh>
    <rPh sb="38" eb="39">
      <t>ヒ</t>
    </rPh>
    <rPh sb="39" eb="40">
      <t>シ</t>
    </rPh>
    <rPh sb="42" eb="44">
      <t>バアイ</t>
    </rPh>
    <rPh sb="45" eb="47">
      <t>カクツキ</t>
    </rPh>
    <rPh sb="47" eb="50">
      <t>ソウトウガク</t>
    </rPh>
    <rPh sb="51" eb="53">
      <t>キサイ</t>
    </rPh>
    <phoneticPr fontId="4"/>
  </si>
  <si>
    <t>⑤人件費総額
（円）</t>
    <rPh sb="1" eb="4">
      <t>ジンケンヒ</t>
    </rPh>
    <rPh sb="4" eb="6">
      <t>ソウガク</t>
    </rPh>
    <rPh sb="8" eb="9">
      <t>エン</t>
    </rPh>
    <phoneticPr fontId="4"/>
  </si>
  <si>
    <t>⑥総労働時間数
（時間）</t>
    <rPh sb="1" eb="2">
      <t>ソウ</t>
    </rPh>
    <rPh sb="2" eb="6">
      <t>ロウドウジカン</t>
    </rPh>
    <rPh sb="6" eb="7">
      <t>スウ</t>
    </rPh>
    <rPh sb="9" eb="11">
      <t>ジカン</t>
    </rPh>
    <phoneticPr fontId="4"/>
  </si>
  <si>
    <t>⑦超過配置時間
相当人件費
（円）</t>
    <rPh sb="1" eb="3">
      <t>チョウカ</t>
    </rPh>
    <rPh sb="3" eb="5">
      <t>ハイチ</t>
    </rPh>
    <rPh sb="5" eb="7">
      <t>ジカン</t>
    </rPh>
    <rPh sb="8" eb="10">
      <t>ソウトウ</t>
    </rPh>
    <rPh sb="10" eb="13">
      <t>ジンケンヒ</t>
    </rPh>
    <rPh sb="15" eb="16">
      <t>エン</t>
    </rPh>
    <phoneticPr fontId="4"/>
  </si>
  <si>
    <t>⑧補助基準額
（円）</t>
    <rPh sb="1" eb="3">
      <t>ホジョ</t>
    </rPh>
    <rPh sb="3" eb="5">
      <t>キジュン</t>
    </rPh>
    <rPh sb="5" eb="6">
      <t>ガク</t>
    </rPh>
    <rPh sb="8" eb="9">
      <t>エン</t>
    </rPh>
    <phoneticPr fontId="4"/>
  </si>
  <si>
    <t>補助基本額
（C・Dのいずれか少ない額）</t>
    <rPh sb="0" eb="2">
      <t>ホジョ</t>
    </rPh>
    <rPh sb="2" eb="4">
      <t>キホン</t>
    </rPh>
    <rPh sb="4" eb="5">
      <t>ガク</t>
    </rPh>
    <rPh sb="15" eb="16">
      <t>スク</t>
    </rPh>
    <rPh sb="18" eb="19">
      <t>ガク</t>
    </rPh>
    <phoneticPr fontId="4"/>
  </si>
  <si>
    <t>　別紙8</t>
    <rPh sb="1" eb="3">
      <t>ベッシ</t>
    </rPh>
    <phoneticPr fontId="29"/>
  </si>
  <si>
    <t>別紙９</t>
    <rPh sb="0" eb="2">
      <t>ベッシ</t>
    </rPh>
    <phoneticPr fontId="29"/>
  </si>
  <si>
    <t>通院等支援事業実施記録</t>
    <rPh sb="0" eb="3">
      <t>ツウイントウ</t>
    </rPh>
    <rPh sb="3" eb="5">
      <t>シエン</t>
    </rPh>
    <rPh sb="5" eb="7">
      <t>ジギョウ</t>
    </rPh>
    <rPh sb="7" eb="9">
      <t>ジッシ</t>
    </rPh>
    <rPh sb="9" eb="11">
      <t>キロク</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</si>
</sst>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_(* #,##0_);_(* \(#,##0\);_(* &quot;-&quot;_);_(@_)"/>
    <numFmt numFmtId="177" formatCode="#,##0;\-#,##0;&quot;-&quot;"/>
    <numFmt numFmtId="178" formatCode="0.0_ "/>
    <numFmt numFmtId="179" formatCode="#,##0_);[Red]\(#,##0\)"/>
    <numFmt numFmtId="180" formatCode="#,##0_ "/>
    <numFmt numFmtId="181" formatCode="#\ ?/10"/>
    <numFmt numFmtId="182" formatCode="&quot;&quot;#,###&quot;円×時間&quot;"/>
    <numFmt numFmtId="183" formatCode="&quot;のべ&quot;#,###&quot;人&quot;"/>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12"/>
      <name val="ＭＳ Ｐゴシック"/>
      <family val="3"/>
      <charset val="128"/>
    </font>
    <font>
      <sz val="11"/>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4"/>
      <name val="ＭＳ 明朝"/>
      <family val="1"/>
      <charset val="128"/>
    </font>
    <font>
      <sz val="24"/>
      <name val="ＭＳ Ｐ明朝"/>
      <family val="1"/>
      <charset val="128"/>
    </font>
    <font>
      <sz val="14"/>
      <name val="ＭＳ Ｐ明朝"/>
      <family val="1"/>
      <charset val="128"/>
    </font>
    <font>
      <sz val="9"/>
      <name val="ＭＳ Ｐ明朝"/>
      <family val="1"/>
      <charset val="128"/>
    </font>
    <font>
      <sz val="20"/>
      <name val="ＭＳ Ｐ明朝"/>
      <family val="1"/>
      <charset val="128"/>
    </font>
    <font>
      <sz val="11"/>
      <name val="ＭＳ Ｐゴシック"/>
      <family val="3"/>
      <charset val="128"/>
      <scheme val="minor"/>
    </font>
    <font>
      <sz val="9"/>
      <name val="ＭＳ Ｐゴシック"/>
      <family val="3"/>
      <charset val="128"/>
    </font>
    <font>
      <sz val="9"/>
      <color rgb="FF000000"/>
      <name val="Meiryo UI"/>
      <family val="3"/>
      <charset val="128"/>
    </font>
    <font>
      <sz val="11"/>
      <color theme="0" tint="-0.249977111117893"/>
      <name val="ＭＳ Ｐ明朝"/>
      <family val="1"/>
      <charset val="128"/>
    </font>
    <font>
      <sz val="12"/>
      <name val="ＭＳ Ｐゴシック"/>
      <family val="3"/>
      <charset val="128"/>
      <scheme val="minor"/>
    </font>
    <font>
      <sz val="10"/>
      <name val="ＭＳ Ｐゴシック"/>
      <family val="3"/>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b/>
      <sz val="10.5"/>
      <color theme="1"/>
      <name val="ＭＳ Ｐ明朝"/>
      <family val="1"/>
      <charset val="128"/>
    </font>
    <font>
      <sz val="12"/>
      <color theme="1"/>
      <name val="ＭＳ Ｐ明朝"/>
      <family val="1"/>
      <charset val="128"/>
    </font>
    <font>
      <sz val="16"/>
      <color theme="1"/>
      <name val="ＭＳ Ｐ明朝"/>
      <family val="1"/>
      <charset val="128"/>
    </font>
    <font>
      <sz val="18"/>
      <color theme="1"/>
      <name val="ＭＳ Ｐ明朝"/>
      <family val="1"/>
      <charset val="128"/>
    </font>
    <font>
      <sz val="10"/>
      <color theme="1"/>
      <name val="ＭＳ Ｐ明朝"/>
      <family val="1"/>
      <charset val="128"/>
    </font>
    <font>
      <sz val="20"/>
      <color theme="1"/>
      <name val="ＭＳ Ｐ明朝"/>
      <family val="1"/>
      <charset val="128"/>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tint="-0.14999847407452621"/>
        <bgColor indexed="64"/>
      </patternFill>
    </fill>
  </fills>
  <borders count="3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dashed">
        <color auto="1"/>
      </left>
      <right style="medium">
        <color auto="1"/>
      </right>
      <top style="thin">
        <color auto="1"/>
      </top>
      <bottom style="thin">
        <color auto="1"/>
      </bottom>
      <diagonal/>
    </border>
    <border>
      <left style="dashed">
        <color auto="1"/>
      </left>
      <right style="dashed">
        <color auto="1"/>
      </right>
      <top style="thin">
        <color auto="1"/>
      </top>
      <bottom style="thin">
        <color auto="1"/>
      </bottom>
      <diagonal/>
    </border>
    <border>
      <left style="medium">
        <color auto="1"/>
      </left>
      <right style="dashed">
        <color auto="1"/>
      </right>
      <top style="thin">
        <color auto="1"/>
      </top>
      <bottom style="thin">
        <color auto="1"/>
      </bottom>
      <diagonal/>
    </border>
    <border>
      <left style="dashed">
        <color auto="1"/>
      </left>
      <right style="medium">
        <color auto="1"/>
      </right>
      <top style="medium">
        <color auto="1"/>
      </top>
      <bottom style="thin">
        <color auto="1"/>
      </bottom>
      <diagonal/>
    </border>
    <border>
      <left style="dashed">
        <color auto="1"/>
      </left>
      <right style="dashed">
        <color auto="1"/>
      </right>
      <top style="medium">
        <color auto="1"/>
      </top>
      <bottom style="thin">
        <color auto="1"/>
      </bottom>
      <diagonal/>
    </border>
    <border>
      <left style="medium">
        <color auto="1"/>
      </left>
      <right style="dashed">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s>
  <cellStyleXfs count="19">
    <xf numFmtId="0" fontId="0" fillId="0" borderId="0"/>
    <xf numFmtId="177" fontId="11" fillId="0" borderId="0" applyFill="0" applyBorder="0" applyAlignment="0"/>
    <xf numFmtId="0" fontId="12" fillId="0" borderId="0">
      <alignment horizontal="left"/>
    </xf>
    <xf numFmtId="0" fontId="13" fillId="0" borderId="1" applyNumberFormat="0" applyAlignment="0" applyProtection="0">
      <alignment horizontal="left" vertical="center"/>
    </xf>
    <xf numFmtId="0" fontId="13" fillId="0" borderId="2">
      <alignment horizontal="left" vertical="center"/>
    </xf>
    <xf numFmtId="0" fontId="14" fillId="0" borderId="0"/>
    <xf numFmtId="4" fontId="12" fillId="0" borderId="0">
      <alignment horizontal="right"/>
    </xf>
    <xf numFmtId="4" fontId="15" fillId="0" borderId="0">
      <alignment horizontal="right"/>
    </xf>
    <xf numFmtId="0" fontId="16" fillId="0" borderId="0">
      <alignment horizontal="left"/>
    </xf>
    <xf numFmtId="0" fontId="17" fillId="0" borderId="0">
      <alignment horizontal="center"/>
    </xf>
    <xf numFmtId="38" fontId="3" fillId="0" borderId="0" applyFont="0" applyFill="0" applyBorder="0" applyAlignment="0" applyProtection="0"/>
    <xf numFmtId="38" fontId="5" fillId="0" borderId="0" applyFont="0" applyFill="0" applyBorder="0" applyAlignment="0" applyProtection="0">
      <alignment vertical="center"/>
    </xf>
    <xf numFmtId="38" fontId="10" fillId="0" borderId="0" applyFont="0" applyFill="0" applyBorder="0" applyAlignment="0" applyProtection="0">
      <alignment vertical="center"/>
    </xf>
    <xf numFmtId="0" fontId="3" fillId="0" borderId="0">
      <alignment vertical="center"/>
    </xf>
    <xf numFmtId="0" fontId="10" fillId="0" borderId="0">
      <alignment vertical="center"/>
    </xf>
    <xf numFmtId="0" fontId="5" fillId="0" borderId="0">
      <alignment vertical="center"/>
    </xf>
    <xf numFmtId="0" fontId="18" fillId="0" borderId="0"/>
    <xf numFmtId="0" fontId="2" fillId="0" borderId="0">
      <alignment vertical="center"/>
    </xf>
    <xf numFmtId="0" fontId="1" fillId="0" borderId="0">
      <alignment vertical="center"/>
    </xf>
  </cellStyleXfs>
  <cellXfs count="343">
    <xf numFmtId="0" fontId="0" fillId="0" borderId="0" xfId="0"/>
    <xf numFmtId="0" fontId="5" fillId="0" borderId="0" xfId="0" applyFont="1"/>
    <xf numFmtId="0" fontId="7" fillId="0" borderId="3" xfId="0" applyFont="1" applyBorder="1" applyAlignment="1">
      <alignment horizontal="right" vertical="top"/>
    </xf>
    <xf numFmtId="49" fontId="7" fillId="0" borderId="3" xfId="0" applyNumberFormat="1" applyFont="1" applyBorder="1" applyAlignment="1">
      <alignment horizontal="right" vertical="top"/>
    </xf>
    <xf numFmtId="0" fontId="5" fillId="0" borderId="0" xfId="0" applyFont="1" applyAlignment="1">
      <alignment vertical="center"/>
    </xf>
    <xf numFmtId="0" fontId="5" fillId="0" borderId="5" xfId="0" applyFont="1" applyBorder="1" applyAlignment="1">
      <alignment horizontal="center" vertical="center" wrapText="1"/>
    </xf>
    <xf numFmtId="0" fontId="5" fillId="0" borderId="4" xfId="0" applyFont="1" applyBorder="1" applyAlignment="1">
      <alignment horizontal="center" vertical="center"/>
    </xf>
    <xf numFmtId="0" fontId="5" fillId="0" borderId="4" xfId="0" applyFont="1" applyBorder="1" applyAlignment="1">
      <alignment vertical="center"/>
    </xf>
    <xf numFmtId="0" fontId="7" fillId="0" borderId="3" xfId="0" applyFont="1" applyBorder="1" applyAlignment="1">
      <alignment horizontal="right" vertical="center"/>
    </xf>
    <xf numFmtId="0" fontId="7" fillId="0" borderId="3" xfId="0" applyFont="1" applyFill="1" applyBorder="1" applyAlignment="1">
      <alignment horizontal="right" vertical="center"/>
    </xf>
    <xf numFmtId="0" fontId="7" fillId="0" borderId="3" xfId="0" applyFont="1" applyBorder="1"/>
    <xf numFmtId="0" fontId="5" fillId="0" borderId="3" xfId="0" applyFont="1" applyBorder="1" applyAlignment="1">
      <alignment horizontal="right"/>
    </xf>
    <xf numFmtId="0" fontId="5" fillId="0" borderId="0" xfId="0" applyFont="1" applyAlignment="1">
      <alignment horizontal="right"/>
    </xf>
    <xf numFmtId="0" fontId="5" fillId="0" borderId="6" xfId="0" applyFont="1" applyBorder="1" applyAlignment="1">
      <alignment vertical="center"/>
    </xf>
    <xf numFmtId="0" fontId="8" fillId="0" borderId="0" xfId="0" applyFont="1"/>
    <xf numFmtId="0" fontId="5" fillId="0" borderId="0" xfId="0" applyFont="1" applyAlignment="1">
      <alignment horizontal="center" vertical="center"/>
    </xf>
    <xf numFmtId="0" fontId="5" fillId="0" borderId="5" xfId="0" applyFont="1" applyBorder="1" applyAlignment="1">
      <alignment horizontal="right" vertical="center"/>
    </xf>
    <xf numFmtId="49" fontId="5" fillId="0" borderId="5" xfId="0" applyNumberFormat="1" applyFont="1" applyBorder="1" applyAlignment="1">
      <alignment horizontal="right" vertical="center"/>
    </xf>
    <xf numFmtId="0" fontId="5" fillId="0" borderId="0" xfId="14" applyFont="1">
      <alignment vertical="center"/>
    </xf>
    <xf numFmtId="0" fontId="19" fillId="0" borderId="0" xfId="14" applyFont="1" applyAlignment="1">
      <alignment horizontal="center" vertical="center"/>
    </xf>
    <xf numFmtId="0" fontId="20" fillId="0" borderId="0" xfId="14" applyFont="1">
      <alignment vertical="center"/>
    </xf>
    <xf numFmtId="0" fontId="5" fillId="0" borderId="0" xfId="14" applyFont="1" applyBorder="1" applyAlignment="1">
      <alignment horizontal="center" vertical="center"/>
    </xf>
    <xf numFmtId="176" fontId="5" fillId="0" borderId="0" xfId="14" applyNumberFormat="1" applyFont="1" applyBorder="1" applyAlignment="1">
      <alignment horizontal="center" vertical="center"/>
    </xf>
    <xf numFmtId="0" fontId="5" fillId="0" borderId="0" xfId="14" applyFont="1" applyBorder="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vertical="center" wrapText="1"/>
    </xf>
    <xf numFmtId="0" fontId="5" fillId="0" borderId="9" xfId="0" applyFont="1" applyBorder="1" applyAlignment="1"/>
    <xf numFmtId="0" fontId="5" fillId="0" borderId="10" xfId="0" applyFont="1" applyBorder="1" applyAlignment="1"/>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14" xfId="0" applyFont="1" applyBorder="1" applyAlignment="1">
      <alignment vertical="center"/>
    </xf>
    <xf numFmtId="0" fontId="5" fillId="0" borderId="0" xfId="0" applyFont="1" applyBorder="1" applyAlignment="1">
      <alignment vertical="center"/>
    </xf>
    <xf numFmtId="0" fontId="5" fillId="0" borderId="15" xfId="0" applyFont="1" applyBorder="1" applyAlignment="1">
      <alignment vertical="center"/>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6" xfId="0" applyFont="1" applyBorder="1" applyAlignment="1">
      <alignment horizontal="center" vertical="center"/>
    </xf>
    <xf numFmtId="0" fontId="0" fillId="0" borderId="0" xfId="0" applyFont="1" applyAlignment="1">
      <alignment horizontal="right"/>
    </xf>
    <xf numFmtId="0" fontId="5" fillId="0" borderId="0" xfId="0" applyFont="1" applyAlignment="1"/>
    <xf numFmtId="0" fontId="5" fillId="0" borderId="0" xfId="0" applyFont="1" applyAlignment="1">
      <alignment horizontal="center"/>
    </xf>
    <xf numFmtId="0" fontId="0" fillId="0" borderId="0" xfId="0" applyFont="1" applyAlignment="1"/>
    <xf numFmtId="0" fontId="6" fillId="0" borderId="0" xfId="0" applyFont="1" applyAlignment="1">
      <alignment horizontal="center" vertical="center"/>
    </xf>
    <xf numFmtId="0" fontId="7" fillId="0" borderId="0" xfId="14" applyFont="1" applyAlignment="1">
      <alignment vertical="top"/>
    </xf>
    <xf numFmtId="49" fontId="7" fillId="0" borderId="0" xfId="14" applyNumberFormat="1" applyFont="1" applyAlignment="1">
      <alignment horizontal="right" vertical="center"/>
    </xf>
    <xf numFmtId="0" fontId="5" fillId="0" borderId="0" xfId="14" applyFont="1" applyAlignment="1">
      <alignment vertical="center"/>
    </xf>
    <xf numFmtId="0" fontId="7" fillId="0" borderId="0" xfId="14" applyFont="1" applyAlignment="1">
      <alignment horizontal="right" vertical="center"/>
    </xf>
    <xf numFmtId="49" fontId="7" fillId="0" borderId="0" xfId="14" applyNumberFormat="1" applyFont="1" applyAlignment="1">
      <alignment vertical="center"/>
    </xf>
    <xf numFmtId="49" fontId="7" fillId="0" borderId="0" xfId="14" applyNumberFormat="1" applyFont="1" applyAlignment="1">
      <alignment horizontal="right" vertical="top" wrapText="1"/>
    </xf>
    <xf numFmtId="0" fontId="7" fillId="0" borderId="0" xfId="14" applyFont="1" applyAlignment="1">
      <alignment vertical="top" wrapText="1"/>
    </xf>
    <xf numFmtId="0" fontId="7" fillId="0" borderId="0" xfId="14" applyFont="1" applyAlignment="1">
      <alignment vertical="center"/>
    </xf>
    <xf numFmtId="0" fontId="7" fillId="0" borderId="17" xfId="14" applyFont="1" applyBorder="1" applyAlignment="1">
      <alignment vertical="center"/>
    </xf>
    <xf numFmtId="0" fontId="7" fillId="0" borderId="0" xfId="14" applyFont="1" applyAlignment="1"/>
    <xf numFmtId="0" fontId="21" fillId="0" borderId="0" xfId="14" applyFont="1">
      <alignment vertical="center"/>
    </xf>
    <xf numFmtId="0" fontId="7" fillId="0" borderId="12" xfId="14" applyFont="1" applyBorder="1" applyAlignment="1"/>
    <xf numFmtId="0" fontId="5" fillId="0" borderId="0" xfId="14" applyFont="1" applyAlignment="1">
      <alignment vertical="top"/>
    </xf>
    <xf numFmtId="0" fontId="9" fillId="0" borderId="0" xfId="0" applyFont="1" applyAlignment="1"/>
    <xf numFmtId="0" fontId="0" fillId="0" borderId="0" xfId="0" applyFont="1" applyAlignment="1">
      <alignment vertical="center"/>
    </xf>
    <xf numFmtId="0" fontId="5" fillId="0" borderId="5" xfId="0" applyFont="1" applyBorder="1" applyAlignment="1">
      <alignment horizontal="center" vertical="center"/>
    </xf>
    <xf numFmtId="38" fontId="7" fillId="0" borderId="4" xfId="10" applyFont="1" applyBorder="1" applyAlignment="1" applyProtection="1">
      <alignment vertical="center"/>
      <protection locked="0"/>
    </xf>
    <xf numFmtId="38" fontId="7" fillId="0" borderId="4" xfId="10" applyFont="1" applyBorder="1" applyAlignment="1">
      <alignment vertical="center"/>
    </xf>
    <xf numFmtId="0" fontId="8" fillId="0" borderId="5" xfId="0" applyFont="1" applyBorder="1" applyAlignment="1">
      <alignment horizontal="center" vertical="center" wrapText="1"/>
    </xf>
    <xf numFmtId="0" fontId="8" fillId="0" borderId="5" xfId="0" applyFont="1" applyFill="1" applyBorder="1" applyAlignment="1">
      <alignment horizontal="center" vertical="center" wrapText="1"/>
    </xf>
    <xf numFmtId="0" fontId="7" fillId="0" borderId="17" xfId="14" applyFont="1" applyBorder="1" applyAlignment="1">
      <alignment vertical="center"/>
    </xf>
    <xf numFmtId="0" fontId="5" fillId="0" borderId="5" xfId="0" applyFont="1" applyBorder="1" applyAlignment="1" applyProtection="1">
      <alignment horizontal="center" vertical="center" wrapText="1"/>
    </xf>
    <xf numFmtId="0" fontId="5" fillId="0" borderId="16" xfId="0" applyFont="1" applyBorder="1" applyAlignment="1">
      <alignment horizontal="center" vertical="center" wrapText="1"/>
    </xf>
    <xf numFmtId="0" fontId="23" fillId="2" borderId="0" xfId="0" applyFont="1" applyFill="1" applyAlignment="1">
      <alignment vertical="center"/>
    </xf>
    <xf numFmtId="0" fontId="6" fillId="0" borderId="0" xfId="0" applyFont="1" applyAlignment="1">
      <alignment horizontal="center" vertical="center"/>
    </xf>
    <xf numFmtId="0" fontId="5" fillId="0" borderId="9" xfId="0" applyFont="1" applyBorder="1" applyAlignment="1">
      <alignment vertical="center"/>
    </xf>
    <xf numFmtId="0" fontId="5" fillId="0" borderId="17"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6" fillId="0" borderId="7" xfId="0" applyFont="1" applyBorder="1" applyAlignment="1">
      <alignment horizontal="center" vertical="center"/>
    </xf>
    <xf numFmtId="0" fontId="6" fillId="0" borderId="0" xfId="0" applyFont="1" applyAlignment="1">
      <alignment vertical="center"/>
    </xf>
    <xf numFmtId="0" fontId="5" fillId="0" borderId="0" xfId="0" applyFont="1" applyAlignment="1">
      <alignment horizontal="left" vertical="center"/>
    </xf>
    <xf numFmtId="178" fontId="5"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178" fontId="5" fillId="3" borderId="4" xfId="0" applyNumberFormat="1" applyFont="1" applyFill="1" applyBorder="1" applyAlignment="1">
      <alignment horizontal="center" vertical="center" shrinkToFit="1"/>
    </xf>
    <xf numFmtId="179" fontId="5" fillId="3" borderId="4" xfId="0" applyNumberFormat="1" applyFont="1" applyFill="1" applyBorder="1" applyAlignment="1">
      <alignment horizontal="center" vertical="center" shrinkToFit="1"/>
    </xf>
    <xf numFmtId="49" fontId="5" fillId="0" borderId="5" xfId="0" applyNumberFormat="1" applyFont="1" applyFill="1" applyBorder="1" applyAlignment="1">
      <alignment horizontal="right" vertical="center"/>
    </xf>
    <xf numFmtId="0" fontId="5" fillId="0" borderId="6" xfId="0" applyFont="1" applyFill="1" applyBorder="1" applyAlignment="1">
      <alignment vertical="center"/>
    </xf>
    <xf numFmtId="0" fontId="6" fillId="0" borderId="4" xfId="0" applyFont="1" applyBorder="1" applyAlignment="1">
      <alignment horizontal="center" vertical="center" shrinkToFit="1"/>
    </xf>
    <xf numFmtId="0" fontId="6" fillId="0" borderId="0" xfId="0" applyFont="1" applyAlignment="1">
      <alignment horizontal="center" vertical="center"/>
    </xf>
    <xf numFmtId="0" fontId="5" fillId="0" borderId="4" xfId="0" applyFont="1" applyBorder="1" applyAlignment="1">
      <alignment horizontal="center" vertical="center"/>
    </xf>
    <xf numFmtId="38" fontId="7" fillId="4" borderId="4" xfId="10" applyFont="1" applyFill="1" applyBorder="1" applyAlignment="1" applyProtection="1">
      <alignment vertical="center"/>
    </xf>
    <xf numFmtId="38" fontId="7" fillId="4" borderId="4" xfId="10" applyFont="1" applyFill="1" applyBorder="1" applyAlignment="1" applyProtection="1">
      <alignment vertical="center"/>
      <protection locked="0"/>
    </xf>
    <xf numFmtId="38" fontId="7" fillId="4" borderId="4" xfId="10" applyFont="1" applyFill="1" applyBorder="1" applyAlignment="1">
      <alignment vertical="center"/>
    </xf>
    <xf numFmtId="0" fontId="6" fillId="0" borderId="0" xfId="0" applyFont="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left" vertical="center"/>
    </xf>
    <xf numFmtId="0" fontId="5" fillId="0" borderId="2" xfId="0" applyFont="1" applyBorder="1" applyAlignment="1">
      <alignment horizontal="left" vertical="center"/>
    </xf>
    <xf numFmtId="0" fontId="8" fillId="0" borderId="4" xfId="0" applyFont="1" applyBorder="1" applyAlignment="1">
      <alignment horizontal="center" vertical="center"/>
    </xf>
    <xf numFmtId="0" fontId="6" fillId="0" borderId="0" xfId="0" applyFont="1" applyAlignment="1">
      <alignment horizontal="center" vertical="center"/>
    </xf>
    <xf numFmtId="0" fontId="5" fillId="0" borderId="4" xfId="0" applyFont="1" applyBorder="1" applyAlignment="1">
      <alignment horizontal="center" vertical="center"/>
    </xf>
    <xf numFmtId="0" fontId="8" fillId="0" borderId="4" xfId="0" applyFont="1" applyBorder="1" applyAlignment="1">
      <alignment horizontal="center" vertical="center"/>
    </xf>
    <xf numFmtId="0" fontId="5" fillId="0" borderId="0" xfId="0" applyFont="1" applyBorder="1" applyAlignment="1">
      <alignment horizontal="center" vertical="center"/>
    </xf>
    <xf numFmtId="178" fontId="5" fillId="0" borderId="0" xfId="0" applyNumberFormat="1" applyFont="1" applyFill="1" applyBorder="1" applyAlignment="1">
      <alignment horizontal="center" vertical="center" shrinkToFit="1"/>
    </xf>
    <xf numFmtId="180" fontId="5" fillId="0" borderId="0" xfId="0" applyNumberFormat="1" applyFont="1" applyFill="1" applyBorder="1" applyAlignment="1">
      <alignment horizontal="center" vertical="center" shrinkToFit="1"/>
    </xf>
    <xf numFmtId="182" fontId="5" fillId="0" borderId="18" xfId="0" applyNumberFormat="1" applyFont="1" applyBorder="1" applyAlignment="1">
      <alignment horizontal="center" vertical="center" shrinkToFit="1"/>
    </xf>
    <xf numFmtId="0" fontId="8" fillId="0" borderId="3" xfId="0" applyFont="1" applyBorder="1" applyAlignment="1">
      <alignment horizontal="center" vertical="center" wrapText="1"/>
    </xf>
    <xf numFmtId="0" fontId="26" fillId="5" borderId="2" xfId="0" applyFont="1" applyFill="1" applyBorder="1" applyAlignment="1">
      <alignment horizontal="left" vertical="center"/>
    </xf>
    <xf numFmtId="0" fontId="26" fillId="5" borderId="8" xfId="0" applyFont="1" applyFill="1" applyBorder="1" applyAlignment="1">
      <alignment horizontal="left" vertical="center"/>
    </xf>
    <xf numFmtId="0" fontId="5" fillId="0" borderId="4" xfId="0" applyFont="1" applyBorder="1"/>
    <xf numFmtId="0" fontId="5" fillId="0" borderId="4" xfId="0" applyFont="1" applyFill="1" applyBorder="1" applyAlignment="1">
      <alignment wrapText="1"/>
    </xf>
    <xf numFmtId="0" fontId="5" fillId="0" borderId="4" xfId="0" applyFont="1" applyFill="1" applyBorder="1"/>
    <xf numFmtId="12" fontId="27" fillId="0" borderId="4" xfId="0" applyNumberFormat="1" applyFont="1" applyBorder="1" applyAlignment="1">
      <alignment horizontal="center"/>
    </xf>
    <xf numFmtId="181" fontId="27" fillId="0" borderId="4" xfId="0" applyNumberFormat="1" applyFont="1" applyBorder="1" applyAlignment="1">
      <alignment horizontal="center" wrapText="1"/>
    </xf>
    <xf numFmtId="38" fontId="7" fillId="0" borderId="4" xfId="10" applyFont="1" applyFill="1" applyBorder="1" applyAlignment="1" applyProtection="1">
      <alignment vertical="center"/>
      <protection locked="0"/>
    </xf>
    <xf numFmtId="182" fontId="5" fillId="0" borderId="9" xfId="0" applyNumberFormat="1" applyFont="1" applyBorder="1" applyAlignment="1">
      <alignment horizontal="center" vertical="center" shrinkToFit="1"/>
    </xf>
    <xf numFmtId="0" fontId="5" fillId="0" borderId="4" xfId="0" applyNumberFormat="1" applyFont="1" applyBorder="1" applyAlignment="1">
      <alignment horizontal="center" vertical="center"/>
    </xf>
    <xf numFmtId="0" fontId="5" fillId="0" borderId="4" xfId="0" applyNumberFormat="1" applyFont="1" applyFill="1" applyBorder="1" applyAlignment="1">
      <alignment horizontal="center" vertical="center" shrinkToFit="1"/>
    </xf>
    <xf numFmtId="183" fontId="5" fillId="0" borderId="2" xfId="0" applyNumberFormat="1" applyFont="1" applyBorder="1" applyAlignment="1">
      <alignment horizontal="right" vertical="center"/>
    </xf>
    <xf numFmtId="0" fontId="8" fillId="0" borderId="0" xfId="0" applyFont="1" applyAlignment="1">
      <alignment vertical="center"/>
    </xf>
    <xf numFmtId="0" fontId="8" fillId="0" borderId="0" xfId="0" applyFont="1" applyBorder="1" applyAlignment="1">
      <alignment vertical="center"/>
    </xf>
    <xf numFmtId="0" fontId="8" fillId="0" borderId="0" xfId="0" applyFont="1" applyAlignment="1">
      <alignment horizontal="left" vertical="center"/>
    </xf>
    <xf numFmtId="0" fontId="28" fillId="2" borderId="0" xfId="0" applyFont="1" applyFill="1" applyAlignment="1">
      <alignment vertical="center"/>
    </xf>
    <xf numFmtId="0" fontId="5" fillId="0" borderId="11" xfId="0" applyFont="1" applyBorder="1"/>
    <xf numFmtId="0" fontId="5" fillId="0" borderId="12" xfId="0" applyFont="1" applyBorder="1" applyAlignment="1">
      <alignment horizontal="right"/>
    </xf>
    <xf numFmtId="0" fontId="5" fillId="0" borderId="12" xfId="0" applyFont="1" applyBorder="1"/>
    <xf numFmtId="0" fontId="5" fillId="0" borderId="13" xfId="0" applyFont="1" applyBorder="1" applyAlignment="1">
      <alignment horizontal="right"/>
    </xf>
    <xf numFmtId="0" fontId="5" fillId="0" borderId="14" xfId="0" applyFont="1" applyFill="1" applyBorder="1" applyAlignment="1">
      <alignment wrapText="1"/>
    </xf>
    <xf numFmtId="181" fontId="20" fillId="0" borderId="0" xfId="0" applyNumberFormat="1" applyFont="1" applyBorder="1" applyAlignment="1">
      <alignment wrapText="1"/>
    </xf>
    <xf numFmtId="0" fontId="5" fillId="0" borderId="0" xfId="0" applyFont="1" applyBorder="1"/>
    <xf numFmtId="0" fontId="5" fillId="0" borderId="15" xfId="0" applyFont="1" applyBorder="1"/>
    <xf numFmtId="0" fontId="5" fillId="0" borderId="14" xfId="0" applyFont="1" applyFill="1" applyBorder="1"/>
    <xf numFmtId="0" fontId="5" fillId="0" borderId="14" xfId="0" applyFont="1" applyBorder="1"/>
    <xf numFmtId="0" fontId="5" fillId="0" borderId="0" xfId="0" applyFont="1" applyBorder="1" applyAlignment="1"/>
    <xf numFmtId="0" fontId="5" fillId="0" borderId="9" xfId="0" applyFont="1" applyBorder="1"/>
    <xf numFmtId="0" fontId="5" fillId="0" borderId="17" xfId="0" applyFont="1" applyBorder="1" applyAlignment="1"/>
    <xf numFmtId="0" fontId="5" fillId="0" borderId="17" xfId="0" applyFont="1" applyBorder="1"/>
    <xf numFmtId="0" fontId="5" fillId="0" borderId="10" xfId="0" applyFont="1" applyBorder="1"/>
    <xf numFmtId="0" fontId="8" fillId="0" borderId="7" xfId="0" applyFont="1" applyBorder="1" applyAlignment="1">
      <alignment horizontal="center" vertical="center" wrapText="1"/>
    </xf>
    <xf numFmtId="0" fontId="6" fillId="0" borderId="0" xfId="0" applyFont="1" applyAlignment="1">
      <alignment horizontal="center" vertical="center"/>
    </xf>
    <xf numFmtId="0" fontId="6" fillId="0" borderId="4" xfId="0" applyFont="1" applyBorder="1" applyAlignment="1">
      <alignment vertical="center"/>
    </xf>
    <xf numFmtId="0" fontId="6" fillId="0" borderId="4" xfId="0" applyFont="1" applyBorder="1" applyAlignment="1">
      <alignment horizontal="center" vertical="center"/>
    </xf>
    <xf numFmtId="0" fontId="7" fillId="0" borderId="0" xfId="0" applyFont="1" applyBorder="1" applyAlignment="1">
      <alignment horizontal="center" vertical="center" shrinkToFit="1"/>
    </xf>
    <xf numFmtId="0" fontId="7" fillId="0" borderId="0" xfId="0" applyFont="1" applyBorder="1" applyAlignment="1">
      <alignment horizontal="center" vertical="center"/>
    </xf>
    <xf numFmtId="182" fontId="5" fillId="0" borderId="0" xfId="0" applyNumberFormat="1" applyFont="1" applyBorder="1" applyAlignment="1">
      <alignment horizontal="center" vertical="center" shrinkToFit="1"/>
    </xf>
    <xf numFmtId="180" fontId="5" fillId="3" borderId="7" xfId="0" applyNumberFormat="1" applyFont="1" applyFill="1" applyBorder="1" applyAlignment="1">
      <alignment horizontal="center" vertical="center" shrinkToFit="1"/>
    </xf>
    <xf numFmtId="179" fontId="5" fillId="3" borderId="5" xfId="0" applyNumberFormat="1" applyFont="1" applyFill="1" applyBorder="1" applyAlignment="1">
      <alignment horizontal="center" vertical="center" shrinkToFit="1"/>
    </xf>
    <xf numFmtId="0" fontId="6" fillId="0" borderId="0" xfId="0" applyFont="1" applyAlignment="1">
      <alignment horizontal="center" vertical="center"/>
    </xf>
    <xf numFmtId="38" fontId="5" fillId="0" borderId="12" xfId="10" applyFont="1" applyBorder="1" applyAlignment="1">
      <alignment horizontal="right" vertical="center"/>
    </xf>
    <xf numFmtId="0" fontId="5" fillId="0" borderId="14" xfId="0" applyFont="1" applyBorder="1" applyAlignment="1">
      <alignment horizontal="right" vertical="center"/>
    </xf>
    <xf numFmtId="0" fontId="5" fillId="0" borderId="0" xfId="0" applyFont="1" applyBorder="1" applyAlignment="1">
      <alignment horizontal="right" vertical="center"/>
    </xf>
    <xf numFmtId="0" fontId="5" fillId="0" borderId="15" xfId="0" applyFont="1" applyBorder="1" applyAlignment="1">
      <alignment horizontal="right" vertical="center"/>
    </xf>
    <xf numFmtId="0" fontId="2" fillId="0" borderId="0" xfId="17">
      <alignment vertical="center"/>
    </xf>
    <xf numFmtId="0" fontId="30" fillId="0" borderId="0" xfId="17" applyFont="1">
      <alignment vertical="center"/>
    </xf>
    <xf numFmtId="178" fontId="5" fillId="3" borderId="7" xfId="0" applyNumberFormat="1" applyFont="1" applyFill="1" applyBorder="1" applyAlignment="1">
      <alignment horizontal="center" vertical="center" shrinkToFit="1"/>
    </xf>
    <xf numFmtId="180" fontId="5" fillId="3" borderId="18" xfId="0" applyNumberFormat="1" applyFont="1" applyFill="1" applyBorder="1" applyAlignment="1">
      <alignment horizontal="center" vertical="center" shrinkToFit="1"/>
    </xf>
    <xf numFmtId="179" fontId="5" fillId="3" borderId="18" xfId="0" applyNumberFormat="1" applyFont="1" applyFill="1" applyBorder="1" applyAlignment="1">
      <alignment horizontal="center" vertical="center" shrinkToFit="1"/>
    </xf>
    <xf numFmtId="180" fontId="5" fillId="3" borderId="8" xfId="0" applyNumberFormat="1" applyFont="1" applyFill="1" applyBorder="1" applyAlignment="1">
      <alignment horizontal="center" vertical="center" shrinkToFit="1"/>
    </xf>
    <xf numFmtId="0" fontId="20" fillId="0" borderId="0" xfId="0" applyFont="1" applyAlignment="1">
      <alignment vertical="center" wrapText="1"/>
    </xf>
    <xf numFmtId="0" fontId="20" fillId="0" borderId="0" xfId="0" applyFont="1" applyAlignment="1">
      <alignment vertical="center"/>
    </xf>
    <xf numFmtId="0" fontId="20" fillId="0" borderId="0" xfId="0" applyFont="1" applyBorder="1" applyAlignment="1">
      <alignment horizontal="center" vertical="center" wrapText="1"/>
    </xf>
    <xf numFmtId="0" fontId="7" fillId="0" borderId="0" xfId="0" applyFont="1" applyBorder="1" applyAlignment="1">
      <alignment horizontal="center" vertical="center" wrapText="1"/>
    </xf>
    <xf numFmtId="0" fontId="5" fillId="0" borderId="0" xfId="0" applyFont="1" applyBorder="1" applyAlignment="1">
      <alignment vertical="center" wrapText="1"/>
    </xf>
    <xf numFmtId="0" fontId="30" fillId="6" borderId="24" xfId="17" applyFont="1" applyFill="1" applyBorder="1">
      <alignment vertical="center"/>
    </xf>
    <xf numFmtId="0" fontId="30" fillId="0" borderId="21" xfId="17" applyFont="1" applyBorder="1">
      <alignment vertical="center"/>
    </xf>
    <xf numFmtId="0" fontId="30" fillId="0" borderId="20" xfId="17" applyFont="1" applyBorder="1">
      <alignment vertical="center"/>
    </xf>
    <xf numFmtId="0" fontId="30" fillId="0" borderId="19" xfId="17" applyFont="1" applyBorder="1">
      <alignment vertical="center"/>
    </xf>
    <xf numFmtId="0" fontId="32" fillId="6" borderId="23" xfId="17" applyFont="1" applyFill="1" applyBorder="1" applyAlignment="1">
      <alignment horizontal="center" vertical="center"/>
    </xf>
    <xf numFmtId="0" fontId="32" fillId="6" borderId="22" xfId="17" applyFont="1" applyFill="1" applyBorder="1" applyAlignment="1">
      <alignment horizontal="center" vertical="center"/>
    </xf>
    <xf numFmtId="0" fontId="5" fillId="0" borderId="0" xfId="0" applyFont="1" applyBorder="1" applyAlignment="1">
      <alignment horizontal="center"/>
    </xf>
    <xf numFmtId="0" fontId="21" fillId="0" borderId="0" xfId="0" applyFont="1" applyBorder="1"/>
    <xf numFmtId="0" fontId="21" fillId="0" borderId="0" xfId="0" applyFont="1" applyBorder="1" applyAlignment="1">
      <alignment wrapText="1" shrinkToFit="1"/>
    </xf>
    <xf numFmtId="0" fontId="21" fillId="0" borderId="0" xfId="0" applyFont="1" applyBorder="1" applyAlignment="1">
      <alignment wrapText="1"/>
    </xf>
    <xf numFmtId="0" fontId="24" fillId="0" borderId="0" xfId="0" applyFont="1" applyBorder="1" applyAlignment="1">
      <alignment wrapText="1"/>
    </xf>
    <xf numFmtId="0" fontId="24" fillId="0" borderId="0" xfId="0" applyFont="1" applyBorder="1"/>
    <xf numFmtId="0" fontId="5" fillId="0" borderId="0" xfId="0" applyFont="1" applyFill="1" applyBorder="1" applyAlignment="1">
      <alignment vertical="center" wrapText="1"/>
    </xf>
    <xf numFmtId="0" fontId="30" fillId="0" borderId="0" xfId="17" applyFont="1" applyBorder="1">
      <alignment vertical="center"/>
    </xf>
    <xf numFmtId="0" fontId="32" fillId="0" borderId="0" xfId="17" applyFont="1" applyFill="1" applyBorder="1" applyAlignment="1">
      <alignment horizontal="center" vertical="center"/>
    </xf>
    <xf numFmtId="0" fontId="6" fillId="0" borderId="4" xfId="0" applyFont="1" applyBorder="1" applyAlignment="1">
      <alignment horizontal="center" vertical="center" shrinkToFit="1"/>
    </xf>
    <xf numFmtId="0" fontId="1" fillId="0" borderId="0" xfId="18">
      <alignment vertical="center"/>
    </xf>
    <xf numFmtId="0" fontId="1" fillId="0" borderId="0" xfId="18" applyAlignment="1">
      <alignment horizontal="center" vertical="center"/>
    </xf>
    <xf numFmtId="0" fontId="1" fillId="0" borderId="0" xfId="18" applyAlignment="1">
      <alignment horizontal="right" vertical="center"/>
    </xf>
    <xf numFmtId="0" fontId="30" fillId="0" borderId="0" xfId="18" applyFont="1" applyAlignment="1">
      <alignment horizontal="left" vertical="center"/>
    </xf>
    <xf numFmtId="0" fontId="30" fillId="0" borderId="0" xfId="18" applyFont="1">
      <alignment vertical="center"/>
    </xf>
    <xf numFmtId="0" fontId="30" fillId="0" borderId="0" xfId="18" applyFont="1" applyAlignment="1">
      <alignment horizontal="center" vertical="center"/>
    </xf>
    <xf numFmtId="0" fontId="30" fillId="0" borderId="0" xfId="18" applyFont="1" applyAlignment="1">
      <alignment horizontal="right" vertical="center"/>
    </xf>
    <xf numFmtId="0" fontId="30" fillId="0" borderId="17" xfId="18" applyFont="1" applyBorder="1" applyAlignment="1">
      <alignment horizontal="center" vertical="center"/>
    </xf>
    <xf numFmtId="0" fontId="30" fillId="0" borderId="17" xfId="18" applyFont="1" applyBorder="1" applyAlignment="1">
      <alignment horizontal="left" vertical="center"/>
    </xf>
    <xf numFmtId="0" fontId="31" fillId="7" borderId="4" xfId="18" applyFont="1" applyFill="1" applyBorder="1" applyAlignment="1">
      <alignment horizontal="center" vertical="center"/>
    </xf>
    <xf numFmtId="0" fontId="31" fillId="7" borderId="4" xfId="18" applyFont="1" applyFill="1" applyBorder="1">
      <alignment vertical="center"/>
    </xf>
    <xf numFmtId="0" fontId="30" fillId="0" borderId="4" xfId="18" applyFont="1" applyBorder="1" applyAlignment="1">
      <alignment horizontal="center" vertical="center"/>
    </xf>
    <xf numFmtId="0" fontId="30" fillId="0" borderId="4" xfId="18" applyFont="1" applyBorder="1">
      <alignment vertical="center"/>
    </xf>
    <xf numFmtId="0" fontId="30" fillId="0" borderId="4" xfId="18" applyFont="1" applyBorder="1" applyAlignment="1">
      <alignment horizontal="right" vertical="center"/>
    </xf>
    <xf numFmtId="0" fontId="30" fillId="0" borderId="5" xfId="18" applyFont="1" applyBorder="1" applyAlignment="1">
      <alignment horizontal="center" vertical="center"/>
    </xf>
    <xf numFmtId="0" fontId="30" fillId="0" borderId="5" xfId="18" applyFont="1" applyBorder="1">
      <alignment vertical="center"/>
    </xf>
    <xf numFmtId="0" fontId="30" fillId="0" borderId="5" xfId="18" applyFont="1" applyBorder="1" applyAlignment="1">
      <alignment horizontal="right" vertical="center"/>
    </xf>
    <xf numFmtId="0" fontId="30" fillId="0" borderId="26" xfId="18" applyFont="1" applyBorder="1" applyAlignment="1">
      <alignment horizontal="center" vertical="center"/>
    </xf>
    <xf numFmtId="0" fontId="30" fillId="0" borderId="27" xfId="18" applyFont="1" applyBorder="1" applyAlignment="1">
      <alignment horizontal="right" vertical="center"/>
    </xf>
    <xf numFmtId="0" fontId="30" fillId="0" borderId="17" xfId="18" applyFont="1" applyBorder="1" applyAlignment="1">
      <alignment vertical="center"/>
    </xf>
    <xf numFmtId="0" fontId="30" fillId="0" borderId="17" xfId="18" applyFont="1" applyBorder="1">
      <alignment vertical="center"/>
    </xf>
    <xf numFmtId="0" fontId="30" fillId="0" borderId="0" xfId="18" applyFont="1" applyBorder="1" applyAlignment="1">
      <alignment vertical="center"/>
    </xf>
    <xf numFmtId="0" fontId="34" fillId="0" borderId="0" xfId="18" applyFont="1" applyBorder="1" applyAlignment="1">
      <alignment vertical="center"/>
    </xf>
    <xf numFmtId="0" fontId="34" fillId="0" borderId="0" xfId="18" applyFont="1">
      <alignment vertical="center"/>
    </xf>
    <xf numFmtId="0" fontId="30" fillId="7" borderId="4" xfId="18" applyFont="1" applyFill="1" applyBorder="1" applyAlignment="1">
      <alignment horizontal="center" vertical="center"/>
    </xf>
    <xf numFmtId="0" fontId="30" fillId="7" borderId="4" xfId="18" applyFont="1" applyFill="1" applyBorder="1" applyAlignment="1">
      <alignment horizontal="center" vertical="center" wrapText="1"/>
    </xf>
    <xf numFmtId="0" fontId="30" fillId="0" borderId="2" xfId="18" applyFont="1" applyBorder="1" applyAlignment="1">
      <alignment horizontal="center" vertical="center"/>
    </xf>
    <xf numFmtId="0" fontId="30" fillId="0" borderId="2" xfId="18" applyFont="1" applyBorder="1">
      <alignment vertical="center"/>
    </xf>
    <xf numFmtId="0" fontId="30" fillId="0" borderId="12" xfId="18" applyFont="1" applyBorder="1">
      <alignment vertical="center"/>
    </xf>
    <xf numFmtId="0" fontId="30" fillId="0" borderId="14" xfId="18" applyFont="1" applyBorder="1">
      <alignment vertical="center"/>
    </xf>
    <xf numFmtId="0" fontId="30" fillId="0" borderId="0" xfId="18" applyFont="1" applyBorder="1">
      <alignment vertical="center"/>
    </xf>
    <xf numFmtId="0" fontId="36" fillId="0" borderId="0" xfId="18" applyFont="1" applyAlignment="1">
      <alignment horizontal="right" vertical="center"/>
    </xf>
    <xf numFmtId="0" fontId="5" fillId="0" borderId="6" xfId="0" applyFont="1" applyFill="1" applyBorder="1" applyAlignment="1">
      <alignment horizontal="center" vertical="center" wrapText="1"/>
    </xf>
    <xf numFmtId="180" fontId="5" fillId="0" borderId="18" xfId="0" applyNumberFormat="1" applyFont="1" applyFill="1" applyBorder="1" applyAlignment="1">
      <alignment vertical="center"/>
    </xf>
    <xf numFmtId="49" fontId="5" fillId="0" borderId="18" xfId="0" applyNumberFormat="1" applyFont="1" applyFill="1" applyBorder="1" applyAlignment="1">
      <alignment horizontal="right" vertical="center"/>
    </xf>
    <xf numFmtId="0" fontId="5" fillId="0" borderId="18" xfId="0" applyFont="1" applyBorder="1" applyAlignment="1">
      <alignment vertical="center"/>
    </xf>
    <xf numFmtId="0" fontId="30" fillId="0" borderId="4" xfId="17" applyFont="1" applyBorder="1" applyAlignment="1">
      <alignment horizontal="center" vertical="center"/>
    </xf>
    <xf numFmtId="0" fontId="30" fillId="0" borderId="4" xfId="17" applyFont="1" applyBorder="1">
      <alignment vertical="center"/>
    </xf>
    <xf numFmtId="0" fontId="33" fillId="0" borderId="4" xfId="17" applyFont="1" applyBorder="1" applyAlignment="1">
      <alignment horizontal="center" vertical="center"/>
    </xf>
    <xf numFmtId="0" fontId="37" fillId="0" borderId="0" xfId="17" applyFont="1">
      <alignment vertical="center"/>
    </xf>
    <xf numFmtId="0" fontId="5" fillId="0" borderId="28" xfId="0" applyFont="1" applyBorder="1" applyAlignment="1">
      <alignment vertical="center"/>
    </xf>
    <xf numFmtId="0" fontId="30" fillId="0" borderId="29" xfId="17" applyFont="1" applyBorder="1">
      <alignment vertical="center"/>
    </xf>
    <xf numFmtId="0" fontId="30" fillId="0" borderId="30" xfId="17" applyFont="1" applyBorder="1">
      <alignment vertical="center"/>
    </xf>
    <xf numFmtId="0" fontId="30" fillId="0" borderId="31" xfId="17" applyFont="1" applyBorder="1">
      <alignment vertical="center"/>
    </xf>
    <xf numFmtId="0" fontId="30" fillId="0" borderId="34" xfId="17" applyFont="1" applyBorder="1">
      <alignment vertical="center"/>
    </xf>
    <xf numFmtId="179" fontId="5" fillId="0" borderId="5" xfId="0" applyNumberFormat="1" applyFont="1" applyFill="1" applyBorder="1" applyAlignment="1">
      <alignment horizontal="center" vertical="center" shrinkToFit="1"/>
    </xf>
    <xf numFmtId="179" fontId="5" fillId="0" borderId="4" xfId="0" applyNumberFormat="1" applyFont="1" applyFill="1" applyBorder="1" applyAlignment="1">
      <alignment horizontal="center" vertical="center" shrinkToFit="1"/>
    </xf>
    <xf numFmtId="0" fontId="5" fillId="0" borderId="5" xfId="0" applyNumberFormat="1" applyFont="1" applyFill="1" applyBorder="1" applyAlignment="1">
      <alignment horizontal="center" vertical="center" shrinkToFit="1"/>
    </xf>
    <xf numFmtId="179" fontId="5" fillId="3" borderId="4" xfId="0" applyNumberFormat="1" applyFont="1" applyFill="1" applyBorder="1" applyAlignment="1">
      <alignment horizontal="center" vertical="center" wrapText="1"/>
    </xf>
    <xf numFmtId="179" fontId="5" fillId="3" borderId="18" xfId="0" applyNumberFormat="1" applyFont="1" applyFill="1" applyBorder="1" applyAlignment="1">
      <alignment horizontal="center" vertical="center" wrapText="1"/>
    </xf>
    <xf numFmtId="0" fontId="30" fillId="8" borderId="35" xfId="17" applyFont="1" applyFill="1" applyBorder="1">
      <alignment vertical="center"/>
    </xf>
    <xf numFmtId="0" fontId="30" fillId="0" borderId="36" xfId="17" applyFont="1" applyBorder="1">
      <alignment vertical="center"/>
    </xf>
    <xf numFmtId="183" fontId="5" fillId="0" borderId="37" xfId="0" applyNumberFormat="1" applyFont="1" applyBorder="1" applyAlignment="1">
      <alignment horizontal="right" vertical="center"/>
    </xf>
    <xf numFmtId="0" fontId="6" fillId="0" borderId="0" xfId="0" applyFont="1" applyAlignment="1">
      <alignment horizontal="center" vertical="center"/>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 xfId="0" applyFont="1" applyBorder="1" applyAlignment="1">
      <alignment horizontal="center"/>
    </xf>
    <xf numFmtId="0" fontId="5" fillId="0" borderId="10" xfId="0" applyFont="1" applyBorder="1" applyAlignment="1">
      <alignment horizont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7" xfId="0" applyFont="1" applyBorder="1" applyAlignment="1">
      <alignment horizontal="center" vertical="center" shrinkToFit="1"/>
    </xf>
    <xf numFmtId="0" fontId="6" fillId="0" borderId="2" xfId="0" applyFont="1" applyBorder="1" applyAlignment="1">
      <alignment horizontal="center" vertical="center" shrinkToFit="1"/>
    </xf>
    <xf numFmtId="0" fontId="5" fillId="0" borderId="4" xfId="0" applyFont="1" applyBorder="1" applyAlignment="1">
      <alignment horizontal="center" vertical="center"/>
    </xf>
    <xf numFmtId="0" fontId="6" fillId="0" borderId="8" xfId="0" applyFont="1" applyBorder="1" applyAlignment="1">
      <alignment horizontal="center" vertical="center" shrinkToFi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lignment vertical="center" wrapText="1"/>
    </xf>
    <xf numFmtId="0" fontId="5" fillId="0" borderId="7" xfId="0" applyFont="1" applyBorder="1" applyAlignment="1">
      <alignment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top"/>
    </xf>
    <xf numFmtId="0" fontId="5" fillId="0" borderId="2" xfId="0" applyFont="1" applyBorder="1" applyAlignment="1">
      <alignment horizontal="center" vertical="top"/>
    </xf>
    <xf numFmtId="0" fontId="5" fillId="0" borderId="8" xfId="0" applyFont="1" applyBorder="1" applyAlignment="1">
      <alignment horizontal="center" vertical="top"/>
    </xf>
    <xf numFmtId="0" fontId="5" fillId="0" borderId="4" xfId="0" applyFont="1" applyBorder="1" applyAlignment="1">
      <alignment horizontal="center" vertical="center" wrapText="1"/>
    </xf>
    <xf numFmtId="0" fontId="5" fillId="0" borderId="7" xfId="0" applyFont="1" applyBorder="1" applyAlignment="1">
      <alignment horizontal="left" vertical="center"/>
    </xf>
    <xf numFmtId="0" fontId="5" fillId="0" borderId="2" xfId="0" applyFont="1" applyBorder="1" applyAlignment="1">
      <alignment horizontal="left" vertical="center"/>
    </xf>
    <xf numFmtId="0" fontId="5" fillId="0" borderId="8" xfId="0" applyFont="1" applyBorder="1" applyAlignment="1">
      <alignment horizontal="left" vertical="center"/>
    </xf>
    <xf numFmtId="0" fontId="5" fillId="0" borderId="13" xfId="0" applyFont="1" applyBorder="1" applyAlignment="1">
      <alignment horizontal="left" vertical="center" wrapText="1"/>
    </xf>
    <xf numFmtId="0" fontId="5" fillId="0" borderId="15"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Border="1" applyAlignment="1">
      <alignment horizontal="left" vertical="top" wrapText="1"/>
    </xf>
    <xf numFmtId="0" fontId="7" fillId="0" borderId="4" xfId="0" applyFont="1" applyBorder="1" applyAlignment="1">
      <alignment horizontal="center" vertical="center" shrinkToFit="1"/>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7" fillId="0" borderId="4" xfId="0" applyFont="1" applyBorder="1" applyAlignment="1">
      <alignment horizontal="center" vertical="center"/>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8" xfId="0" applyFont="1" applyBorder="1" applyAlignment="1">
      <alignment horizontal="center" vertical="center" shrinkToFit="1"/>
    </xf>
    <xf numFmtId="179" fontId="5" fillId="0" borderId="5" xfId="0" applyNumberFormat="1" applyFont="1" applyBorder="1" applyAlignment="1">
      <alignment horizontal="center" vertical="center"/>
    </xf>
    <xf numFmtId="179" fontId="5" fillId="0" borderId="6" xfId="0" applyNumberFormat="1" applyFont="1" applyBorder="1" applyAlignment="1">
      <alignment horizontal="center" vertical="center"/>
    </xf>
    <xf numFmtId="179" fontId="5" fillId="0" borderId="3" xfId="0" applyNumberFormat="1" applyFont="1" applyBorder="1" applyAlignment="1">
      <alignment horizontal="center" vertical="center"/>
    </xf>
    <xf numFmtId="179" fontId="5" fillId="0" borderId="5" xfId="0" applyNumberFormat="1" applyFont="1" applyFill="1" applyBorder="1" applyAlignment="1">
      <alignment horizontal="center" vertical="center" shrinkToFit="1"/>
    </xf>
    <xf numFmtId="179" fontId="5" fillId="0" borderId="6" xfId="0" applyNumberFormat="1" applyFont="1" applyFill="1" applyBorder="1" applyAlignment="1">
      <alignment horizontal="center" vertical="center" shrinkToFit="1"/>
    </xf>
    <xf numFmtId="179" fontId="5" fillId="0" borderId="9" xfId="0" applyNumberFormat="1" applyFont="1" applyFill="1" applyBorder="1" applyAlignment="1">
      <alignment horizontal="center" vertical="center" shrinkToFit="1"/>
    </xf>
    <xf numFmtId="0" fontId="8" fillId="0" borderId="4" xfId="0" applyFont="1" applyBorder="1" applyAlignment="1">
      <alignment horizontal="center" vertical="center" shrinkToFit="1"/>
    </xf>
    <xf numFmtId="0" fontId="30" fillId="0" borderId="32" xfId="17" applyFont="1" applyBorder="1" applyAlignment="1">
      <alignment horizontal="center" vertical="center"/>
    </xf>
    <xf numFmtId="0" fontId="30" fillId="0" borderId="33" xfId="17" applyFont="1" applyBorder="1" applyAlignment="1">
      <alignment horizontal="center" vertical="center"/>
    </xf>
    <xf numFmtId="0" fontId="5" fillId="0" borderId="7" xfId="14" applyFont="1" applyBorder="1" applyAlignment="1">
      <alignment horizontal="center" vertical="center"/>
    </xf>
    <xf numFmtId="0" fontId="5" fillId="0" borderId="2" xfId="14" applyFont="1" applyBorder="1" applyAlignment="1">
      <alignment horizontal="center" vertical="center"/>
    </xf>
    <xf numFmtId="0" fontId="5" fillId="0" borderId="8" xfId="14" applyFont="1" applyBorder="1" applyAlignment="1">
      <alignment horizontal="center" vertical="center"/>
    </xf>
    <xf numFmtId="176" fontId="5" fillId="0" borderId="7" xfId="14" applyNumberFormat="1" applyFont="1" applyBorder="1" applyAlignment="1">
      <alignment horizontal="center" vertical="center"/>
    </xf>
    <xf numFmtId="176" fontId="5" fillId="0" borderId="2" xfId="14" applyNumberFormat="1" applyFont="1" applyBorder="1" applyAlignment="1">
      <alignment horizontal="center" vertical="center"/>
    </xf>
    <xf numFmtId="176" fontId="5" fillId="0" borderId="8" xfId="14" applyNumberFormat="1" applyFont="1" applyBorder="1" applyAlignment="1">
      <alignment horizontal="center" vertical="center"/>
    </xf>
    <xf numFmtId="0" fontId="5" fillId="0" borderId="14" xfId="14" applyFont="1" applyBorder="1" applyAlignment="1">
      <alignment vertical="center"/>
    </xf>
    <xf numFmtId="0" fontId="5" fillId="0" borderId="0" xfId="14" applyFont="1" applyBorder="1" applyAlignment="1">
      <alignment vertical="center"/>
    </xf>
    <xf numFmtId="0" fontId="5" fillId="0" borderId="15" xfId="14" applyFont="1" applyBorder="1" applyAlignment="1">
      <alignment vertical="center"/>
    </xf>
    <xf numFmtId="176" fontId="5" fillId="0" borderId="14" xfId="14" applyNumberFormat="1" applyFont="1" applyBorder="1" applyAlignment="1">
      <alignment vertical="center"/>
    </xf>
    <xf numFmtId="176" fontId="5" fillId="0" borderId="0" xfId="14" applyNumberFormat="1" applyFont="1" applyBorder="1" applyAlignment="1">
      <alignment vertical="center"/>
    </xf>
    <xf numFmtId="176" fontId="5" fillId="0" borderId="15" xfId="14" applyNumberFormat="1" applyFont="1" applyBorder="1" applyAlignment="1">
      <alignment vertical="center"/>
    </xf>
    <xf numFmtId="0" fontId="5" fillId="0" borderId="9" xfId="14" applyFont="1" applyBorder="1" applyAlignment="1">
      <alignment vertical="center"/>
    </xf>
    <xf numFmtId="0" fontId="5" fillId="0" borderId="17" xfId="14" applyFont="1" applyBorder="1" applyAlignment="1">
      <alignment vertical="center"/>
    </xf>
    <xf numFmtId="0" fontId="5" fillId="0" borderId="10" xfId="14" applyFont="1" applyBorder="1" applyAlignment="1">
      <alignment vertical="center"/>
    </xf>
    <xf numFmtId="176" fontId="5" fillId="0" borderId="9" xfId="14" applyNumberFormat="1" applyFont="1" applyBorder="1" applyAlignment="1">
      <alignment vertical="center"/>
    </xf>
    <xf numFmtId="176" fontId="5" fillId="0" borderId="17" xfId="14" applyNumberFormat="1" applyFont="1" applyBorder="1" applyAlignment="1">
      <alignment vertical="center"/>
    </xf>
    <xf numFmtId="176" fontId="5" fillId="0" borderId="10" xfId="14" applyNumberFormat="1" applyFont="1" applyBorder="1" applyAlignment="1">
      <alignment vertical="center"/>
    </xf>
    <xf numFmtId="0" fontId="20" fillId="0" borderId="17" xfId="14" applyFont="1" applyBorder="1" applyAlignment="1">
      <alignment horizontal="right"/>
    </xf>
    <xf numFmtId="0" fontId="7" fillId="0" borderId="7" xfId="14" applyFont="1" applyBorder="1" applyAlignment="1">
      <alignment horizontal="center" vertical="center"/>
    </xf>
    <xf numFmtId="0" fontId="7" fillId="0" borderId="2" xfId="14" applyFont="1" applyBorder="1" applyAlignment="1">
      <alignment horizontal="center" vertical="center"/>
    </xf>
    <xf numFmtId="0" fontId="7" fillId="0" borderId="8" xfId="14" applyFont="1" applyBorder="1" applyAlignment="1">
      <alignment horizontal="center" vertical="center"/>
    </xf>
    <xf numFmtId="0" fontId="22" fillId="0" borderId="0" xfId="14" applyFont="1" applyAlignment="1">
      <alignment horizontal="center" vertical="center"/>
    </xf>
    <xf numFmtId="0" fontId="7" fillId="0" borderId="0" xfId="14" applyFont="1" applyAlignment="1">
      <alignment horizontal="left" vertical="center" wrapText="1"/>
    </xf>
    <xf numFmtId="0" fontId="7" fillId="0" borderId="0" xfId="14" applyFont="1" applyAlignment="1">
      <alignment horizontal="left" vertical="top" wrapText="1"/>
    </xf>
    <xf numFmtId="0" fontId="7" fillId="0" borderId="17" xfId="14" applyFont="1" applyBorder="1" applyAlignment="1">
      <alignment horizontal="center" vertical="center"/>
    </xf>
    <xf numFmtId="0" fontId="7" fillId="0" borderId="0" xfId="14" applyFont="1" applyAlignment="1">
      <alignment horizontal="center" vertical="center"/>
    </xf>
    <xf numFmtId="0" fontId="5" fillId="0" borderId="0" xfId="14" applyFont="1" applyAlignment="1">
      <alignment horizontal="left" vertical="top" wrapText="1"/>
    </xf>
    <xf numFmtId="0" fontId="20" fillId="0" borderId="0" xfId="14" applyFont="1" applyAlignment="1">
      <alignment horizontal="center" vertical="center"/>
    </xf>
    <xf numFmtId="0" fontId="7" fillId="0" borderId="0" xfId="14" applyFont="1" applyAlignment="1">
      <alignment horizontal="left" vertical="center"/>
    </xf>
    <xf numFmtId="0" fontId="7" fillId="0" borderId="17" xfId="14" applyFont="1" applyBorder="1" applyAlignment="1">
      <alignment horizontal="distributed" vertical="center"/>
    </xf>
    <xf numFmtId="0" fontId="7" fillId="0" borderId="17" xfId="14" applyFont="1" applyBorder="1" applyAlignment="1">
      <alignment horizontal="left" vertical="center"/>
    </xf>
    <xf numFmtId="0" fontId="7" fillId="0" borderId="0" xfId="14" applyFont="1" applyAlignment="1">
      <alignment horizontal="left"/>
    </xf>
    <xf numFmtId="0" fontId="7" fillId="0" borderId="17" xfId="14" applyFont="1" applyBorder="1" applyAlignment="1">
      <alignment vertical="center"/>
    </xf>
    <xf numFmtId="0" fontId="7" fillId="0" borderId="0" xfId="14" applyFont="1" applyAlignment="1">
      <alignment horizontal="distributed"/>
    </xf>
    <xf numFmtId="0" fontId="6" fillId="0" borderId="4" xfId="0" applyFont="1" applyBorder="1" applyAlignment="1">
      <alignment horizontal="center" vertical="center" wrapText="1"/>
    </xf>
    <xf numFmtId="0" fontId="6" fillId="0" borderId="4" xfId="0" applyFont="1" applyBorder="1" applyAlignment="1">
      <alignment horizontal="center" vertical="center" shrinkToFit="1"/>
    </xf>
    <xf numFmtId="0" fontId="5" fillId="0" borderId="8" xfId="0" applyFont="1" applyBorder="1" applyAlignment="1">
      <alignment horizontal="left"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7" xfId="0" applyFont="1" applyBorder="1" applyAlignment="1">
      <alignment horizontal="center" vertical="center"/>
    </xf>
    <xf numFmtId="0" fontId="5" fillId="0" borderId="10" xfId="0" applyFont="1" applyBorder="1" applyAlignment="1">
      <alignment horizontal="center" vertical="center"/>
    </xf>
    <xf numFmtId="0" fontId="7" fillId="0" borderId="4" xfId="0" applyFont="1" applyBorder="1" applyAlignment="1">
      <alignment horizontal="left" vertical="center" shrinkToFit="1"/>
    </xf>
    <xf numFmtId="0" fontId="7" fillId="0" borderId="4" xfId="0" applyFont="1" applyBorder="1" applyAlignment="1">
      <alignment horizontal="left" vertical="center"/>
    </xf>
    <xf numFmtId="0" fontId="30" fillId="0" borderId="4" xfId="18" applyFont="1" applyBorder="1" applyAlignment="1">
      <alignment horizontal="center" vertical="center"/>
    </xf>
    <xf numFmtId="0" fontId="31" fillId="7" borderId="25" xfId="18" applyFont="1" applyFill="1" applyBorder="1" applyAlignment="1">
      <alignment horizontal="center" vertical="center"/>
    </xf>
    <xf numFmtId="0" fontId="31" fillId="7" borderId="26" xfId="18" applyFont="1" applyFill="1" applyBorder="1" applyAlignment="1">
      <alignment horizontal="center" vertical="center"/>
    </xf>
    <xf numFmtId="0" fontId="30" fillId="0" borderId="0" xfId="18" applyFont="1" applyBorder="1" applyAlignment="1">
      <alignment horizontal="center" vertical="center"/>
    </xf>
    <xf numFmtId="0" fontId="30" fillId="0" borderId="17" xfId="18" applyFont="1" applyBorder="1" applyAlignment="1">
      <alignment horizontal="center" vertical="center"/>
    </xf>
    <xf numFmtId="0" fontId="30" fillId="0" borderId="7" xfId="18" applyNumberFormat="1" applyFont="1" applyBorder="1" applyAlignment="1">
      <alignment horizontal="center" vertical="center"/>
    </xf>
    <xf numFmtId="0" fontId="30" fillId="0" borderId="8" xfId="18" applyNumberFormat="1" applyFont="1" applyBorder="1" applyAlignment="1">
      <alignment horizontal="center" vertical="center"/>
    </xf>
    <xf numFmtId="0" fontId="35" fillId="0" borderId="0" xfId="18" applyFont="1" applyAlignment="1">
      <alignment horizontal="center" vertical="center"/>
    </xf>
    <xf numFmtId="0" fontId="33" fillId="0" borderId="17" xfId="18" applyFont="1" applyBorder="1" applyAlignment="1">
      <alignment horizontal="center"/>
    </xf>
    <xf numFmtId="0" fontId="30" fillId="0" borderId="11" xfId="18" applyFont="1" applyBorder="1" applyAlignment="1">
      <alignment horizontal="center" vertical="center" wrapText="1"/>
    </xf>
    <xf numFmtId="0" fontId="30" fillId="0" borderId="13" xfId="18" applyFont="1" applyBorder="1" applyAlignment="1">
      <alignment horizontal="center" vertical="center"/>
    </xf>
    <xf numFmtId="0" fontId="30" fillId="0" borderId="14" xfId="18" applyFont="1" applyBorder="1" applyAlignment="1">
      <alignment horizontal="center" vertical="center"/>
    </xf>
    <xf numFmtId="0" fontId="30" fillId="0" borderId="15" xfId="18" applyFont="1" applyBorder="1" applyAlignment="1">
      <alignment horizontal="center" vertical="center"/>
    </xf>
    <xf numFmtId="0" fontId="30" fillId="0" borderId="9" xfId="18" applyFont="1" applyBorder="1" applyAlignment="1">
      <alignment horizontal="center" vertical="center"/>
    </xf>
    <xf numFmtId="0" fontId="30" fillId="0" borderId="10" xfId="18" applyFont="1" applyBorder="1" applyAlignment="1">
      <alignment horizontal="center" vertical="center"/>
    </xf>
    <xf numFmtId="0" fontId="30" fillId="0" borderId="7" xfId="18" applyFont="1" applyBorder="1" applyAlignment="1">
      <alignment horizontal="center" vertical="center"/>
    </xf>
    <xf numFmtId="0" fontId="30" fillId="0" borderId="2" xfId="18" applyFont="1" applyBorder="1" applyAlignment="1">
      <alignment horizontal="center" vertical="center"/>
    </xf>
    <xf numFmtId="0" fontId="30" fillId="0" borderId="8" xfId="18" applyFont="1" applyBorder="1" applyAlignment="1">
      <alignment horizontal="center" vertical="center"/>
    </xf>
  </cellXfs>
  <cellStyles count="19">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xfId="10" builtinId="6"/>
    <cellStyle name="桁区切り 2" xfId="11" xr:uid="{00000000-0005-0000-0000-00000A000000}"/>
    <cellStyle name="桁区切り 3" xfId="12" xr:uid="{00000000-0005-0000-0000-00000B000000}"/>
    <cellStyle name="標準" xfId="0" builtinId="0"/>
    <cellStyle name="標準 2" xfId="13" xr:uid="{00000000-0005-0000-0000-00000D000000}"/>
    <cellStyle name="標準 3" xfId="14" xr:uid="{00000000-0005-0000-0000-00000E000000}"/>
    <cellStyle name="標準 4" xfId="15" xr:uid="{00000000-0005-0000-0000-00000F000000}"/>
    <cellStyle name="標準 5" xfId="17" xr:uid="{DBD0AA79-F92F-494C-9D3E-FCE2D25F4FDE}"/>
    <cellStyle name="標準 6" xfId="18" xr:uid="{9EAB7415-6D60-42B1-885B-6D450B78CC8C}"/>
    <cellStyle name="未定義"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143435</xdr:colOff>
      <xdr:row>14</xdr:row>
      <xdr:rowOff>0</xdr:rowOff>
    </xdr:from>
    <xdr:ext cx="11752730" cy="198120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43435" y="5719482"/>
          <a:ext cx="11752730" cy="1981200"/>
        </a:xfrm>
        <a:prstGeom prst="rect">
          <a:avLst/>
        </a:prstGeom>
        <a:solidFill>
          <a:sysClr val="window" lastClr="FFFFFF"/>
        </a:solid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00B0F0"/>
              </a:solidFill>
              <a:effectLst/>
              <a:uLnTx/>
              <a:uFillTx/>
              <a:latin typeface="BIZ UDPゴシック" panose="020B0400000000000000" pitchFamily="50" charset="-128"/>
              <a:ea typeface="BIZ UDPゴシック" panose="020B0400000000000000" pitchFamily="50" charset="-128"/>
              <a:cs typeface="+mn-cs"/>
            </a:rPr>
            <a:t>青色</a:t>
          </a:r>
          <a:r>
            <a:rPr kumimoji="1" lang="ja-JP" altLang="en-US" sz="18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のセルは自動計算です。　総事業費</a:t>
          </a:r>
          <a:r>
            <a:rPr kumimoji="1" lang="en-US" altLang="ja-JP" sz="18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A</a:t>
          </a:r>
          <a:r>
            <a:rPr kumimoji="1" lang="ja-JP" altLang="en-US" sz="18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、補助基準額</a:t>
          </a:r>
          <a:r>
            <a:rPr kumimoji="1" lang="en-US" altLang="ja-JP" sz="18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D</a:t>
          </a:r>
          <a:r>
            <a:rPr kumimoji="1" lang="ja-JP" altLang="en-US" sz="18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は事業区分①～③ごとに以下を参考に入力してください。</a:t>
          </a:r>
          <a:endParaRPr kumimoji="1" lang="en-US" altLang="ja-JP" sz="18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5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①受入体制整備事業</a:t>
          </a:r>
          <a:endParaRPr kumimoji="1" lang="en-US" altLang="ja-JP" sz="15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総事業費</a:t>
          </a:r>
          <a:r>
            <a:rPr kumimoji="1" lang="en-US" altLang="ja-JP" sz="15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a:t>
          </a:r>
          <a:r>
            <a:rPr kumimoji="1" lang="ja-JP" altLang="en-US"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は、（別紙２</a:t>
          </a:r>
          <a:r>
            <a:rPr kumimoji="1" lang="en-US" altLang="ja-JP"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）２．①の合計額。</a:t>
          </a:r>
          <a:r>
            <a:rPr kumimoji="1" lang="ja-JP" altLang="en-US" sz="15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補助基準額</a:t>
          </a:r>
          <a:r>
            <a:rPr kumimoji="1" lang="en-US" altLang="ja-JP" sz="15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D</a:t>
          </a:r>
          <a:r>
            <a:rPr kumimoji="1" lang="ja-JP" altLang="en-US"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は（別紙２</a:t>
          </a:r>
          <a:r>
            <a:rPr kumimoji="1" lang="en-US" altLang="ja-JP"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２）の基準額合計額。</a:t>
          </a:r>
          <a:endParaRPr kumimoji="1" lang="en-US" altLang="ja-JP"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5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②通院等支援事業</a:t>
          </a:r>
          <a:endParaRPr kumimoji="1" lang="en-US" altLang="ja-JP" sz="15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総事業費</a:t>
          </a:r>
          <a:r>
            <a:rPr kumimoji="1" lang="en-US" altLang="ja-JP" sz="15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a:t>
          </a:r>
          <a:r>
            <a:rPr kumimoji="1" lang="ja-JP" altLang="en-US"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は、（別紙２</a:t>
          </a:r>
          <a:r>
            <a:rPr kumimoji="1" lang="en-US" altLang="ja-JP"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１）</a:t>
          </a:r>
          <a:r>
            <a:rPr kumimoji="1" lang="en-US" altLang="ja-JP"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．②の合計額。</a:t>
          </a:r>
          <a:r>
            <a:rPr kumimoji="1" lang="ja-JP" altLang="en-US" sz="15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補助基準額</a:t>
          </a:r>
          <a:r>
            <a:rPr kumimoji="1" lang="en-US" altLang="ja-JP" sz="15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D</a:t>
          </a:r>
          <a:r>
            <a:rPr kumimoji="1" lang="ja-JP" altLang="en-US"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は（別紙２</a:t>
          </a:r>
          <a:r>
            <a:rPr kumimoji="1" lang="en-US" altLang="ja-JP"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）の基準額合計額。</a:t>
          </a:r>
          <a:endParaRPr kumimoji="1" lang="en-US" altLang="ja-JP"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5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③人工呼吸器等設備整備事業</a:t>
          </a:r>
          <a:endParaRPr kumimoji="1" lang="en-US" altLang="ja-JP" sz="15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総事業費</a:t>
          </a:r>
          <a:r>
            <a:rPr kumimoji="1" lang="en-US" altLang="ja-JP" sz="15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a:t>
          </a:r>
          <a:r>
            <a:rPr kumimoji="1" lang="ja-JP" altLang="en-US"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は、（別紙２</a:t>
          </a:r>
          <a:r>
            <a:rPr kumimoji="1" lang="en-US" altLang="ja-JP"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１）２．③の合計額。</a:t>
          </a:r>
          <a:endParaRPr kumimoji="1" lang="en-US" altLang="ja-JP" sz="15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11</xdr:col>
      <xdr:colOff>106680</xdr:colOff>
      <xdr:row>6</xdr:row>
      <xdr:rowOff>150495</xdr:rowOff>
    </xdr:from>
    <xdr:ext cx="6766560" cy="1159292"/>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10873740" y="1529715"/>
          <a:ext cx="6766560" cy="115929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超過時間数は提供サービスの人員基準を超える配置に係る時間数を表しており、基準額の算定根拠となります。</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r>
            <a:rPr kumimoji="1" lang="ja-JP" altLang="en-US" sz="1600" b="1">
              <a:solidFill>
                <a:srgbClr val="FF0000"/>
              </a:solidFill>
              <a:latin typeface="BIZ UDPゴシック" panose="020B0400000000000000" pitchFamily="50" charset="-128"/>
              <a:ea typeface="BIZ UDPゴシック" panose="020B0400000000000000" pitchFamily="50" charset="-128"/>
            </a:rPr>
            <a:t>各種体制加算に必要な人員は、基準人員に含めてください。</a:t>
          </a:r>
        </a:p>
      </xdr:txBody>
    </xdr:sp>
    <xdr:clientData/>
  </xdr:oneCellAnchor>
  <xdr:oneCellAnchor>
    <xdr:from>
      <xdr:col>11</xdr:col>
      <xdr:colOff>76200</xdr:colOff>
      <xdr:row>12</xdr:row>
      <xdr:rowOff>228600</xdr:rowOff>
    </xdr:from>
    <xdr:ext cx="7985760" cy="1159292"/>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0721340" y="3619500"/>
          <a:ext cx="7985760" cy="115929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⑤人件費総額：</a:t>
          </a:r>
          <a:r>
            <a:rPr kumimoji="1" lang="ja-JP" altLang="en-US" sz="1600" b="0">
              <a:solidFill>
                <a:sysClr val="windowText" lastClr="000000"/>
              </a:solidFill>
              <a:latin typeface="BIZ UDPゴシック" panose="020B0400000000000000" pitchFamily="50" charset="-128"/>
              <a:ea typeface="BIZ UDPゴシック" panose="020B0400000000000000" pitchFamily="50" charset="-128"/>
            </a:rPr>
            <a:t>超過配置時間に係る人員の人件費（給与、諸手当、社会保険料）の合計額</a:t>
          </a:r>
          <a:endParaRPr kumimoji="1" lang="en-US" altLang="ja-JP" sz="16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600" b="1">
              <a:solidFill>
                <a:srgbClr val="FF0000"/>
              </a:solidFill>
              <a:latin typeface="BIZ UDPゴシック" panose="020B0400000000000000" pitchFamily="50" charset="-128"/>
              <a:ea typeface="BIZ UDPゴシック" panose="020B0400000000000000" pitchFamily="50" charset="-128"/>
            </a:rPr>
            <a:t>⑥総労働時間数：</a:t>
          </a:r>
          <a:r>
            <a:rPr kumimoji="1" lang="ja-JP" altLang="en-US" sz="1600" b="0">
              <a:solidFill>
                <a:sysClr val="windowText" lastClr="000000"/>
              </a:solidFill>
              <a:latin typeface="BIZ UDPゴシック" panose="020B0400000000000000" pitchFamily="50" charset="-128"/>
              <a:ea typeface="BIZ UDPゴシック" panose="020B0400000000000000" pitchFamily="50" charset="-128"/>
            </a:rPr>
            <a:t>超過配置時間に係る人員の総労働時間数　（基準時間数も含む）</a:t>
          </a:r>
          <a:endParaRPr kumimoji="1" lang="en-US" altLang="ja-JP" sz="16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600" b="1">
              <a:solidFill>
                <a:srgbClr val="FF0000"/>
              </a:solidFill>
              <a:latin typeface="BIZ UDPゴシック" panose="020B0400000000000000" pitchFamily="50" charset="-128"/>
              <a:ea typeface="BIZ UDPゴシック" panose="020B0400000000000000" pitchFamily="50" charset="-128"/>
            </a:rPr>
            <a:t>⑦超過配置時間相当人件費：</a:t>
          </a:r>
          <a:r>
            <a:rPr kumimoji="1" lang="ja-JP" altLang="en-US" sz="1600" b="0">
              <a:solidFill>
                <a:sysClr val="windowText" lastClr="000000"/>
              </a:solidFill>
              <a:latin typeface="BIZ UDPゴシック" panose="020B0400000000000000" pitchFamily="50" charset="-128"/>
              <a:ea typeface="BIZ UDPゴシック" panose="020B0400000000000000" pitchFamily="50" charset="-128"/>
            </a:rPr>
            <a:t>（⑤人件費総額）</a:t>
          </a:r>
          <a:r>
            <a:rPr kumimoji="1" lang="en-US" altLang="ja-JP" sz="16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600" b="0">
              <a:solidFill>
                <a:sysClr val="windowText" lastClr="000000"/>
              </a:solidFill>
              <a:latin typeface="BIZ UDPゴシック" panose="020B0400000000000000" pitchFamily="50" charset="-128"/>
              <a:ea typeface="BIZ UDPゴシック" panose="020B0400000000000000" pitchFamily="50" charset="-128"/>
            </a:rPr>
            <a:t>（③超過時間数</a:t>
          </a:r>
          <a:r>
            <a:rPr kumimoji="1" lang="en-US" altLang="ja-JP" sz="16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600" b="0">
              <a:solidFill>
                <a:sysClr val="windowText" lastClr="000000"/>
              </a:solidFill>
              <a:latin typeface="BIZ UDPゴシック" panose="020B0400000000000000" pitchFamily="50" charset="-128"/>
              <a:ea typeface="BIZ UDPゴシック" panose="020B0400000000000000" pitchFamily="50" charset="-128"/>
            </a:rPr>
            <a:t>⑥総労働時間数）</a:t>
          </a:r>
          <a:endParaRPr kumimoji="1" lang="en-US" altLang="ja-JP" sz="16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600" b="1">
              <a:solidFill>
                <a:srgbClr val="FF0000"/>
              </a:solidFill>
              <a:latin typeface="BIZ UDPゴシック" panose="020B0400000000000000" pitchFamily="50" charset="-128"/>
              <a:ea typeface="BIZ UDPゴシック" panose="020B0400000000000000" pitchFamily="50" charset="-128"/>
            </a:rPr>
            <a:t>⑧補助基準額：</a:t>
          </a:r>
          <a:r>
            <a:rPr kumimoji="1" lang="ja-JP" altLang="en-US" sz="1600" b="0">
              <a:solidFill>
                <a:sysClr val="windowText" lastClr="000000"/>
              </a:solidFill>
              <a:latin typeface="BIZ UDPゴシック" panose="020B0400000000000000" pitchFamily="50" charset="-128"/>
              <a:ea typeface="BIZ UDPゴシック" panose="020B0400000000000000" pitchFamily="50" charset="-128"/>
            </a:rPr>
            <a:t>自動計算（月ごとに④と⑦を比較して少ない方）</a:t>
          </a:r>
        </a:p>
      </xdr:txBody>
    </xdr:sp>
    <xdr:clientData/>
  </xdr:oneCellAnchor>
  <xdr:oneCellAnchor>
    <xdr:from>
      <xdr:col>11</xdr:col>
      <xdr:colOff>83820</xdr:colOff>
      <xdr:row>17</xdr:row>
      <xdr:rowOff>0</xdr:rowOff>
    </xdr:from>
    <xdr:ext cx="8153400" cy="1692771"/>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10728960" y="5029200"/>
          <a:ext cx="8153400" cy="1692771"/>
        </a:xfrm>
        <a:prstGeom prst="rect">
          <a:avLst/>
        </a:prstGeom>
        <a:solidFill>
          <a:srgbClr val="FFFF00"/>
        </a:solid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6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給与計算が月末日締め以外の場合であって各月の人件費相当額の算出が困難な場合</a:t>
          </a:r>
          <a:endParaRPr kumimoji="1" lang="en-US" altLang="ja-JP" sz="16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⑤人件費総額、⑥総労働時間数→</a:t>
          </a:r>
          <a:r>
            <a:rPr kumimoji="1" lang="ja-JP" altLang="en-US" sz="16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数式を削除し、年間の合計額・合計時間を記載。</a:t>
          </a:r>
          <a:endParaRPr kumimoji="1" lang="en-US" altLang="ja-JP" sz="16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⑧補助基準額→</a:t>
          </a:r>
          <a:r>
            <a:rPr kumimoji="1" lang="ja-JP" altLang="en-US" sz="16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数式を削除し、④基準額の合計と⑦超過配置時間相当人件費の合計を</a:t>
          </a:r>
          <a:endParaRPr kumimoji="1" lang="en-US" altLang="ja-JP" sz="16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比較し、小さい方を記載。</a:t>
          </a:r>
          <a:r>
            <a:rPr kumimoji="1" lang="en-US" altLang="ja-JP" sz="16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⑦超過配置時間相当人件費の計算は上記参照</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11</xdr:col>
      <xdr:colOff>40004</xdr:colOff>
      <xdr:row>19</xdr:row>
      <xdr:rowOff>22860</xdr:rowOff>
    </xdr:from>
    <xdr:ext cx="5019675" cy="434340"/>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036944" y="5638800"/>
          <a:ext cx="5019675" cy="43434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←基準額合計が（別紙５）の補助基準額（</a:t>
          </a:r>
          <a:r>
            <a:rPr kumimoji="1" lang="en-US" altLang="ja-JP" sz="1600" b="1">
              <a:solidFill>
                <a:srgbClr val="FF0000"/>
              </a:solidFill>
              <a:latin typeface="BIZ UDPゴシック" panose="020B0400000000000000" pitchFamily="50" charset="-128"/>
              <a:ea typeface="BIZ UDPゴシック" panose="020B0400000000000000" pitchFamily="50" charset="-128"/>
            </a:rPr>
            <a:t>D</a:t>
          </a:r>
          <a:r>
            <a:rPr kumimoji="1" lang="ja-JP" altLang="en-US" sz="1600" b="1">
              <a:solidFill>
                <a:srgbClr val="FF0000"/>
              </a:solidFill>
              <a:latin typeface="BIZ UDPゴシック" panose="020B0400000000000000" pitchFamily="50" charset="-128"/>
              <a:ea typeface="BIZ UDPゴシック" panose="020B0400000000000000" pitchFamily="50" charset="-128"/>
            </a:rPr>
            <a:t>）になります。</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7</xdr:col>
      <xdr:colOff>101081</xdr:colOff>
      <xdr:row>22</xdr:row>
      <xdr:rowOff>171061</xdr:rowOff>
    </xdr:from>
    <xdr:ext cx="4545027" cy="359073"/>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6640285" y="6492551"/>
          <a:ext cx="4545027"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←行が不足する場合は追加してご記入ください。</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30</xdr:col>
      <xdr:colOff>373380</xdr:colOff>
      <xdr:row>32</xdr:row>
      <xdr:rowOff>106680</xdr:rowOff>
    </xdr:from>
    <xdr:ext cx="1409700" cy="359073"/>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6316980" y="8625840"/>
          <a:ext cx="1409700" cy="359073"/>
        </a:xfrm>
        <a:prstGeom prst="rect">
          <a:avLst/>
        </a:prstGeom>
        <a:solidFill>
          <a:sysClr val="window" lastClr="FFFFFF"/>
        </a:solid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←押印不要</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12</xdr:col>
      <xdr:colOff>328705</xdr:colOff>
      <xdr:row>5</xdr:row>
      <xdr:rowOff>59765</xdr:rowOff>
    </xdr:from>
    <xdr:ext cx="6858001" cy="1692771"/>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10884646" y="1329765"/>
          <a:ext cx="6858001" cy="1692771"/>
        </a:xfrm>
        <a:prstGeom prst="rect">
          <a:avLst/>
        </a:prstGeom>
        <a:solidFill>
          <a:sysClr val="window" lastClr="FFFFFF"/>
        </a:solid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←送迎は、片道で</a:t>
          </a:r>
          <a:r>
            <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行使用し記録してください。</a:t>
          </a: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付添は、</a:t>
          </a:r>
          <a:r>
            <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行使用し記録してください。</a:t>
          </a: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例：（２）通院等支援事業（ア）通院中等の支援において、</a:t>
          </a: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「医療機関へ送る」、「受診中の待機」、「医療機関から戻る」支援を行う場合</a:t>
          </a: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それぞれ３行に分けて記録してください。　</a:t>
          </a: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xdr:txBody>
    </xdr:sp>
    <xdr:clientData/>
  </xdr:oneCellAnchor>
  <xdr:oneCellAnchor>
    <xdr:from>
      <xdr:col>12</xdr:col>
      <xdr:colOff>537883</xdr:colOff>
      <xdr:row>25</xdr:row>
      <xdr:rowOff>59765</xdr:rowOff>
    </xdr:from>
    <xdr:ext cx="5722471" cy="359073"/>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11093824" y="5864412"/>
          <a:ext cx="5722471" cy="359073"/>
        </a:xfrm>
        <a:prstGeom prst="rect">
          <a:avLst/>
        </a:prstGeom>
        <a:solidFill>
          <a:sysClr val="window" lastClr="FFFFFF"/>
        </a:solid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←合計利用時間数をそれぞれ、別紙</a:t>
          </a:r>
          <a:r>
            <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6-3</a:t>
          </a: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へ転記してください。</a:t>
          </a: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9525</xdr:colOff>
      <xdr:row>14</xdr:row>
      <xdr:rowOff>28575</xdr:rowOff>
    </xdr:from>
    <xdr:ext cx="4849533" cy="625812"/>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524625" y="4356735"/>
          <a:ext cx="4849533" cy="62581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←超過配置時間に係る人件費</a:t>
          </a:r>
          <a:r>
            <a:rPr kumimoji="1" lang="ja-JP" altLang="en-US" sz="1600" b="1" u="none">
              <a:solidFill>
                <a:srgbClr val="FF0000"/>
              </a:solidFill>
              <a:latin typeface="BIZ UDPゴシック" panose="020B0400000000000000" pitchFamily="50" charset="-128"/>
              <a:ea typeface="BIZ UDPゴシック" panose="020B0400000000000000" pitchFamily="50" charset="-128"/>
            </a:rPr>
            <a:t>見込額</a:t>
          </a:r>
          <a:endParaRPr kumimoji="1" lang="en-US" altLang="ja-JP" sz="1600" b="1" u="none">
            <a:solidFill>
              <a:srgbClr val="FF0000"/>
            </a:solidFill>
            <a:latin typeface="BIZ UDPゴシック" panose="020B0400000000000000" pitchFamily="50" charset="-128"/>
            <a:ea typeface="BIZ UDPゴシック" panose="020B0400000000000000" pitchFamily="50" charset="-128"/>
          </a:endParaRPr>
        </a:p>
        <a:p>
          <a:r>
            <a:rPr kumimoji="1" lang="ja-JP" altLang="en-US" sz="1600" b="1" u="none">
              <a:solidFill>
                <a:srgbClr val="FF0000"/>
              </a:solidFill>
              <a:latin typeface="BIZ UDPゴシック" panose="020B0400000000000000" pitchFamily="50" charset="-128"/>
              <a:ea typeface="BIZ UDPゴシック" panose="020B0400000000000000" pitchFamily="50" charset="-128"/>
            </a:rPr>
            <a:t>　別紙</a:t>
          </a:r>
          <a:r>
            <a:rPr kumimoji="1" lang="en-US" altLang="ja-JP" sz="1600" b="1" u="none">
              <a:solidFill>
                <a:srgbClr val="FF0000"/>
              </a:solidFill>
              <a:latin typeface="BIZ UDPゴシック" panose="020B0400000000000000" pitchFamily="50" charset="-128"/>
              <a:ea typeface="BIZ UDPゴシック" panose="020B0400000000000000" pitchFamily="50" charset="-128"/>
            </a:rPr>
            <a:t>2</a:t>
          </a:r>
          <a:r>
            <a:rPr kumimoji="1" lang="ja-JP" altLang="en-US" sz="1600" b="1" u="none">
              <a:solidFill>
                <a:srgbClr val="FF0000"/>
              </a:solidFill>
              <a:latin typeface="BIZ UDPゴシック" panose="020B0400000000000000" pitchFamily="50" charset="-128"/>
              <a:ea typeface="BIZ UDPゴシック" panose="020B0400000000000000" pitchFamily="50" charset="-128"/>
            </a:rPr>
            <a:t>－</a:t>
          </a:r>
          <a:r>
            <a:rPr kumimoji="1" lang="en-US" altLang="ja-JP" sz="1600" b="1" u="none">
              <a:solidFill>
                <a:srgbClr val="FF0000"/>
              </a:solidFill>
              <a:latin typeface="BIZ UDPゴシック" panose="020B0400000000000000" pitchFamily="50" charset="-128"/>
              <a:ea typeface="BIZ UDPゴシック" panose="020B0400000000000000" pitchFamily="50" charset="-128"/>
            </a:rPr>
            <a:t>2</a:t>
          </a:r>
          <a:r>
            <a:rPr kumimoji="1" lang="ja-JP" altLang="en-US" sz="1600" b="1" u="none">
              <a:solidFill>
                <a:srgbClr val="FF0000"/>
              </a:solidFill>
              <a:latin typeface="BIZ UDPゴシック" panose="020B0400000000000000" pitchFamily="50" charset="-128"/>
              <a:ea typeface="BIZ UDPゴシック" panose="020B0400000000000000" pitchFamily="50" charset="-128"/>
            </a:rPr>
            <a:t>を参照し、</a:t>
          </a:r>
          <a:r>
            <a:rPr kumimoji="1" lang="en-US" altLang="ja-JP" sz="1600" b="1" u="none">
              <a:solidFill>
                <a:srgbClr val="FF0000"/>
              </a:solidFill>
              <a:latin typeface="BIZ UDPゴシック" panose="020B0400000000000000" pitchFamily="50" charset="-128"/>
              <a:ea typeface="BIZ UDPゴシック" panose="020B0400000000000000" pitchFamily="50" charset="-128"/>
            </a:rPr>
            <a:t>1,543</a:t>
          </a:r>
          <a:r>
            <a:rPr kumimoji="1" lang="ja-JP" altLang="en-US" sz="1600" b="1" u="none">
              <a:solidFill>
                <a:srgbClr val="FF0000"/>
              </a:solidFill>
              <a:latin typeface="BIZ UDPゴシック" panose="020B0400000000000000" pitchFamily="50" charset="-128"/>
              <a:ea typeface="BIZ UDPゴシック" panose="020B0400000000000000" pitchFamily="50" charset="-128"/>
            </a:rPr>
            <a:t>円</a:t>
          </a:r>
          <a:r>
            <a:rPr kumimoji="1" lang="en-US" altLang="ja-JP" sz="1600" b="1" u="none">
              <a:solidFill>
                <a:srgbClr val="FF0000"/>
              </a:solidFill>
              <a:latin typeface="BIZ UDPゴシック" panose="020B0400000000000000" pitchFamily="50" charset="-128"/>
              <a:ea typeface="BIZ UDPゴシック" panose="020B0400000000000000" pitchFamily="50" charset="-128"/>
            </a:rPr>
            <a:t>×</a:t>
          </a:r>
          <a:r>
            <a:rPr kumimoji="1" lang="ja-JP" altLang="en-US" sz="1600" b="1" u="none">
              <a:solidFill>
                <a:srgbClr val="FF0000"/>
              </a:solidFill>
              <a:latin typeface="BIZ UDPゴシック" panose="020B0400000000000000" pitchFamily="50" charset="-128"/>
              <a:ea typeface="BIZ UDPゴシック" panose="020B0400000000000000" pitchFamily="50" charset="-128"/>
            </a:rPr>
            <a:t>超過時間数を記載</a:t>
          </a:r>
        </a:p>
      </xdr:txBody>
    </xdr:sp>
    <xdr:clientData/>
  </xdr:oneCellAnchor>
  <xdr:oneCellAnchor>
    <xdr:from>
      <xdr:col>10</xdr:col>
      <xdr:colOff>22860</xdr:colOff>
      <xdr:row>29</xdr:row>
      <xdr:rowOff>7620</xdr:rowOff>
    </xdr:from>
    <xdr:ext cx="6143285" cy="625812"/>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537960" y="8382000"/>
          <a:ext cx="6143285" cy="62581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←③人工呼吸器等設備整備事業は、合計金額のみご記入ください。</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r>
            <a:rPr kumimoji="1" lang="ja-JP" altLang="en-US" sz="1600" b="1" baseline="0">
              <a:solidFill>
                <a:srgbClr val="FF0000"/>
              </a:solidFill>
              <a:latin typeface="BIZ UDPゴシック" panose="020B0400000000000000" pitchFamily="50" charset="-128"/>
              <a:ea typeface="BIZ UDPゴシック" panose="020B0400000000000000" pitchFamily="50" charset="-128"/>
            </a:rPr>
            <a:t> </a:t>
          </a:r>
          <a:r>
            <a:rPr kumimoji="1" lang="ja-JP" altLang="en-US" sz="1600" b="1">
              <a:solidFill>
                <a:srgbClr val="FF0000"/>
              </a:solidFill>
              <a:latin typeface="BIZ UDPゴシック" panose="020B0400000000000000" pitchFamily="50" charset="-128"/>
              <a:ea typeface="BIZ UDPゴシック" panose="020B0400000000000000" pitchFamily="50" charset="-128"/>
            </a:rPr>
            <a:t>　詳細（内訳）は別紙２－４にご記入ください。</a:t>
          </a:r>
        </a:p>
      </xdr:txBody>
    </xdr:sp>
    <xdr:clientData/>
  </xdr:oneCellAnchor>
  <xdr:oneCellAnchor>
    <xdr:from>
      <xdr:col>10</xdr:col>
      <xdr:colOff>9525</xdr:colOff>
      <xdr:row>7</xdr:row>
      <xdr:rowOff>19050</xdr:rowOff>
    </xdr:from>
    <xdr:ext cx="2236510" cy="359073"/>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524625" y="1992630"/>
          <a:ext cx="2236510"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←短期入所事業指定日</a:t>
          </a:r>
        </a:p>
      </xdr:txBody>
    </xdr:sp>
    <xdr:clientData/>
  </xdr:oneCellAnchor>
  <xdr:oneCellAnchor>
    <xdr:from>
      <xdr:col>10</xdr:col>
      <xdr:colOff>9525</xdr:colOff>
      <xdr:row>9</xdr:row>
      <xdr:rowOff>9525</xdr:rowOff>
    </xdr:from>
    <xdr:ext cx="5287666" cy="359073"/>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524625" y="2790825"/>
          <a:ext cx="5287666"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←年間のべ受入見込人数（送迎支援のみの場合は不要）</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xdr:oneCellAnchor>
    <xdr:from>
      <xdr:col>9</xdr:col>
      <xdr:colOff>57149</xdr:colOff>
      <xdr:row>6</xdr:row>
      <xdr:rowOff>47625</xdr:rowOff>
    </xdr:from>
    <xdr:ext cx="2428875" cy="359073"/>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200899" y="1543050"/>
          <a:ext cx="2428875"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←目的と事業内容</a:t>
          </a:r>
        </a:p>
      </xdr:txBody>
    </xdr:sp>
    <xdr:clientData/>
  </xdr:oneCellAnchor>
  <xdr:oneCellAnchor>
    <xdr:from>
      <xdr:col>2</xdr:col>
      <xdr:colOff>112059</xdr:colOff>
      <xdr:row>41</xdr:row>
      <xdr:rowOff>33618</xdr:rowOff>
    </xdr:from>
    <xdr:ext cx="5829545" cy="559127"/>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381000" y="10533530"/>
          <a:ext cx="5829545" cy="5591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0000"/>
              </a:solidFill>
              <a:latin typeface="BIZ UDPゴシック" panose="020B0400000000000000" pitchFamily="50" charset="-128"/>
              <a:ea typeface="BIZ UDPゴシック" panose="020B0400000000000000" pitchFamily="50" charset="-128"/>
            </a:rPr>
            <a:t>↑必ず添付書類を確認してください</a:t>
          </a:r>
        </a:p>
      </xdr:txBody>
    </xdr:sp>
    <xdr:clientData/>
  </xdr:oneCellAnchor>
  <xdr:oneCellAnchor>
    <xdr:from>
      <xdr:col>2</xdr:col>
      <xdr:colOff>89648</xdr:colOff>
      <xdr:row>45</xdr:row>
      <xdr:rowOff>22411</xdr:rowOff>
    </xdr:from>
    <xdr:ext cx="9844105" cy="559127"/>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25868" y="11665771"/>
          <a:ext cx="9844105" cy="5591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ysClr val="windowText" lastClr="000000"/>
              </a:solidFill>
              <a:latin typeface="BIZ UDPゴシック" panose="020B0400000000000000" pitchFamily="50" charset="-128"/>
              <a:ea typeface="BIZ UDPゴシック" panose="020B0400000000000000" pitchFamily="50" charset="-128"/>
            </a:rPr>
            <a:t>申請内容に変更がある場合は、変更交付申請をしてください。</a:t>
          </a:r>
        </a:p>
      </xdr:txBody>
    </xdr:sp>
    <xdr:clientData/>
  </xdr:oneCellAnchor>
  <mc:AlternateContent xmlns:mc="http://schemas.openxmlformats.org/markup-compatibility/2006">
    <mc:Choice xmlns:a14="http://schemas.microsoft.com/office/drawing/2010/main" Requires="a14">
      <xdr:twoCellAnchor editAs="oneCell">
        <xdr:from>
          <xdr:col>3</xdr:col>
          <xdr:colOff>373380</xdr:colOff>
          <xdr:row>5</xdr:row>
          <xdr:rowOff>83820</xdr:rowOff>
        </xdr:from>
        <xdr:to>
          <xdr:col>5</xdr:col>
          <xdr:colOff>22860</xdr:colOff>
          <xdr:row>5</xdr:row>
          <xdr:rowOff>312420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①受入体制整備事業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579120</xdr:colOff>
          <xdr:row>4</xdr:row>
          <xdr:rowOff>121920</xdr:rowOff>
        </xdr:from>
        <xdr:to>
          <xdr:col>7</xdr:col>
          <xdr:colOff>457200</xdr:colOff>
          <xdr:row>6</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②通院等支援事業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4</xdr:row>
          <xdr:rowOff>137160</xdr:rowOff>
        </xdr:from>
        <xdr:to>
          <xdr:col>8</xdr:col>
          <xdr:colOff>685800</xdr:colOff>
          <xdr:row>6</xdr:row>
          <xdr:rowOff>83820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③人工呼吸器等設備整備事業</a:t>
              </a:r>
            </a:p>
          </xdr:txBody>
        </xdr:sp>
        <xdr:clientData/>
      </xdr:twoCellAnchor>
    </mc:Choice>
    <mc:Fallback/>
  </mc:AlternateContent>
  <xdr:oneCellAnchor>
    <xdr:from>
      <xdr:col>10</xdr:col>
      <xdr:colOff>17319</xdr:colOff>
      <xdr:row>21</xdr:row>
      <xdr:rowOff>34636</xdr:rowOff>
    </xdr:from>
    <xdr:ext cx="2845972" cy="359073"/>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532419" y="6260176"/>
          <a:ext cx="2845972"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←通院等付添いに係る事業費</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xdr:oneCellAnchor>
    <xdr:from>
      <xdr:col>9</xdr:col>
      <xdr:colOff>93569</xdr:colOff>
      <xdr:row>7</xdr:row>
      <xdr:rowOff>407334</xdr:rowOff>
    </xdr:from>
    <xdr:ext cx="4255524" cy="359073"/>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7237319" y="2407584"/>
          <a:ext cx="4255524"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←年間開所日数（送迎支援のみの場合は不要）</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xdr:oneCellAnchor>
    <xdr:from>
      <xdr:col>3</xdr:col>
      <xdr:colOff>441960</xdr:colOff>
      <xdr:row>30</xdr:row>
      <xdr:rowOff>0</xdr:rowOff>
    </xdr:from>
    <xdr:ext cx="1537537" cy="32573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3060" y="8625840"/>
          <a:ext cx="1537537"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0">
              <a:solidFill>
                <a:sysClr val="windowText" lastClr="000000"/>
              </a:solidFill>
              <a:latin typeface="ＭＳ Ｐ明朝" panose="02020600040205080304" pitchFamily="18" charset="-128"/>
              <a:ea typeface="ＭＳ Ｐ明朝" panose="02020600040205080304" pitchFamily="18" charset="-128"/>
            </a:rPr>
            <a:t>別紙２－４のとおり</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152400</xdr:colOff>
      <xdr:row>19</xdr:row>
      <xdr:rowOff>314325</xdr:rowOff>
    </xdr:from>
    <xdr:ext cx="4533900" cy="62581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737860" y="5998845"/>
          <a:ext cx="4533900" cy="62581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←基準額合計を、</a:t>
          </a:r>
          <a:r>
            <a:rPr kumimoji="1" lang="en-US" altLang="ja-JP" sz="1600" b="1">
              <a:solidFill>
                <a:srgbClr val="FF0000"/>
              </a:solidFill>
              <a:latin typeface="BIZ UDPゴシック" panose="020B0400000000000000" pitchFamily="50" charset="-128"/>
              <a:ea typeface="BIZ UDPゴシック" panose="020B0400000000000000" pitchFamily="50" charset="-128"/>
            </a:rPr>
            <a:t>(</a:t>
          </a:r>
          <a:r>
            <a:rPr kumimoji="1" lang="ja-JP" altLang="en-US" sz="1600" b="1">
              <a:solidFill>
                <a:srgbClr val="FF0000"/>
              </a:solidFill>
              <a:latin typeface="BIZ UDPゴシック" panose="020B0400000000000000" pitchFamily="50" charset="-128"/>
              <a:ea typeface="BIZ UDPゴシック" panose="020B0400000000000000" pitchFamily="50" charset="-128"/>
            </a:rPr>
            <a:t>別紙１</a:t>
          </a:r>
          <a:r>
            <a:rPr kumimoji="1" lang="en-US" altLang="ja-JP" sz="1600" b="1">
              <a:solidFill>
                <a:srgbClr val="FF0000"/>
              </a:solidFill>
              <a:latin typeface="BIZ UDPゴシック" panose="020B0400000000000000" pitchFamily="50" charset="-128"/>
              <a:ea typeface="BIZ UDPゴシック" panose="020B0400000000000000" pitchFamily="50" charset="-128"/>
            </a:rPr>
            <a:t>)</a:t>
          </a:r>
          <a:r>
            <a:rPr kumimoji="1" lang="ja-JP" altLang="en-US" sz="1600" b="1">
              <a:solidFill>
                <a:srgbClr val="FF0000"/>
              </a:solidFill>
              <a:latin typeface="BIZ UDPゴシック" panose="020B0400000000000000" pitchFamily="50" charset="-128"/>
              <a:ea typeface="BIZ UDPゴシック" panose="020B0400000000000000" pitchFamily="50" charset="-128"/>
            </a:rPr>
            <a:t>①受入体制整備事業　</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r>
            <a:rPr kumimoji="1" lang="ja-JP" altLang="en-US" sz="1600" b="1">
              <a:solidFill>
                <a:srgbClr val="FF0000"/>
              </a:solidFill>
              <a:latin typeface="BIZ UDPゴシック" panose="020B0400000000000000" pitchFamily="50" charset="-128"/>
              <a:ea typeface="BIZ UDPゴシック" panose="020B0400000000000000" pitchFamily="50" charset="-128"/>
            </a:rPr>
            <a:t>　</a:t>
          </a:r>
          <a:r>
            <a:rPr kumimoji="1" lang="ja-JP" altLang="en-US" sz="1600" b="1" baseline="0">
              <a:solidFill>
                <a:srgbClr val="FF0000"/>
              </a:solidFill>
              <a:latin typeface="BIZ UDPゴシック" panose="020B0400000000000000" pitchFamily="50" charset="-128"/>
              <a:ea typeface="BIZ UDPゴシック" panose="020B0400000000000000" pitchFamily="50" charset="-128"/>
            </a:rPr>
            <a:t> </a:t>
          </a:r>
          <a:r>
            <a:rPr kumimoji="1" lang="ja-JP" altLang="en-US" sz="1600" b="1">
              <a:solidFill>
                <a:srgbClr val="FF0000"/>
              </a:solidFill>
              <a:latin typeface="BIZ UDPゴシック" panose="020B0400000000000000" pitchFamily="50" charset="-128"/>
              <a:ea typeface="BIZ UDPゴシック" panose="020B0400000000000000" pitchFamily="50" charset="-128"/>
            </a:rPr>
            <a:t>補助基準額（</a:t>
          </a:r>
          <a:r>
            <a:rPr kumimoji="1" lang="en-US" altLang="ja-JP" sz="1600" b="1">
              <a:solidFill>
                <a:srgbClr val="FF0000"/>
              </a:solidFill>
              <a:latin typeface="BIZ UDPゴシック" panose="020B0400000000000000" pitchFamily="50" charset="-128"/>
              <a:ea typeface="BIZ UDPゴシック" panose="020B0400000000000000" pitchFamily="50" charset="-128"/>
            </a:rPr>
            <a:t>D</a:t>
          </a:r>
          <a:r>
            <a:rPr kumimoji="1" lang="ja-JP" altLang="en-US" sz="1600" b="1">
              <a:solidFill>
                <a:srgbClr val="FF0000"/>
              </a:solidFill>
              <a:latin typeface="BIZ UDPゴシック" panose="020B0400000000000000" pitchFamily="50" charset="-128"/>
              <a:ea typeface="BIZ UDPゴシック" panose="020B0400000000000000" pitchFamily="50" charset="-128"/>
            </a:rPr>
            <a:t>）に転記。</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xdr:oneCellAnchor>
    <xdr:from>
      <xdr:col>7</xdr:col>
      <xdr:colOff>190500</xdr:colOff>
      <xdr:row>5</xdr:row>
      <xdr:rowOff>142875</xdr:rowOff>
    </xdr:from>
    <xdr:ext cx="3810000" cy="1692771"/>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088380" y="1278255"/>
          <a:ext cx="3810000" cy="169277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超過時間数は提供サービスの人員基準を超えて配置する時間数を表しており、基準額の算定根拠となります。</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r>
            <a:rPr kumimoji="1" lang="ja-JP" altLang="en-US" sz="1600" b="1">
              <a:solidFill>
                <a:srgbClr val="FF0000"/>
              </a:solidFill>
              <a:latin typeface="BIZ UDPゴシック" panose="020B0400000000000000" pitchFamily="50" charset="-128"/>
              <a:ea typeface="BIZ UDPゴシック" panose="020B0400000000000000" pitchFamily="50" charset="-128"/>
            </a:rPr>
            <a:t>各種体制加算に必要な人員に係る勤務時間は、基準時間数に含めてください。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123825</xdr:colOff>
      <xdr:row>19</xdr:row>
      <xdr:rowOff>57150</xdr:rowOff>
    </xdr:from>
    <xdr:ext cx="4250056" cy="625812"/>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724525" y="5673090"/>
          <a:ext cx="4250056" cy="62581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solidFill>
                <a:srgbClr val="FF0000"/>
              </a:solidFill>
              <a:latin typeface="BIZ UDPゴシック" panose="020B0400000000000000" pitchFamily="50" charset="-128"/>
              <a:ea typeface="BIZ UDPゴシック" panose="020B0400000000000000" pitchFamily="50" charset="-128"/>
            </a:rPr>
            <a:t>←</a:t>
          </a: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基準額合計が、（別紙１）②通院等支援事業</a:t>
          </a: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補助基準額（</a:t>
          </a:r>
          <a:r>
            <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D</a:t>
          </a: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）となります。</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101081</xdr:colOff>
      <xdr:row>22</xdr:row>
      <xdr:rowOff>171061</xdr:rowOff>
    </xdr:from>
    <xdr:ext cx="4545027" cy="625812"/>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0652448" y="6352592"/>
          <a:ext cx="4545027" cy="62581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←行が不足する場合は追加してご記入ください。</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r>
            <a:rPr kumimoji="1" lang="ja-JP" altLang="en-US" sz="1600" b="1">
              <a:solidFill>
                <a:srgbClr val="FF0000"/>
              </a:solidFill>
              <a:latin typeface="BIZ UDPゴシック" panose="020B0400000000000000" pitchFamily="50" charset="-128"/>
              <a:ea typeface="BIZ UDPゴシック" panose="020B0400000000000000" pitchFamily="50" charset="-128"/>
            </a:rPr>
            <a:t>　</a:t>
          </a:r>
          <a:r>
            <a:rPr kumimoji="1" lang="ja-JP" altLang="en-US" sz="1600" b="1" baseline="0">
              <a:solidFill>
                <a:srgbClr val="FF0000"/>
              </a:solidFill>
              <a:latin typeface="BIZ UDPゴシック" panose="020B0400000000000000" pitchFamily="50" charset="-128"/>
              <a:ea typeface="BIZ UDPゴシック" panose="020B0400000000000000" pitchFamily="50" charset="-128"/>
            </a:rPr>
            <a:t> 不要な行は削除して構いません。</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30</xdr:col>
      <xdr:colOff>285751</xdr:colOff>
      <xdr:row>31</xdr:row>
      <xdr:rowOff>38100</xdr:rowOff>
    </xdr:from>
    <xdr:ext cx="1409700" cy="359073"/>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858001" y="8286750"/>
          <a:ext cx="1409700"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←押印不要</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29</xdr:col>
      <xdr:colOff>400050</xdr:colOff>
      <xdr:row>32</xdr:row>
      <xdr:rowOff>57150</xdr:rowOff>
    </xdr:from>
    <xdr:ext cx="1409700" cy="359073"/>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972300" y="8534400"/>
          <a:ext cx="1409700"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←押印不要</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13</xdr:row>
      <xdr:rowOff>121920</xdr:rowOff>
    </xdr:from>
    <xdr:ext cx="11612880" cy="2842260"/>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0" y="5372100"/>
          <a:ext cx="11612880" cy="28422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solidFill>
                <a:srgbClr val="00B0F0"/>
              </a:solidFill>
              <a:latin typeface="BIZ UDPゴシック" panose="020B0400000000000000" pitchFamily="50" charset="-128"/>
              <a:ea typeface="BIZ UDPゴシック" panose="020B0400000000000000" pitchFamily="50" charset="-128"/>
            </a:rPr>
            <a:t>青色</a:t>
          </a:r>
          <a:r>
            <a:rPr kumimoji="1" lang="ja-JP" altLang="en-US" sz="1800" b="1">
              <a:solidFill>
                <a:srgbClr val="FF0000"/>
              </a:solidFill>
              <a:latin typeface="BIZ UDPゴシック" panose="020B0400000000000000" pitchFamily="50" charset="-128"/>
              <a:ea typeface="BIZ UDPゴシック" panose="020B0400000000000000" pitchFamily="50" charset="-128"/>
            </a:rPr>
            <a:t>のセルは自動計算です。　総事業費</a:t>
          </a:r>
          <a:r>
            <a:rPr kumimoji="1" lang="en-US" altLang="ja-JP" sz="1800" b="1">
              <a:solidFill>
                <a:srgbClr val="FF0000"/>
              </a:solidFill>
              <a:latin typeface="BIZ UDPゴシック" panose="020B0400000000000000" pitchFamily="50" charset="-128"/>
              <a:ea typeface="BIZ UDPゴシック" panose="020B0400000000000000" pitchFamily="50" charset="-128"/>
            </a:rPr>
            <a:t>A</a:t>
          </a:r>
          <a:r>
            <a:rPr kumimoji="1" lang="ja-JP" altLang="en-US" sz="1800" b="1">
              <a:solidFill>
                <a:srgbClr val="FF0000"/>
              </a:solidFill>
              <a:latin typeface="BIZ UDPゴシック" panose="020B0400000000000000" pitchFamily="50" charset="-128"/>
              <a:ea typeface="BIZ UDPゴシック" panose="020B0400000000000000" pitchFamily="50" charset="-128"/>
            </a:rPr>
            <a:t>、補助基準額</a:t>
          </a:r>
          <a:r>
            <a:rPr kumimoji="1" lang="en-US" altLang="ja-JP" sz="1800" b="1">
              <a:solidFill>
                <a:srgbClr val="FF0000"/>
              </a:solidFill>
              <a:latin typeface="BIZ UDPゴシック" panose="020B0400000000000000" pitchFamily="50" charset="-128"/>
              <a:ea typeface="BIZ UDPゴシック" panose="020B0400000000000000" pitchFamily="50" charset="-128"/>
            </a:rPr>
            <a:t>D</a:t>
          </a:r>
          <a:r>
            <a:rPr kumimoji="1" lang="ja-JP" altLang="en-US" sz="1800" b="1">
              <a:solidFill>
                <a:srgbClr val="FF0000"/>
              </a:solidFill>
              <a:latin typeface="BIZ UDPゴシック" panose="020B0400000000000000" pitchFamily="50" charset="-128"/>
              <a:ea typeface="BIZ UDPゴシック" panose="020B0400000000000000" pitchFamily="50" charset="-128"/>
            </a:rPr>
            <a:t>は事業区分①～③ごとに以下を参考に入力してください。</a:t>
          </a:r>
          <a:endParaRPr kumimoji="1" lang="en-US" altLang="ja-JP" sz="1800" b="1">
            <a:solidFill>
              <a:srgbClr val="FF0000"/>
            </a:solidFill>
            <a:latin typeface="BIZ UDPゴシック" panose="020B0400000000000000" pitchFamily="50" charset="-128"/>
            <a:ea typeface="BIZ UDPゴシック" panose="020B0400000000000000" pitchFamily="50" charset="-128"/>
          </a:endParaRPr>
        </a:p>
        <a:p>
          <a:r>
            <a:rPr kumimoji="1" lang="ja-JP" altLang="en-US" sz="1500" b="1" u="sng">
              <a:solidFill>
                <a:sysClr val="windowText" lastClr="000000"/>
              </a:solidFill>
              <a:latin typeface="BIZ UDPゴシック" panose="020B0400000000000000" pitchFamily="50" charset="-128"/>
              <a:ea typeface="BIZ UDPゴシック" panose="020B0400000000000000" pitchFamily="50" charset="-128"/>
            </a:rPr>
            <a:t>①受入体制整備事業</a:t>
          </a:r>
          <a:endParaRPr kumimoji="1" lang="en-US" altLang="ja-JP" sz="1500" b="1" u="sng">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500" b="1">
              <a:solidFill>
                <a:sysClr val="windowText" lastClr="000000"/>
              </a:solidFill>
              <a:latin typeface="BIZ UDPゴシック" panose="020B0400000000000000" pitchFamily="50" charset="-128"/>
              <a:ea typeface="BIZ UDPゴシック" panose="020B0400000000000000" pitchFamily="50" charset="-128"/>
            </a:rPr>
            <a:t>　総事業費</a:t>
          </a:r>
          <a:r>
            <a:rPr kumimoji="1" lang="en-US" altLang="ja-JP" sz="1500" b="1">
              <a:solidFill>
                <a:sysClr val="windowText" lastClr="000000"/>
              </a:solidFill>
              <a:latin typeface="BIZ UDPゴシック" panose="020B0400000000000000" pitchFamily="50" charset="-128"/>
              <a:ea typeface="BIZ UDPゴシック" panose="020B0400000000000000" pitchFamily="50" charset="-128"/>
            </a:rPr>
            <a:t>A</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は、（別紙</a:t>
          </a:r>
          <a:r>
            <a:rPr kumimoji="1" lang="en-US" altLang="ja-JP" sz="1500" b="0">
              <a:solidFill>
                <a:sysClr val="windowText" lastClr="000000"/>
              </a:solidFill>
              <a:latin typeface="BIZ UDPゴシック" panose="020B0400000000000000" pitchFamily="50" charset="-128"/>
              <a:ea typeface="BIZ UDPゴシック" panose="020B0400000000000000" pitchFamily="50" charset="-128"/>
            </a:rPr>
            <a:t>6-2</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）⑦超過配置時間相当人件費の合計額。</a:t>
          </a:r>
          <a:r>
            <a:rPr kumimoji="1" lang="ja-JP" altLang="en-US" sz="1500" b="1">
              <a:solidFill>
                <a:sysClr val="windowText" lastClr="000000"/>
              </a:solidFill>
              <a:latin typeface="BIZ UDPゴシック" panose="020B0400000000000000" pitchFamily="50" charset="-128"/>
              <a:ea typeface="BIZ UDPゴシック" panose="020B0400000000000000" pitchFamily="50" charset="-128"/>
            </a:rPr>
            <a:t>補助基準額</a:t>
          </a:r>
          <a:r>
            <a:rPr kumimoji="1" lang="en-US" altLang="ja-JP" sz="1500" b="1">
              <a:solidFill>
                <a:sysClr val="windowText" lastClr="000000"/>
              </a:solidFill>
              <a:latin typeface="BIZ UDPゴシック" panose="020B0400000000000000" pitchFamily="50" charset="-128"/>
              <a:ea typeface="BIZ UDPゴシック" panose="020B0400000000000000" pitchFamily="50" charset="-128"/>
            </a:rPr>
            <a:t>D</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は（別紙６</a:t>
          </a:r>
          <a:r>
            <a:rPr kumimoji="1" lang="en-US" altLang="ja-JP" sz="15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２）⑧補助基準額の合計額。</a:t>
          </a:r>
          <a:endParaRPr kumimoji="1" lang="en-US" altLang="ja-JP" sz="15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500" b="1" u="sng">
              <a:solidFill>
                <a:sysClr val="windowText" lastClr="000000"/>
              </a:solidFill>
              <a:latin typeface="BIZ UDPゴシック" panose="020B0400000000000000" pitchFamily="50" charset="-128"/>
              <a:ea typeface="BIZ UDPゴシック" panose="020B0400000000000000" pitchFamily="50" charset="-128"/>
            </a:rPr>
            <a:t>②通院等支援事業</a:t>
          </a:r>
          <a:endParaRPr kumimoji="1" lang="en-US" altLang="ja-JP" sz="1500" b="1" u="sng">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500" b="1">
              <a:solidFill>
                <a:sysClr val="windowText" lastClr="000000"/>
              </a:solidFill>
              <a:latin typeface="BIZ UDPゴシック" panose="020B0400000000000000" pitchFamily="50" charset="-128"/>
              <a:ea typeface="BIZ UDPゴシック" panose="020B0400000000000000" pitchFamily="50" charset="-128"/>
            </a:rPr>
            <a:t>　総事業費</a:t>
          </a:r>
          <a:r>
            <a:rPr kumimoji="1" lang="en-US" altLang="ja-JP" sz="1500" b="1">
              <a:solidFill>
                <a:sysClr val="windowText" lastClr="000000"/>
              </a:solidFill>
              <a:latin typeface="BIZ UDPゴシック" panose="020B0400000000000000" pitchFamily="50" charset="-128"/>
              <a:ea typeface="BIZ UDPゴシック" panose="020B0400000000000000" pitchFamily="50" charset="-128"/>
            </a:rPr>
            <a:t>A</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は、（別紙６</a:t>
          </a:r>
          <a:r>
            <a:rPr kumimoji="1" lang="en-US" altLang="ja-JP" sz="15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１）</a:t>
          </a:r>
          <a:r>
            <a:rPr kumimoji="1" lang="en-US" altLang="ja-JP" sz="15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．②の合計額と同額を記載。</a:t>
          </a:r>
          <a:r>
            <a:rPr kumimoji="1" lang="ja-JP" altLang="en-US" sz="1500" b="1">
              <a:solidFill>
                <a:sysClr val="windowText" lastClr="000000"/>
              </a:solidFill>
              <a:latin typeface="BIZ UDPゴシック" panose="020B0400000000000000" pitchFamily="50" charset="-128"/>
              <a:ea typeface="BIZ UDPゴシック" panose="020B0400000000000000" pitchFamily="50" charset="-128"/>
            </a:rPr>
            <a:t>補助基準額</a:t>
          </a:r>
          <a:r>
            <a:rPr kumimoji="1" lang="en-US" altLang="ja-JP" sz="1500" b="1">
              <a:solidFill>
                <a:sysClr val="windowText" lastClr="000000"/>
              </a:solidFill>
              <a:latin typeface="BIZ UDPゴシック" panose="020B0400000000000000" pitchFamily="50" charset="-128"/>
              <a:ea typeface="BIZ UDPゴシック" panose="020B0400000000000000" pitchFamily="50" charset="-128"/>
            </a:rPr>
            <a:t>D</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は（別紙</a:t>
          </a:r>
          <a:r>
            <a:rPr kumimoji="1" lang="en-US" altLang="ja-JP" sz="1500" b="0">
              <a:solidFill>
                <a:sysClr val="windowText" lastClr="000000"/>
              </a:solidFill>
              <a:latin typeface="BIZ UDPゴシック" panose="020B0400000000000000" pitchFamily="50" charset="-128"/>
              <a:ea typeface="BIZ UDPゴシック" panose="020B0400000000000000" pitchFamily="50" charset="-128"/>
            </a:rPr>
            <a:t>6-3</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）の基準額合計額。</a:t>
          </a:r>
          <a:endParaRPr kumimoji="1" lang="en-US" altLang="ja-JP" sz="15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500" b="1" u="sng">
              <a:solidFill>
                <a:sysClr val="windowText" lastClr="000000"/>
              </a:solidFill>
              <a:latin typeface="BIZ UDPゴシック" panose="020B0400000000000000" pitchFamily="50" charset="-128"/>
              <a:ea typeface="BIZ UDPゴシック" panose="020B0400000000000000" pitchFamily="50" charset="-128"/>
            </a:rPr>
            <a:t>③人工呼吸器等設備整備事業</a:t>
          </a:r>
          <a:endParaRPr kumimoji="1" lang="en-US" altLang="ja-JP" sz="1500" b="1" u="sng">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500" b="1">
              <a:solidFill>
                <a:sysClr val="windowText" lastClr="000000"/>
              </a:solidFill>
              <a:latin typeface="BIZ UDPゴシック" panose="020B0400000000000000" pitchFamily="50" charset="-128"/>
              <a:ea typeface="BIZ UDPゴシック" panose="020B0400000000000000" pitchFamily="50" charset="-128"/>
            </a:rPr>
            <a:t>　総事業費</a:t>
          </a:r>
          <a:r>
            <a:rPr kumimoji="1" lang="en-US" altLang="ja-JP" sz="1500" b="1">
              <a:solidFill>
                <a:sysClr val="windowText" lastClr="000000"/>
              </a:solidFill>
              <a:latin typeface="BIZ UDPゴシック" panose="020B0400000000000000" pitchFamily="50" charset="-128"/>
              <a:ea typeface="BIZ UDPゴシック" panose="020B0400000000000000" pitchFamily="50" charset="-128"/>
            </a:rPr>
            <a:t>A</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は、（別紙</a:t>
          </a:r>
          <a:r>
            <a:rPr kumimoji="1" lang="en-US" altLang="ja-JP" sz="1500" b="0">
              <a:solidFill>
                <a:sysClr val="windowText" lastClr="000000"/>
              </a:solidFill>
              <a:latin typeface="BIZ UDPゴシック" panose="020B0400000000000000" pitchFamily="50" charset="-128"/>
              <a:ea typeface="BIZ UDPゴシック" panose="020B0400000000000000" pitchFamily="50" charset="-128"/>
            </a:rPr>
            <a:t>6-</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４）の合計額。</a:t>
          </a:r>
          <a:endParaRPr kumimoji="1" lang="en-US" altLang="ja-JP" sz="15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800" b="1">
              <a:solidFill>
                <a:srgbClr val="FF0000"/>
              </a:solidFill>
              <a:latin typeface="BIZ UDPゴシック" panose="020B0400000000000000" pitchFamily="50" charset="-128"/>
              <a:ea typeface="BIZ UDPゴシック" panose="020B0400000000000000" pitchFamily="50" charset="-128"/>
            </a:rPr>
            <a:t>また、事業区分①～③に共通して、</a:t>
          </a:r>
          <a:r>
            <a:rPr kumimoji="1" lang="en-US" altLang="ja-JP" sz="1800" b="1">
              <a:solidFill>
                <a:srgbClr val="FF0000"/>
              </a:solidFill>
              <a:latin typeface="BIZ UDPゴシック" panose="020B0400000000000000" pitchFamily="50" charset="-128"/>
              <a:ea typeface="BIZ UDPゴシック" panose="020B0400000000000000" pitchFamily="50" charset="-128"/>
            </a:rPr>
            <a:t>G</a:t>
          </a:r>
          <a:r>
            <a:rPr kumimoji="1" lang="ja-JP" altLang="en-US" sz="1800" b="1">
              <a:solidFill>
                <a:srgbClr val="FF0000"/>
              </a:solidFill>
              <a:latin typeface="BIZ UDPゴシック" panose="020B0400000000000000" pitchFamily="50" charset="-128"/>
              <a:ea typeface="BIZ UDPゴシック" panose="020B0400000000000000" pitchFamily="50" charset="-128"/>
            </a:rPr>
            <a:t>及び</a:t>
          </a:r>
          <a:r>
            <a:rPr kumimoji="1" lang="en-US" altLang="ja-JP" sz="1800" b="1">
              <a:solidFill>
                <a:srgbClr val="FF0000"/>
              </a:solidFill>
              <a:latin typeface="BIZ UDPゴシック" panose="020B0400000000000000" pitchFamily="50" charset="-128"/>
              <a:ea typeface="BIZ UDPゴシック" panose="020B0400000000000000" pitchFamily="50" charset="-128"/>
            </a:rPr>
            <a:t>H</a:t>
          </a:r>
          <a:r>
            <a:rPr kumimoji="1" lang="ja-JP" altLang="en-US" sz="1800" b="1">
              <a:solidFill>
                <a:srgbClr val="FF0000"/>
              </a:solidFill>
              <a:latin typeface="BIZ UDPゴシック" panose="020B0400000000000000" pitchFamily="50" charset="-128"/>
              <a:ea typeface="BIZ UDPゴシック" panose="020B0400000000000000" pitchFamily="50" charset="-128"/>
            </a:rPr>
            <a:t>は以下の額を入力してください。</a:t>
          </a:r>
          <a:endParaRPr kumimoji="1" lang="en-US" altLang="ja-JP" sz="1800" b="1">
            <a:solidFill>
              <a:srgbClr val="FF0000"/>
            </a:solidFill>
            <a:latin typeface="BIZ UDPゴシック" panose="020B0400000000000000" pitchFamily="50" charset="-128"/>
            <a:ea typeface="BIZ UDPゴシック" panose="020B0400000000000000" pitchFamily="50" charset="-128"/>
          </a:endParaRPr>
        </a:p>
        <a:p>
          <a:r>
            <a:rPr kumimoji="1" lang="ja-JP" altLang="en-US" sz="1500" b="1">
              <a:solidFill>
                <a:sysClr val="windowText" lastClr="000000"/>
              </a:solidFill>
              <a:latin typeface="BIZ UDPゴシック" panose="020B0400000000000000" pitchFamily="50" charset="-128"/>
              <a:ea typeface="BIZ UDPゴシック" panose="020B0400000000000000" pitchFamily="50" charset="-128"/>
            </a:rPr>
            <a:t>　補助金交付決定額</a:t>
          </a:r>
          <a:r>
            <a:rPr kumimoji="1" lang="en-US" altLang="ja-JP" sz="1500" b="1">
              <a:solidFill>
                <a:sysClr val="windowText" lastClr="000000"/>
              </a:solidFill>
              <a:latin typeface="BIZ UDPゴシック" panose="020B0400000000000000" pitchFamily="50" charset="-128"/>
              <a:ea typeface="BIZ UDPゴシック" panose="020B0400000000000000" pitchFamily="50" charset="-128"/>
            </a:rPr>
            <a:t>G</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は、交付決定通知に記載の交付決定金額。</a:t>
          </a:r>
          <a:endParaRPr kumimoji="1" lang="en-US" altLang="ja-JP" sz="15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500" b="1">
              <a:solidFill>
                <a:sysClr val="windowText" lastClr="000000"/>
              </a:solidFill>
              <a:latin typeface="BIZ UDPゴシック" panose="020B0400000000000000" pitchFamily="50" charset="-128"/>
              <a:ea typeface="BIZ UDPゴシック" panose="020B0400000000000000" pitchFamily="50" charset="-128"/>
            </a:rPr>
            <a:t>　補助金受入済額</a:t>
          </a:r>
          <a:r>
            <a:rPr kumimoji="1" lang="en-US" altLang="ja-JP" sz="1500" b="1">
              <a:solidFill>
                <a:sysClr val="windowText" lastClr="000000"/>
              </a:solidFill>
              <a:latin typeface="BIZ UDPゴシック" panose="020B0400000000000000" pitchFamily="50" charset="-128"/>
              <a:ea typeface="BIZ UDPゴシック" panose="020B0400000000000000" pitchFamily="50" charset="-128"/>
            </a:rPr>
            <a:t>H</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は、概算払で既に受け取った金額（完了払いの場合は</a:t>
          </a:r>
          <a:r>
            <a:rPr kumimoji="1" lang="en-US" altLang="ja-JP" sz="1500" b="0">
              <a:solidFill>
                <a:sysClr val="windowText" lastClr="000000"/>
              </a:solidFill>
              <a:latin typeface="BIZ UDPゴシック" panose="020B0400000000000000" pitchFamily="50" charset="-128"/>
              <a:ea typeface="BIZ UDPゴシック" panose="020B0400000000000000" pitchFamily="50" charset="-128"/>
            </a:rPr>
            <a:t>0</a:t>
          </a:r>
          <a:r>
            <a:rPr kumimoji="1" lang="ja-JP" altLang="en-US" sz="1500" b="0">
              <a:solidFill>
                <a:sysClr val="windowText" lastClr="000000"/>
              </a:solidFill>
              <a:latin typeface="BIZ UDPゴシック" panose="020B0400000000000000" pitchFamily="50" charset="-128"/>
              <a:ea typeface="BIZ UDPゴシック" panose="020B0400000000000000" pitchFamily="50" charset="-128"/>
            </a:rPr>
            <a:t>円）。</a:t>
          </a:r>
          <a:endParaRPr kumimoji="1" lang="en-US" altLang="ja-JP" sz="15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10</xdr:col>
      <xdr:colOff>176493</xdr:colOff>
      <xdr:row>3</xdr:row>
      <xdr:rowOff>151838</xdr:rowOff>
    </xdr:from>
    <xdr:ext cx="4731552" cy="359073"/>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6828305" y="806262"/>
          <a:ext cx="4731552" cy="35907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別紙</a:t>
          </a:r>
          <a:r>
            <a:rPr kumimoji="1" lang="en-US" altLang="ja-JP" sz="1600" b="1">
              <a:solidFill>
                <a:srgbClr val="FF0000"/>
              </a:solidFill>
              <a:latin typeface="BIZ UDPゴシック" panose="020B0400000000000000" pitchFamily="50" charset="-128"/>
              <a:ea typeface="BIZ UDPゴシック" panose="020B0400000000000000" pitchFamily="50" charset="-128"/>
            </a:rPr>
            <a:t>2-1</a:t>
          </a:r>
          <a:r>
            <a:rPr kumimoji="1" lang="ja-JP" altLang="en-US" sz="1600" b="1">
              <a:solidFill>
                <a:srgbClr val="FF0000"/>
              </a:solidFill>
              <a:latin typeface="BIZ UDPゴシック" panose="020B0400000000000000" pitchFamily="50" charset="-128"/>
              <a:ea typeface="BIZ UDPゴシック" panose="020B0400000000000000" pitchFamily="50" charset="-128"/>
            </a:rPr>
            <a:t>と同様の流れで実績を記入してください。</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xdr:col>
          <xdr:colOff>541020</xdr:colOff>
          <xdr:row>5</xdr:row>
          <xdr:rowOff>83820</xdr:rowOff>
        </xdr:from>
        <xdr:to>
          <xdr:col>4</xdr:col>
          <xdr:colOff>1112520</xdr:colOff>
          <xdr:row>5</xdr:row>
          <xdr:rowOff>312420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①受入体制整備事業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4</xdr:row>
          <xdr:rowOff>121920</xdr:rowOff>
        </xdr:from>
        <xdr:to>
          <xdr:col>7</xdr:col>
          <xdr:colOff>274320</xdr:colOff>
          <xdr:row>6</xdr:row>
          <xdr:rowOff>83820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②通院等支援事業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xdr:row>
          <xdr:rowOff>137160</xdr:rowOff>
        </xdr:from>
        <xdr:to>
          <xdr:col>8</xdr:col>
          <xdr:colOff>502920</xdr:colOff>
          <xdr:row>6</xdr:row>
          <xdr:rowOff>99060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8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③人工呼吸器等設備整備事業</a:t>
              </a:r>
            </a:p>
          </xdr:txBody>
        </xdr:sp>
        <xdr:clientData/>
      </xdr:twoCellAnchor>
    </mc:Choice>
    <mc:Fallback/>
  </mc:AlternateContent>
  <xdr:oneCellAnchor>
    <xdr:from>
      <xdr:col>3</xdr:col>
      <xdr:colOff>636495</xdr:colOff>
      <xdr:row>30</xdr:row>
      <xdr:rowOff>17930</xdr:rowOff>
    </xdr:from>
    <xdr:ext cx="1537537" cy="32573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819836" y="8633012"/>
          <a:ext cx="1537537"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0">
              <a:solidFill>
                <a:sysClr val="windowText" lastClr="000000"/>
              </a:solidFill>
              <a:latin typeface="ＭＳ Ｐ明朝" panose="02020600040205080304" pitchFamily="18" charset="-128"/>
              <a:ea typeface="ＭＳ Ｐ明朝" panose="02020600040205080304" pitchFamily="18" charset="-128"/>
            </a:rPr>
            <a:t>別紙６－４のとおり</a:t>
          </a:r>
        </a:p>
      </xdr:txBody>
    </xdr:sp>
    <xdr:clientData/>
  </xdr:oneCellAnchor>
  <xdr:oneCellAnchor>
    <xdr:from>
      <xdr:col>10</xdr:col>
      <xdr:colOff>484094</xdr:colOff>
      <xdr:row>30</xdr:row>
      <xdr:rowOff>80683</xdr:rowOff>
    </xdr:from>
    <xdr:ext cx="4378699" cy="625812"/>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7135906" y="8695765"/>
          <a:ext cx="4378699" cy="625812"/>
        </a:xfrm>
        <a:prstGeom prst="rect">
          <a:avLst/>
        </a:prstGeom>
        <a:solidFill>
          <a:sysClr val="window" lastClr="FFFFFF"/>
        </a:solid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←合計金額のみご記入ください。</a:t>
          </a: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詳細（内訳）は別紙６－４にご記入ください。</a:t>
          </a:r>
        </a:p>
      </xdr:txBody>
    </xdr:sp>
    <xdr:clientData/>
  </xdr:oneCellAnchor>
  <xdr:oneCellAnchor>
    <xdr:from>
      <xdr:col>10</xdr:col>
      <xdr:colOff>448236</xdr:colOff>
      <xdr:row>15</xdr:row>
      <xdr:rowOff>170329</xdr:rowOff>
    </xdr:from>
    <xdr:ext cx="9114418" cy="892552"/>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7100048" y="4751294"/>
          <a:ext cx="9114418" cy="892552"/>
        </a:xfrm>
        <a:prstGeom prst="rect">
          <a:avLst/>
        </a:prstGeom>
        <a:solidFill>
          <a:sysClr val="window" lastClr="FFFFFF"/>
        </a:solid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←合計金額のみご記入ください。</a:t>
          </a: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a:t>
          </a:r>
          <a:r>
            <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別紙</a:t>
          </a:r>
          <a:r>
            <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6-2</a:t>
          </a: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⑦超過配置時間相当人件費（実経費相当額）の合計額を記載</a:t>
          </a: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a:t>
          </a:r>
          <a:r>
            <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この額が受入体制整備事業の総事業費（別紙５①受入体制整備事業　</a:t>
          </a:r>
          <a:r>
            <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A</a:t>
          </a: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総事業費）となります。</a:t>
          </a:r>
          <a:endParaRPr kumimoji="1" lang="en-US" altLang="ja-JP"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xdr:txBody>
    </xdr:sp>
    <xdr:clientData/>
  </xdr:oneCellAnchor>
  <xdr:oneCellAnchor>
    <xdr:from>
      <xdr:col>10</xdr:col>
      <xdr:colOff>493059</xdr:colOff>
      <xdr:row>22</xdr:row>
      <xdr:rowOff>206187</xdr:rowOff>
    </xdr:from>
    <xdr:ext cx="2845972" cy="359073"/>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7144871" y="6678705"/>
          <a:ext cx="2845972" cy="359073"/>
        </a:xfrm>
        <a:prstGeom prst="rect">
          <a:avLst/>
        </a:prstGeom>
        <a:solidFill>
          <a:sysClr val="window" lastClr="FFFFFF"/>
        </a:solid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←通院等付添いに係る事業費</a:t>
          </a:r>
          <a:endParaRPr kumimoji="1" lang="ja-JP" altLang="en-US" sz="16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xdr:txBody>
    </xdr:sp>
    <xdr:clientData/>
  </xdr:oneCellAnchor>
  <xdr:oneCellAnchor>
    <xdr:from>
      <xdr:col>3</xdr:col>
      <xdr:colOff>690282</xdr:colOff>
      <xdr:row>15</xdr:row>
      <xdr:rowOff>89647</xdr:rowOff>
    </xdr:from>
    <xdr:ext cx="1537537" cy="325730"/>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1873623" y="4670612"/>
          <a:ext cx="1537537" cy="325730"/>
        </a:xfrm>
        <a:prstGeom prst="rect">
          <a:avLst/>
        </a:prstGeom>
        <a:solidFill>
          <a:sysClr val="window" lastClr="FFFFFF"/>
        </a:solid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別紙６－２のとおり</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pref-saga.local\public\Program%20Files\&#24046;&#24341;&#31807;MS2000\&#24046;&#24341;&#31807;&#21360;&#21047;&#12486;&#12473;&#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枠"/>
      <sheetName val="枠支出"/>
      <sheetName val="00100001Page1"/>
      <sheetName val="0010000101Page1"/>
      <sheetName val="0010000102Page1"/>
      <sheetName val="0010000201Page1"/>
      <sheetName val="0010000201Page2"/>
      <sheetName val="0010000202Page1"/>
      <sheetName val="0010000301Page1"/>
      <sheetName val="0010000302Page1"/>
      <sheetName val="0010000401Page1"/>
      <sheetName val="0010000402Page1"/>
      <sheetName val="0010000501Page1"/>
      <sheetName val="0010000601Page1"/>
      <sheetName val="0010000603Page1"/>
      <sheetName val="0010000701Page1"/>
      <sheetName val="0010000702Page1"/>
      <sheetName val="0010000703Page1"/>
      <sheetName val="0010000704Page1"/>
      <sheetName val="0010000705Page1"/>
      <sheetName val="0010000706Page1"/>
      <sheetName val="0010000707Page1"/>
      <sheetName val="0010000708Page1"/>
      <sheetName val="0010000709Page1"/>
      <sheetName val="0010000710Page1"/>
      <sheetName val="0010000801Page1"/>
      <sheetName val="0010000802Page1"/>
      <sheetName val="0010000803Page1"/>
      <sheetName val="0010000804Page1"/>
      <sheetName val="0010000805Page1"/>
      <sheetName val="0010000806Page1"/>
      <sheetName val="0010000807Page1"/>
      <sheetName val="0010000901Page1"/>
      <sheetName val="0010001001Page1"/>
      <sheetName val="0010001101Page1"/>
      <sheetName val="0010001201Page1"/>
      <sheetName val="0010001202Page1"/>
      <sheetName val="0010001203Page1"/>
      <sheetName val="0010001301Page1"/>
      <sheetName val="0010001402Page1"/>
      <sheetName val="0010001501Page1"/>
      <sheetName val="0010001502Page1"/>
      <sheetName val="0010001601Page1"/>
      <sheetName val="0010001701Page1"/>
      <sheetName val="0010001801Page1"/>
      <sheetName val="0010001902Page1"/>
      <sheetName val="0020000101Page1"/>
      <sheetName val="0020000102Page1"/>
      <sheetName val="0020000103Page1"/>
      <sheetName val="0020000201Page1"/>
      <sheetName val="0020000202Page1"/>
      <sheetName val="0020000301Page1"/>
      <sheetName val="0030000101Page1"/>
      <sheetName val="0030000102Page1"/>
      <sheetName val="0030000102Page2"/>
      <sheetName val="0030000103Page1"/>
      <sheetName val="0030000104Page1"/>
      <sheetName val="0030000104Page2"/>
      <sheetName val="0030000105Page1"/>
      <sheetName val="0030000201Page1"/>
      <sheetName val="0030000202Page1"/>
      <sheetName val="0030000203Page1"/>
      <sheetName val="0030000301Page1"/>
      <sheetName val="0030000302Page1"/>
      <sheetName val="0030000401Page1"/>
      <sheetName val="0030000402Page1"/>
      <sheetName val="0030000403Page1"/>
      <sheetName val="0030000404Page1"/>
      <sheetName val="0030000404Page2"/>
      <sheetName val="0030000405Page1"/>
      <sheetName val="0030000406Page1"/>
      <sheetName val="0030000407Page1"/>
      <sheetName val="0030000408Page1"/>
      <sheetName val="0030000501Page1"/>
      <sheetName val="0030000502Page1"/>
      <sheetName val="0030000503Page1"/>
      <sheetName val="0030000601Page1"/>
      <sheetName val="0030000602Page1"/>
      <sheetName val="0030000701Page1"/>
      <sheetName val="0030000702Page1"/>
      <sheetName val="0030000801Page1"/>
      <sheetName val="0040000101Page1"/>
      <sheetName val="0040000102Page1"/>
      <sheetName val="0040000201Page1"/>
      <sheetName val="0040000301Page1"/>
      <sheetName val="001Page1"/>
      <sheetName val="001Page2"/>
      <sheetName val="001Page3"/>
      <sheetName val="002Page1"/>
      <sheetName val="003Page1"/>
      <sheetName val="003Page2"/>
      <sheetName val="003Page3"/>
      <sheetName val="003Page4"/>
      <sheetName val="004Pag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
  <sheetViews>
    <sheetView tabSelected="1" view="pageBreakPreview" zoomScale="85" zoomScaleNormal="100" zoomScaleSheetLayoutView="85" workbookViewId="0"/>
  </sheetViews>
  <sheetFormatPr defaultColWidth="9" defaultRowHeight="13.2" x14ac:dyDescent="0.2"/>
  <cols>
    <col min="1" max="1" width="3.33203125" style="1" bestFit="1" customWidth="1"/>
    <col min="2" max="2" width="19.33203125" style="1" customWidth="1"/>
    <col min="3" max="6" width="18" style="1" customWidth="1"/>
    <col min="7" max="7" width="19.44140625" style="1" customWidth="1"/>
    <col min="8" max="8" width="18" style="1" customWidth="1"/>
    <col min="9" max="9" width="18.21875" style="1" customWidth="1"/>
    <col min="10" max="10" width="10.88671875" style="1" customWidth="1"/>
    <col min="11" max="16384" width="9" style="1"/>
  </cols>
  <sheetData>
    <row r="1" spans="1:17" ht="29.25" customHeight="1" x14ac:dyDescent="0.2">
      <c r="B1" s="1" t="s">
        <v>15</v>
      </c>
    </row>
    <row r="2" spans="1:17" ht="52.5" customHeight="1" x14ac:dyDescent="0.2">
      <c r="B2" s="228" t="s">
        <v>28</v>
      </c>
      <c r="C2" s="228"/>
      <c r="D2" s="228"/>
      <c r="E2" s="228"/>
      <c r="F2" s="228"/>
      <c r="G2" s="228"/>
      <c r="H2" s="228"/>
      <c r="I2" s="228"/>
      <c r="L2" s="156"/>
      <c r="M2" s="156"/>
      <c r="N2" s="156"/>
      <c r="O2" s="156"/>
      <c r="P2" s="157"/>
      <c r="Q2" s="156"/>
    </row>
    <row r="3" spans="1:17" ht="39.75" customHeight="1" x14ac:dyDescent="0.2">
      <c r="B3" s="74" t="s">
        <v>110</v>
      </c>
      <c r="C3" s="235"/>
      <c r="D3" s="236"/>
      <c r="E3" s="174" t="s">
        <v>174</v>
      </c>
      <c r="F3" s="136"/>
      <c r="G3" s="79" t="s">
        <v>179</v>
      </c>
      <c r="H3" s="84"/>
      <c r="I3" s="67"/>
      <c r="L3" s="158"/>
      <c r="M3" s="158"/>
      <c r="N3" s="158"/>
      <c r="O3" s="158"/>
      <c r="P3" s="158"/>
      <c r="Q3" s="158"/>
    </row>
    <row r="4" spans="1:17" x14ac:dyDescent="0.2">
      <c r="I4" s="12" t="s">
        <v>21</v>
      </c>
    </row>
    <row r="5" spans="1:17" ht="59.25" customHeight="1" x14ac:dyDescent="0.2">
      <c r="A5" s="229" t="s">
        <v>16</v>
      </c>
      <c r="B5" s="230"/>
      <c r="C5" s="58" t="s">
        <v>1</v>
      </c>
      <c r="D5" s="5" t="s">
        <v>92</v>
      </c>
      <c r="E5" s="5" t="s">
        <v>3</v>
      </c>
      <c r="F5" s="5" t="s">
        <v>93</v>
      </c>
      <c r="G5" s="5" t="s">
        <v>52</v>
      </c>
      <c r="H5" s="64" t="s">
        <v>50</v>
      </c>
      <c r="I5" s="5" t="s">
        <v>0</v>
      </c>
      <c r="K5" s="1" t="s">
        <v>161</v>
      </c>
    </row>
    <row r="6" spans="1:17" s="12" customFormat="1" ht="14.4" x14ac:dyDescent="0.2">
      <c r="A6" s="231"/>
      <c r="B6" s="232"/>
      <c r="C6" s="2" t="s">
        <v>4</v>
      </c>
      <c r="D6" s="2" t="s">
        <v>5</v>
      </c>
      <c r="E6" s="8" t="s">
        <v>6</v>
      </c>
      <c r="F6" s="2" t="s">
        <v>7</v>
      </c>
      <c r="G6" s="2" t="s">
        <v>17</v>
      </c>
      <c r="H6" s="3" t="s">
        <v>9</v>
      </c>
      <c r="I6" s="11"/>
      <c r="K6" s="119" t="s">
        <v>172</v>
      </c>
      <c r="L6" s="120"/>
      <c r="M6" s="120"/>
      <c r="N6" s="121" t="s">
        <v>158</v>
      </c>
      <c r="O6" s="120"/>
      <c r="P6" s="120"/>
      <c r="Q6" s="122" t="s">
        <v>175</v>
      </c>
    </row>
    <row r="7" spans="1:17" ht="43.5" customHeight="1" x14ac:dyDescent="0.2">
      <c r="A7" s="24" t="s">
        <v>31</v>
      </c>
      <c r="B7" s="26" t="s">
        <v>34</v>
      </c>
      <c r="C7" s="59"/>
      <c r="D7" s="59">
        <v>0</v>
      </c>
      <c r="E7" s="87" t="str">
        <f>IF(C7="","",C7-D7)</f>
        <v/>
      </c>
      <c r="F7" s="110"/>
      <c r="G7" s="87" t="str">
        <f>IF(F7="","",MIN(E7,F7))</f>
        <v/>
      </c>
      <c r="H7" s="87" t="str">
        <f>IF(G7="","",ROUNDDOWN(G7*IF($H$3=$K$7,$L$7,IF($H$3=$K$8,$L$8,IF($H$3=$K$9,$L$9,IF($H$3=$K$10,$L$10)))),0))</f>
        <v/>
      </c>
      <c r="I7" s="60"/>
      <c r="K7" s="123" t="s">
        <v>121</v>
      </c>
      <c r="L7" s="124">
        <v>1</v>
      </c>
      <c r="M7" s="125"/>
      <c r="N7" s="125" t="s">
        <v>159</v>
      </c>
      <c r="O7" s="125">
        <v>0.75</v>
      </c>
      <c r="P7" s="125"/>
      <c r="Q7" s="126" t="s">
        <v>176</v>
      </c>
    </row>
    <row r="8" spans="1:17" ht="43.5" customHeight="1" x14ac:dyDescent="0.2">
      <c r="A8" s="24" t="s">
        <v>32</v>
      </c>
      <c r="B8" s="26" t="s">
        <v>162</v>
      </c>
      <c r="C8" s="59"/>
      <c r="D8" s="59">
        <v>0</v>
      </c>
      <c r="E8" s="87" t="str">
        <f t="shared" ref="E8:E9" si="0">IF(C8="","",C8-D8)</f>
        <v/>
      </c>
      <c r="F8" s="59"/>
      <c r="G8" s="87" t="str">
        <f t="shared" ref="G8:G9" si="1">IF(F8="","",MIN(E8,F8))</f>
        <v/>
      </c>
      <c r="H8" s="87" t="str">
        <f>IF(G8="","",ROUNDDOWN(G8,0))</f>
        <v/>
      </c>
      <c r="I8" s="60"/>
      <c r="K8" s="127" t="s">
        <v>124</v>
      </c>
      <c r="L8" s="124">
        <v>1</v>
      </c>
      <c r="M8" s="125"/>
      <c r="N8" s="125" t="s">
        <v>160</v>
      </c>
      <c r="O8" s="125">
        <v>0.25</v>
      </c>
      <c r="P8" s="125"/>
      <c r="Q8" s="126" t="s">
        <v>177</v>
      </c>
    </row>
    <row r="9" spans="1:17" ht="43.5" customHeight="1" x14ac:dyDescent="0.2">
      <c r="A9" s="24" t="s">
        <v>33</v>
      </c>
      <c r="B9" s="26" t="s">
        <v>94</v>
      </c>
      <c r="C9" s="59"/>
      <c r="D9" s="59">
        <v>0</v>
      </c>
      <c r="E9" s="87" t="str">
        <f t="shared" si="0"/>
        <v/>
      </c>
      <c r="F9" s="87" t="str">
        <f>IF(E9="","",IF(F3=Q7,IF(H3=K7,2500000,500000),IF(H3=K7,1000000,200000)))</f>
        <v/>
      </c>
      <c r="G9" s="87" t="str">
        <f t="shared" si="1"/>
        <v/>
      </c>
      <c r="H9" s="87" t="str">
        <f>IF(G9="","",ROUNDDOWN(G9*IF(H3=N7,O7,O8),0))</f>
        <v/>
      </c>
      <c r="I9" s="60"/>
      <c r="K9" s="128" t="s">
        <v>157</v>
      </c>
      <c r="L9" s="129">
        <v>0.5</v>
      </c>
      <c r="M9" s="125"/>
      <c r="N9" s="125"/>
      <c r="O9" s="125"/>
      <c r="P9" s="125"/>
      <c r="Q9" s="126" t="s">
        <v>178</v>
      </c>
    </row>
    <row r="10" spans="1:17" ht="43.5" customHeight="1" x14ac:dyDescent="0.2">
      <c r="A10" s="233" t="s">
        <v>12</v>
      </c>
      <c r="B10" s="234"/>
      <c r="C10" s="87" t="str">
        <f>IF(AND(C7="",C8="",C9=""),"",SUM(C7:C9))</f>
        <v/>
      </c>
      <c r="D10" s="87">
        <f t="shared" ref="D10:G10" si="2">IF(AND(D7="",D8="",D9=""),"",SUM(D7:D9))</f>
        <v>0</v>
      </c>
      <c r="E10" s="87" t="str">
        <f t="shared" si="2"/>
        <v/>
      </c>
      <c r="F10" s="87" t="str">
        <f t="shared" si="2"/>
        <v/>
      </c>
      <c r="G10" s="87" t="str">
        <f t="shared" si="2"/>
        <v/>
      </c>
      <c r="H10" s="87" t="str">
        <f>IF(AND(H7="",H8="",H9=""),"",SUM(H7:H9))</f>
        <v/>
      </c>
      <c r="I10" s="60"/>
      <c r="K10" s="130" t="s">
        <v>185</v>
      </c>
      <c r="L10" s="131">
        <v>0.25</v>
      </c>
      <c r="M10" s="132"/>
      <c r="N10" s="132"/>
      <c r="O10" s="132"/>
      <c r="P10" s="132"/>
      <c r="Q10" s="133"/>
    </row>
    <row r="11" spans="1:17" ht="24.75" customHeight="1" x14ac:dyDescent="0.2">
      <c r="B11" s="1" t="s">
        <v>11</v>
      </c>
    </row>
    <row r="12" spans="1:17" ht="20.25" customHeight="1" x14ac:dyDescent="0.2">
      <c r="B12" s="1" t="s">
        <v>137</v>
      </c>
    </row>
    <row r="15" spans="1:17" s="154" customFormat="1" ht="30" customHeight="1" x14ac:dyDescent="0.2">
      <c r="B15" s="155"/>
    </row>
    <row r="16" spans="1:17" s="4" customFormat="1" ht="30" customHeight="1" x14ac:dyDescent="0.2">
      <c r="B16" s="155"/>
    </row>
    <row r="17" spans="2:2" s="4" customFormat="1" ht="30" customHeight="1" x14ac:dyDescent="0.2">
      <c r="B17" s="155"/>
    </row>
  </sheetData>
  <sheetProtection selectLockedCells="1"/>
  <mergeCells count="5">
    <mergeCell ref="B2:I2"/>
    <mergeCell ref="A5:B5"/>
    <mergeCell ref="A6:B6"/>
    <mergeCell ref="A10:B10"/>
    <mergeCell ref="C3:D3"/>
  </mergeCells>
  <phoneticPr fontId="4"/>
  <dataValidations count="2">
    <dataValidation type="list" allowBlank="1" showInputMessage="1" showErrorMessage="1" sqref="H3" xr:uid="{00000000-0002-0000-0000-000000000000}">
      <formula1>$K$7:$K$10</formula1>
    </dataValidation>
    <dataValidation type="list" allowBlank="1" showInputMessage="1" showErrorMessage="1" sqref="F3" xr:uid="{E6B82C44-646D-48CA-9090-4054BE263643}">
      <formula1>$Q$7:$Q$9</formula1>
    </dataValidation>
  </dataValidations>
  <printOptions horizontalCentered="1"/>
  <pageMargins left="0.78740157480314965" right="0.78740157480314965" top="1.3779527559055118" bottom="0.59055118110236227" header="0.51181102362204722" footer="0.51181102362204722"/>
  <pageSetup paperSize="9" scale="87"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pageSetUpPr fitToPage="1"/>
  </sheetPr>
  <dimension ref="A1:K41"/>
  <sheetViews>
    <sheetView showGridLines="0" view="pageBreakPreview" zoomScaleNormal="85" zoomScaleSheetLayoutView="100" workbookViewId="0">
      <selection activeCell="D29" sqref="D29"/>
    </sheetView>
  </sheetViews>
  <sheetFormatPr defaultColWidth="9" defaultRowHeight="13.2" x14ac:dyDescent="0.2"/>
  <cols>
    <col min="1" max="1" width="3" style="15" customWidth="1"/>
    <col min="2" max="2" width="5.33203125" style="15" bestFit="1" customWidth="1"/>
    <col min="3" max="3" width="17.33203125" style="15" customWidth="1"/>
    <col min="4" max="4" width="20.33203125" style="15" bestFit="1" customWidth="1"/>
    <col min="5" max="10" width="17.33203125" style="15" customWidth="1"/>
    <col min="11" max="11" width="5.21875" style="15" customWidth="1"/>
    <col min="12" max="12" width="2.109375" style="15" customWidth="1"/>
    <col min="13" max="16384" width="9" style="15"/>
  </cols>
  <sheetData>
    <row r="1" spans="1:11" x14ac:dyDescent="0.2">
      <c r="A1" s="76" t="s">
        <v>114</v>
      </c>
    </row>
    <row r="2" spans="1:11" ht="30" customHeight="1" x14ac:dyDescent="0.2">
      <c r="B2" s="228" t="s">
        <v>197</v>
      </c>
      <c r="C2" s="228"/>
      <c r="D2" s="228"/>
      <c r="E2" s="228"/>
      <c r="F2" s="228"/>
      <c r="G2" s="135"/>
      <c r="H2" s="135"/>
      <c r="I2" s="135"/>
      <c r="J2" s="143"/>
      <c r="K2" s="75"/>
    </row>
    <row r="3" spans="1:11" ht="8.25" customHeight="1" x14ac:dyDescent="0.2">
      <c r="B3" s="85"/>
      <c r="C3" s="85"/>
      <c r="D3" s="85"/>
      <c r="E3" s="85"/>
      <c r="F3" s="85"/>
      <c r="G3" s="135"/>
      <c r="H3" s="135"/>
      <c r="I3" s="135"/>
      <c r="J3" s="143"/>
      <c r="K3" s="85"/>
    </row>
    <row r="4" spans="1:11" ht="19.5" customHeight="1" x14ac:dyDescent="0.2">
      <c r="C4" s="233" t="s">
        <v>56</v>
      </c>
      <c r="D4" s="234"/>
      <c r="E4" s="323" t="str">
        <f>'（別紙2-1）事業実施計画書'!H4</f>
        <v/>
      </c>
      <c r="F4" s="323"/>
      <c r="G4" s="323"/>
      <c r="H4" s="138"/>
      <c r="I4" s="138"/>
      <c r="J4" s="138"/>
    </row>
    <row r="5" spans="1:11" ht="19.5" customHeight="1" x14ac:dyDescent="0.2">
      <c r="C5" s="259" t="s">
        <v>127</v>
      </c>
      <c r="D5" s="260"/>
      <c r="E5" s="324"/>
      <c r="F5" s="324"/>
      <c r="G5" s="324"/>
      <c r="H5" s="139"/>
      <c r="I5" s="139"/>
      <c r="J5" s="139"/>
    </row>
    <row r="6" spans="1:11" ht="19.5" customHeight="1" thickBot="1" x14ac:dyDescent="0.25">
      <c r="B6" s="90"/>
      <c r="C6" s="90"/>
      <c r="D6" s="90"/>
      <c r="F6" s="90"/>
      <c r="G6" s="135"/>
      <c r="H6" s="135"/>
      <c r="I6" s="135"/>
      <c r="J6" s="143"/>
    </row>
    <row r="7" spans="1:11" ht="19.5" customHeight="1" thickBot="1" x14ac:dyDescent="0.25">
      <c r="B7" s="90"/>
      <c r="C7" s="257" t="s">
        <v>133</v>
      </c>
      <c r="D7" s="257"/>
      <c r="E7" s="258"/>
      <c r="F7" s="101">
        <v>1543</v>
      </c>
      <c r="G7" s="140"/>
      <c r="H7" s="140"/>
      <c r="I7" s="140"/>
      <c r="J7" s="140"/>
    </row>
    <row r="8" spans="1:11" ht="36" x14ac:dyDescent="0.2">
      <c r="B8" s="94" t="s">
        <v>111</v>
      </c>
      <c r="C8" s="79" t="s">
        <v>192</v>
      </c>
      <c r="D8" s="79" t="s">
        <v>193</v>
      </c>
      <c r="E8" s="79" t="s">
        <v>194</v>
      </c>
      <c r="F8" s="102" t="s">
        <v>195</v>
      </c>
      <c r="G8" s="79" t="s">
        <v>253</v>
      </c>
      <c r="H8" s="79" t="s">
        <v>254</v>
      </c>
      <c r="I8" s="79" t="s">
        <v>255</v>
      </c>
      <c r="J8" s="79" t="s">
        <v>256</v>
      </c>
    </row>
    <row r="9" spans="1:11" ht="26.25" customHeight="1" x14ac:dyDescent="0.2">
      <c r="B9" s="91" t="s">
        <v>112</v>
      </c>
      <c r="C9" s="77"/>
      <c r="D9" s="77"/>
      <c r="E9" s="80">
        <f>D9-C9</f>
        <v>0</v>
      </c>
      <c r="F9" s="81" t="str">
        <f>IF(E9="","",IF(E9&lt;160,ROUNDDOWN($F$7*E9,0),$F$7*160))</f>
        <v/>
      </c>
      <c r="G9" s="221"/>
      <c r="H9" s="113"/>
      <c r="I9" s="81" t="str">
        <f>IFERROR(ROUNDDOWN(G9*E9/H9,0),"")</f>
        <v/>
      </c>
      <c r="J9" s="223">
        <f>MIN(F9,I9)</f>
        <v>0</v>
      </c>
    </row>
    <row r="10" spans="1:11" ht="26.25" customHeight="1" x14ac:dyDescent="0.2">
      <c r="B10" s="91" t="s">
        <v>97</v>
      </c>
      <c r="C10" s="77"/>
      <c r="D10" s="77"/>
      <c r="E10" s="80">
        <f>D10-C10</f>
        <v>0</v>
      </c>
      <c r="F10" s="81" t="str">
        <f t="shared" ref="F10:F20" si="0">IF(E10="","",IF(E10&lt;160,ROUNDDOWN($F$7*E10,0),$F$7*160))</f>
        <v/>
      </c>
      <c r="G10" s="221"/>
      <c r="H10" s="113"/>
      <c r="I10" s="81" t="str">
        <f t="shared" ref="I10:I20" si="1">IFERROR(ROUNDDOWN(G10*E10/H10,0),"")</f>
        <v/>
      </c>
      <c r="J10" s="223">
        <f t="shared" ref="J10:J20" si="2">MIN(F10,I10)</f>
        <v>0</v>
      </c>
    </row>
    <row r="11" spans="1:11" ht="26.25" customHeight="1" x14ac:dyDescent="0.2">
      <c r="B11" s="91" t="s">
        <v>98</v>
      </c>
      <c r="C11" s="77"/>
      <c r="D11" s="77"/>
      <c r="E11" s="80">
        <f t="shared" ref="E11:E20" si="3">D11-C11</f>
        <v>0</v>
      </c>
      <c r="F11" s="81" t="str">
        <f t="shared" si="0"/>
        <v/>
      </c>
      <c r="G11" s="221"/>
      <c r="H11" s="113"/>
      <c r="I11" s="81" t="str">
        <f t="shared" si="1"/>
        <v/>
      </c>
      <c r="J11" s="223">
        <f t="shared" si="2"/>
        <v>0</v>
      </c>
    </row>
    <row r="12" spans="1:11" ht="26.25" customHeight="1" x14ac:dyDescent="0.2">
      <c r="B12" s="91" t="s">
        <v>99</v>
      </c>
      <c r="C12" s="77"/>
      <c r="D12" s="77"/>
      <c r="E12" s="80">
        <f t="shared" si="3"/>
        <v>0</v>
      </c>
      <c r="F12" s="81" t="str">
        <f t="shared" si="0"/>
        <v/>
      </c>
      <c r="G12" s="221"/>
      <c r="H12" s="113"/>
      <c r="I12" s="81" t="str">
        <f t="shared" si="1"/>
        <v/>
      </c>
      <c r="J12" s="223">
        <f t="shared" si="2"/>
        <v>0</v>
      </c>
    </row>
    <row r="13" spans="1:11" ht="26.25" customHeight="1" x14ac:dyDescent="0.2">
      <c r="B13" s="91" t="s">
        <v>100</v>
      </c>
      <c r="C13" s="77"/>
      <c r="D13" s="77"/>
      <c r="E13" s="80">
        <f t="shared" si="3"/>
        <v>0</v>
      </c>
      <c r="F13" s="81" t="str">
        <f t="shared" si="0"/>
        <v/>
      </c>
      <c r="G13" s="221"/>
      <c r="H13" s="113"/>
      <c r="I13" s="81" t="str">
        <f t="shared" si="1"/>
        <v/>
      </c>
      <c r="J13" s="223">
        <f t="shared" si="2"/>
        <v>0</v>
      </c>
    </row>
    <row r="14" spans="1:11" ht="26.25" customHeight="1" x14ac:dyDescent="0.2">
      <c r="B14" s="91" t="s">
        <v>101</v>
      </c>
      <c r="C14" s="77"/>
      <c r="D14" s="77"/>
      <c r="E14" s="80">
        <f t="shared" si="3"/>
        <v>0</v>
      </c>
      <c r="F14" s="81" t="str">
        <f t="shared" si="0"/>
        <v/>
      </c>
      <c r="G14" s="221"/>
      <c r="H14" s="113"/>
      <c r="I14" s="81" t="str">
        <f t="shared" si="1"/>
        <v/>
      </c>
      <c r="J14" s="223">
        <f t="shared" si="2"/>
        <v>0</v>
      </c>
    </row>
    <row r="15" spans="1:11" ht="26.25" customHeight="1" x14ac:dyDescent="0.2">
      <c r="B15" s="91" t="s">
        <v>102</v>
      </c>
      <c r="C15" s="77"/>
      <c r="D15" s="77"/>
      <c r="E15" s="80">
        <f t="shared" si="3"/>
        <v>0</v>
      </c>
      <c r="F15" s="81" t="str">
        <f t="shared" si="0"/>
        <v/>
      </c>
      <c r="G15" s="221"/>
      <c r="H15" s="113"/>
      <c r="I15" s="81" t="str">
        <f t="shared" si="1"/>
        <v/>
      </c>
      <c r="J15" s="223">
        <f t="shared" si="2"/>
        <v>0</v>
      </c>
    </row>
    <row r="16" spans="1:11" ht="26.25" customHeight="1" x14ac:dyDescent="0.2">
      <c r="B16" s="91" t="s">
        <v>103</v>
      </c>
      <c r="C16" s="77"/>
      <c r="D16" s="77"/>
      <c r="E16" s="80">
        <f t="shared" si="3"/>
        <v>0</v>
      </c>
      <c r="F16" s="81" t="str">
        <f t="shared" si="0"/>
        <v/>
      </c>
      <c r="G16" s="221"/>
      <c r="H16" s="113"/>
      <c r="I16" s="81" t="str">
        <f t="shared" si="1"/>
        <v/>
      </c>
      <c r="J16" s="223">
        <f t="shared" si="2"/>
        <v>0</v>
      </c>
    </row>
    <row r="17" spans="2:10" ht="26.25" customHeight="1" x14ac:dyDescent="0.2">
      <c r="B17" s="91" t="s">
        <v>104</v>
      </c>
      <c r="C17" s="77"/>
      <c r="D17" s="77"/>
      <c r="E17" s="80">
        <f t="shared" si="3"/>
        <v>0</v>
      </c>
      <c r="F17" s="81" t="str">
        <f t="shared" si="0"/>
        <v/>
      </c>
      <c r="G17" s="221"/>
      <c r="H17" s="113"/>
      <c r="I17" s="81" t="str">
        <f t="shared" si="1"/>
        <v/>
      </c>
      <c r="J17" s="223">
        <f t="shared" si="2"/>
        <v>0</v>
      </c>
    </row>
    <row r="18" spans="2:10" ht="26.25" customHeight="1" x14ac:dyDescent="0.2">
      <c r="B18" s="91" t="s">
        <v>105</v>
      </c>
      <c r="C18" s="77"/>
      <c r="D18" s="77"/>
      <c r="E18" s="80">
        <f t="shared" si="3"/>
        <v>0</v>
      </c>
      <c r="F18" s="81" t="str">
        <f t="shared" si="0"/>
        <v/>
      </c>
      <c r="G18" s="221"/>
      <c r="H18" s="113"/>
      <c r="I18" s="81" t="str">
        <f t="shared" si="1"/>
        <v/>
      </c>
      <c r="J18" s="223">
        <f t="shared" si="2"/>
        <v>0</v>
      </c>
    </row>
    <row r="19" spans="2:10" ht="26.25" customHeight="1" x14ac:dyDescent="0.2">
      <c r="B19" s="91" t="s">
        <v>106</v>
      </c>
      <c r="C19" s="77"/>
      <c r="D19" s="77"/>
      <c r="E19" s="80">
        <f t="shared" si="3"/>
        <v>0</v>
      </c>
      <c r="F19" s="81" t="str">
        <f t="shared" si="0"/>
        <v/>
      </c>
      <c r="G19" s="221"/>
      <c r="H19" s="113"/>
      <c r="I19" s="81" t="str">
        <f t="shared" si="1"/>
        <v/>
      </c>
      <c r="J19" s="223">
        <f t="shared" si="2"/>
        <v>0</v>
      </c>
    </row>
    <row r="20" spans="2:10" ht="26.25" customHeight="1" thickBot="1" x14ac:dyDescent="0.25">
      <c r="B20" s="91" t="s">
        <v>107</v>
      </c>
      <c r="C20" s="77"/>
      <c r="D20" s="77"/>
      <c r="E20" s="80">
        <f t="shared" si="3"/>
        <v>0</v>
      </c>
      <c r="F20" s="142" t="str">
        <f t="shared" si="0"/>
        <v/>
      </c>
      <c r="G20" s="220"/>
      <c r="H20" s="222"/>
      <c r="I20" s="81" t="str">
        <f t="shared" si="1"/>
        <v/>
      </c>
      <c r="J20" s="223">
        <f t="shared" si="2"/>
        <v>0</v>
      </c>
    </row>
    <row r="21" spans="2:10" ht="26.25" customHeight="1" thickBot="1" x14ac:dyDescent="0.25">
      <c r="B21" s="237" t="s">
        <v>113</v>
      </c>
      <c r="C21" s="237"/>
      <c r="D21" s="237"/>
      <c r="E21" s="150">
        <f t="shared" ref="E21:J21" si="4">SUM(E9:E20)</f>
        <v>0</v>
      </c>
      <c r="F21" s="151">
        <f t="shared" si="4"/>
        <v>0</v>
      </c>
      <c r="G21" s="153">
        <f t="shared" si="4"/>
        <v>0</v>
      </c>
      <c r="H21" s="141">
        <f t="shared" si="4"/>
        <v>0</v>
      </c>
      <c r="I21" s="141">
        <f t="shared" si="4"/>
        <v>0</v>
      </c>
      <c r="J21" s="224">
        <f t="shared" si="4"/>
        <v>0</v>
      </c>
    </row>
    <row r="22" spans="2:10" x14ac:dyDescent="0.2">
      <c r="B22" s="116" t="s">
        <v>201</v>
      </c>
      <c r="D22" s="98"/>
      <c r="E22" s="99"/>
      <c r="F22" s="100"/>
      <c r="G22" s="100"/>
      <c r="H22" s="100"/>
      <c r="I22" s="100"/>
      <c r="J22" s="100"/>
    </row>
    <row r="23" spans="2:10" x14ac:dyDescent="0.2">
      <c r="B23" s="117" t="s">
        <v>143</v>
      </c>
    </row>
    <row r="24" spans="2:10" x14ac:dyDescent="0.2">
      <c r="B24" s="117" t="s">
        <v>144</v>
      </c>
    </row>
    <row r="25" spans="2:10" x14ac:dyDescent="0.2">
      <c r="B25" s="117" t="s">
        <v>251</v>
      </c>
    </row>
    <row r="26" spans="2:10" x14ac:dyDescent="0.2">
      <c r="B26" s="117" t="s">
        <v>131</v>
      </c>
    </row>
    <row r="27" spans="2:10" x14ac:dyDescent="0.2">
      <c r="B27" s="117" t="s">
        <v>252</v>
      </c>
    </row>
    <row r="28" spans="2:10" x14ac:dyDescent="0.2">
      <c r="B28" s="117" t="s">
        <v>248</v>
      </c>
    </row>
    <row r="33" spans="3:3" x14ac:dyDescent="0.2">
      <c r="C33" s="116"/>
    </row>
    <row r="34" spans="3:3" x14ac:dyDescent="0.2">
      <c r="C34" s="117"/>
    </row>
    <row r="35" spans="3:3" x14ac:dyDescent="0.2">
      <c r="C35" s="117"/>
    </row>
    <row r="36" spans="3:3" x14ac:dyDescent="0.2">
      <c r="C36" s="117"/>
    </row>
    <row r="37" spans="3:3" x14ac:dyDescent="0.2">
      <c r="C37" s="117"/>
    </row>
    <row r="38" spans="3:3" ht="33.75" customHeight="1" x14ac:dyDescent="0.2"/>
    <row r="39" spans="3:3" ht="33.75" customHeight="1" x14ac:dyDescent="0.2"/>
    <row r="40" spans="3:3" ht="33.75" customHeight="1" x14ac:dyDescent="0.2"/>
    <row r="41" spans="3:3" ht="33.75" customHeight="1" x14ac:dyDescent="0.2"/>
  </sheetData>
  <mergeCells count="7">
    <mergeCell ref="B21:D21"/>
    <mergeCell ref="B2:F2"/>
    <mergeCell ref="C4:D4"/>
    <mergeCell ref="C5:D5"/>
    <mergeCell ref="C7:E7"/>
    <mergeCell ref="E4:G4"/>
    <mergeCell ref="E5:G5"/>
  </mergeCells>
  <phoneticPr fontId="4"/>
  <printOptions horizontalCentered="1"/>
  <pageMargins left="0.70866141732283461" right="0.70866141732283461" top="0.74803149606299213" bottom="0.74803149606299213" header="0.31496062992125984" footer="0.31496062992125984"/>
  <pageSetup paperSize="9" scale="8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DB2A5-5583-4967-909C-C761E12FBC0E}">
  <dimension ref="A1:J23"/>
  <sheetViews>
    <sheetView showGridLines="0" view="pageBreakPreview" zoomScaleNormal="85" zoomScaleSheetLayoutView="100" workbookViewId="0">
      <selection activeCell="D29" sqref="D29"/>
    </sheetView>
  </sheetViews>
  <sheetFormatPr defaultColWidth="9" defaultRowHeight="13.2" x14ac:dyDescent="0.2"/>
  <cols>
    <col min="1" max="1" width="3" style="15" customWidth="1"/>
    <col min="2" max="2" width="5.33203125" style="15" bestFit="1" customWidth="1"/>
    <col min="3" max="3" width="11.44140625" style="15" customWidth="1"/>
    <col min="4" max="4" width="6.77734375" style="15" bestFit="1" customWidth="1"/>
    <col min="5" max="5" width="11.44140625" style="15" customWidth="1"/>
    <col min="6" max="6" width="6.77734375" style="15" bestFit="1" customWidth="1"/>
    <col min="7" max="7" width="11.44140625" style="15" customWidth="1"/>
    <col min="8" max="8" width="6.77734375" style="15" bestFit="1" customWidth="1"/>
    <col min="9" max="9" width="17" style="15" customWidth="1"/>
    <col min="10" max="10" width="1.6640625" style="15" customWidth="1"/>
    <col min="11" max="11" width="5.77734375" style="15" customWidth="1"/>
    <col min="12" max="16384" width="9" style="15"/>
  </cols>
  <sheetData>
    <row r="1" spans="1:10" x14ac:dyDescent="0.2">
      <c r="A1" s="76" t="s">
        <v>155</v>
      </c>
    </row>
    <row r="2" spans="1:10" ht="30" customHeight="1" x14ac:dyDescent="0.2">
      <c r="B2" s="228" t="s">
        <v>196</v>
      </c>
      <c r="C2" s="228"/>
      <c r="D2" s="228"/>
      <c r="E2" s="228"/>
      <c r="F2" s="228"/>
      <c r="G2" s="228"/>
      <c r="H2" s="228"/>
      <c r="I2" s="228"/>
      <c r="J2" s="75"/>
    </row>
    <row r="3" spans="1:10" ht="8.25" customHeight="1" x14ac:dyDescent="0.2">
      <c r="B3" s="95"/>
      <c r="C3" s="95"/>
      <c r="D3" s="95"/>
      <c r="E3" s="95"/>
      <c r="F3" s="95"/>
      <c r="G3" s="95"/>
      <c r="H3" s="95"/>
      <c r="I3" s="95"/>
      <c r="J3" s="95"/>
    </row>
    <row r="4" spans="1:10" ht="19.5" customHeight="1" x14ac:dyDescent="0.2">
      <c r="C4" s="233" t="s">
        <v>56</v>
      </c>
      <c r="D4" s="234"/>
      <c r="E4" s="264" t="str">
        <f>'（別紙2-1）事業実施計画書'!H4</f>
        <v/>
      </c>
      <c r="F4" s="265"/>
      <c r="G4" s="265"/>
      <c r="H4" s="265"/>
      <c r="I4" s="266"/>
    </row>
    <row r="5" spans="1:10" ht="19.5" customHeight="1" x14ac:dyDescent="0.2">
      <c r="B5" s="95"/>
      <c r="C5" s="95"/>
      <c r="D5" s="95"/>
      <c r="E5" s="95"/>
      <c r="F5" s="95"/>
      <c r="I5" s="95"/>
    </row>
    <row r="6" spans="1:10" ht="19.5" customHeight="1" x14ac:dyDescent="0.2">
      <c r="B6" s="95"/>
      <c r="C6" s="262" t="s">
        <v>150</v>
      </c>
      <c r="D6" s="263"/>
      <c r="E6" s="262" t="s">
        <v>156</v>
      </c>
      <c r="F6" s="263"/>
      <c r="G6" s="273" t="s">
        <v>149</v>
      </c>
      <c r="H6" s="273"/>
      <c r="I6" s="111"/>
    </row>
    <row r="7" spans="1:10" ht="30" customHeight="1" x14ac:dyDescent="0.2">
      <c r="B7" s="97" t="s">
        <v>111</v>
      </c>
      <c r="C7" s="79" t="s">
        <v>147</v>
      </c>
      <c r="D7" s="79" t="s">
        <v>148</v>
      </c>
      <c r="E7" s="79" t="s">
        <v>152</v>
      </c>
      <c r="F7" s="79" t="s">
        <v>153</v>
      </c>
      <c r="G7" s="79" t="s">
        <v>147</v>
      </c>
      <c r="H7" s="79" t="s">
        <v>148</v>
      </c>
      <c r="I7" s="102" t="s">
        <v>132</v>
      </c>
    </row>
    <row r="8" spans="1:10" ht="26.25" customHeight="1" x14ac:dyDescent="0.2">
      <c r="B8" s="96" t="s">
        <v>112</v>
      </c>
      <c r="C8" s="112"/>
      <c r="D8" s="267">
        <v>6000</v>
      </c>
      <c r="E8" s="112"/>
      <c r="F8" s="267">
        <v>3000</v>
      </c>
      <c r="G8" s="113"/>
      <c r="H8" s="270">
        <v>2000</v>
      </c>
      <c r="I8" s="81">
        <f>C8*$D$8+E8*$F$8+G8*$H$8</f>
        <v>0</v>
      </c>
    </row>
    <row r="9" spans="1:10" ht="26.25" customHeight="1" x14ac:dyDescent="0.2">
      <c r="B9" s="96" t="s">
        <v>97</v>
      </c>
      <c r="C9" s="112"/>
      <c r="D9" s="268"/>
      <c r="E9" s="112"/>
      <c r="F9" s="268"/>
      <c r="G9" s="113"/>
      <c r="H9" s="271"/>
      <c r="I9" s="81">
        <f t="shared" ref="I9:I19" si="0">C9*$D$8+E9*$F$8+G9*$H$8</f>
        <v>0</v>
      </c>
    </row>
    <row r="10" spans="1:10" ht="26.25" customHeight="1" x14ac:dyDescent="0.2">
      <c r="B10" s="96" t="s">
        <v>98</v>
      </c>
      <c r="C10" s="112"/>
      <c r="D10" s="268"/>
      <c r="E10" s="112"/>
      <c r="F10" s="268"/>
      <c r="G10" s="113"/>
      <c r="H10" s="271"/>
      <c r="I10" s="81">
        <f t="shared" si="0"/>
        <v>0</v>
      </c>
    </row>
    <row r="11" spans="1:10" ht="26.25" customHeight="1" x14ac:dyDescent="0.2">
      <c r="B11" s="96" t="s">
        <v>99</v>
      </c>
      <c r="C11" s="112"/>
      <c r="D11" s="268"/>
      <c r="E11" s="112"/>
      <c r="F11" s="268"/>
      <c r="G11" s="113"/>
      <c r="H11" s="271"/>
      <c r="I11" s="81">
        <f t="shared" si="0"/>
        <v>0</v>
      </c>
    </row>
    <row r="12" spans="1:10" ht="26.25" customHeight="1" x14ac:dyDescent="0.2">
      <c r="B12" s="96" t="s">
        <v>100</v>
      </c>
      <c r="C12" s="112"/>
      <c r="D12" s="268"/>
      <c r="E12" s="112"/>
      <c r="F12" s="268"/>
      <c r="G12" s="113"/>
      <c r="H12" s="271"/>
      <c r="I12" s="81">
        <f t="shared" si="0"/>
        <v>0</v>
      </c>
    </row>
    <row r="13" spans="1:10" ht="26.25" customHeight="1" x14ac:dyDescent="0.2">
      <c r="B13" s="96" t="s">
        <v>101</v>
      </c>
      <c r="C13" s="112"/>
      <c r="D13" s="268"/>
      <c r="E13" s="112"/>
      <c r="F13" s="268"/>
      <c r="G13" s="113"/>
      <c r="H13" s="271"/>
      <c r="I13" s="81">
        <f t="shared" si="0"/>
        <v>0</v>
      </c>
    </row>
    <row r="14" spans="1:10" ht="26.25" customHeight="1" x14ac:dyDescent="0.2">
      <c r="B14" s="96" t="s">
        <v>102</v>
      </c>
      <c r="C14" s="112"/>
      <c r="D14" s="268"/>
      <c r="E14" s="112"/>
      <c r="F14" s="268"/>
      <c r="G14" s="113"/>
      <c r="H14" s="271"/>
      <c r="I14" s="81">
        <f t="shared" si="0"/>
        <v>0</v>
      </c>
    </row>
    <row r="15" spans="1:10" ht="26.25" customHeight="1" x14ac:dyDescent="0.2">
      <c r="B15" s="96" t="s">
        <v>103</v>
      </c>
      <c r="C15" s="112"/>
      <c r="D15" s="268"/>
      <c r="E15" s="112"/>
      <c r="F15" s="268"/>
      <c r="G15" s="113"/>
      <c r="H15" s="271"/>
      <c r="I15" s="81">
        <f t="shared" si="0"/>
        <v>0</v>
      </c>
    </row>
    <row r="16" spans="1:10" ht="26.25" customHeight="1" x14ac:dyDescent="0.2">
      <c r="B16" s="96" t="s">
        <v>104</v>
      </c>
      <c r="C16" s="112"/>
      <c r="D16" s="268"/>
      <c r="E16" s="112"/>
      <c r="F16" s="268"/>
      <c r="G16" s="113"/>
      <c r="H16" s="271"/>
      <c r="I16" s="81">
        <f>C16*$D$8+E16*$F$8+G16*$H$8</f>
        <v>0</v>
      </c>
    </row>
    <row r="17" spans="2:9" ht="26.25" customHeight="1" x14ac:dyDescent="0.2">
      <c r="B17" s="96" t="s">
        <v>105</v>
      </c>
      <c r="C17" s="112"/>
      <c r="D17" s="268"/>
      <c r="E17" s="112"/>
      <c r="F17" s="268"/>
      <c r="G17" s="113"/>
      <c r="H17" s="271"/>
      <c r="I17" s="81">
        <f t="shared" si="0"/>
        <v>0</v>
      </c>
    </row>
    <row r="18" spans="2:9" ht="26.25" customHeight="1" x14ac:dyDescent="0.2">
      <c r="B18" s="96" t="s">
        <v>106</v>
      </c>
      <c r="C18" s="112"/>
      <c r="D18" s="268"/>
      <c r="E18" s="112"/>
      <c r="F18" s="268"/>
      <c r="G18" s="113"/>
      <c r="H18" s="271"/>
      <c r="I18" s="81">
        <f t="shared" si="0"/>
        <v>0</v>
      </c>
    </row>
    <row r="19" spans="2:9" ht="26.25" customHeight="1" thickBot="1" x14ac:dyDescent="0.25">
      <c r="B19" s="96" t="s">
        <v>107</v>
      </c>
      <c r="C19" s="112"/>
      <c r="D19" s="268"/>
      <c r="E19" s="112"/>
      <c r="F19" s="268"/>
      <c r="G19" s="113"/>
      <c r="H19" s="271"/>
      <c r="I19" s="142">
        <f t="shared" si="0"/>
        <v>0</v>
      </c>
    </row>
    <row r="20" spans="2:9" ht="26.25" customHeight="1" thickBot="1" x14ac:dyDescent="0.25">
      <c r="B20" s="7" t="s">
        <v>113</v>
      </c>
      <c r="C20" s="80">
        <f>SUM(C8:C19)</f>
        <v>0</v>
      </c>
      <c r="D20" s="269"/>
      <c r="E20" s="80">
        <f>SUM(E8:E19)</f>
        <v>0</v>
      </c>
      <c r="F20" s="269"/>
      <c r="G20" s="80">
        <f>SUM(G8:G19)</f>
        <v>0</v>
      </c>
      <c r="H20" s="272"/>
      <c r="I20" s="152">
        <f>SUM(I8:I19)</f>
        <v>0</v>
      </c>
    </row>
    <row r="21" spans="2:9" x14ac:dyDescent="0.2">
      <c r="B21" s="116" t="s">
        <v>202</v>
      </c>
      <c r="D21" s="98"/>
      <c r="E21" s="98"/>
      <c r="F21" s="98"/>
      <c r="G21" s="99"/>
      <c r="H21" s="99"/>
      <c r="I21" s="100"/>
    </row>
    <row r="22" spans="2:9" x14ac:dyDescent="0.2">
      <c r="B22" s="117" t="s">
        <v>154</v>
      </c>
    </row>
    <row r="23" spans="2:9" x14ac:dyDescent="0.2">
      <c r="B23" s="117"/>
    </row>
  </sheetData>
  <mergeCells count="9">
    <mergeCell ref="D8:D20"/>
    <mergeCell ref="F8:F20"/>
    <mergeCell ref="H8:H20"/>
    <mergeCell ref="B2:I2"/>
    <mergeCell ref="C4:D4"/>
    <mergeCell ref="E4:I4"/>
    <mergeCell ref="C6:D6"/>
    <mergeCell ref="E6:F6"/>
    <mergeCell ref="G6:H6"/>
  </mergeCells>
  <phoneticPr fontId="4"/>
  <printOptions horizontalCentered="1"/>
  <pageMargins left="0.39370078740157483" right="0.39370078740157483" top="0.78740157480314965" bottom="0.59055118110236227" header="0.51181102362204722" footer="0.51181102362204722"/>
  <pageSetup paperSize="9" scale="6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E07B9-54BC-46C1-B9C3-74FE6348A3B2}">
  <dimension ref="B1:G27"/>
  <sheetViews>
    <sheetView view="pageBreakPreview" zoomScale="98" zoomScaleNormal="100" zoomScaleSheetLayoutView="98" workbookViewId="0">
      <selection activeCell="D29" sqref="D29"/>
    </sheetView>
  </sheetViews>
  <sheetFormatPr defaultRowHeight="13.2" x14ac:dyDescent="0.2"/>
  <cols>
    <col min="1" max="1" width="1.5546875" style="148" customWidth="1"/>
    <col min="2" max="2" width="4.88671875" style="148" customWidth="1"/>
    <col min="3" max="3" width="36" style="148" customWidth="1"/>
    <col min="4" max="4" width="7.109375" style="148" customWidth="1"/>
    <col min="5" max="5" width="17.6640625" style="148" customWidth="1"/>
    <col min="6" max="6" width="25.33203125" style="148" customWidth="1"/>
    <col min="7" max="7" width="2.6640625" style="148" customWidth="1"/>
    <col min="8" max="8" width="44.88671875" style="148" customWidth="1"/>
    <col min="9" max="16384" width="8.88671875" style="148"/>
  </cols>
  <sheetData>
    <row r="1" spans="2:7" x14ac:dyDescent="0.2">
      <c r="B1" s="149" t="s">
        <v>239</v>
      </c>
    </row>
    <row r="2" spans="2:7" ht="18.600000000000001" customHeight="1" x14ac:dyDescent="0.2">
      <c r="B2" s="149"/>
    </row>
    <row r="3" spans="2:7" ht="25.8" customHeight="1" x14ac:dyDescent="0.2">
      <c r="B3" s="149"/>
      <c r="C3" s="214" t="s">
        <v>246</v>
      </c>
      <c r="D3" s="149"/>
      <c r="E3" s="211" t="s">
        <v>241</v>
      </c>
      <c r="F3" s="213"/>
      <c r="G3" s="172"/>
    </row>
    <row r="4" spans="2:7" ht="15" customHeight="1" thickBot="1" x14ac:dyDescent="0.25">
      <c r="B4" s="149"/>
      <c r="C4" s="149"/>
      <c r="D4" s="149"/>
      <c r="E4" s="149"/>
      <c r="F4" s="149"/>
      <c r="G4" s="149"/>
    </row>
    <row r="5" spans="2:7" ht="25.05" customHeight="1" x14ac:dyDescent="0.2">
      <c r="B5" s="159"/>
      <c r="C5" s="163" t="s">
        <v>199</v>
      </c>
      <c r="D5" s="163" t="s">
        <v>189</v>
      </c>
      <c r="E5" s="163" t="s">
        <v>188</v>
      </c>
      <c r="F5" s="164" t="s">
        <v>198</v>
      </c>
      <c r="G5" s="173"/>
    </row>
    <row r="6" spans="2:7" ht="25.05" customHeight="1" x14ac:dyDescent="0.2">
      <c r="B6" s="160">
        <v>1</v>
      </c>
      <c r="C6" s="161"/>
      <c r="D6" s="161"/>
      <c r="E6" s="161"/>
      <c r="F6" s="162"/>
      <c r="G6" s="172"/>
    </row>
    <row r="7" spans="2:7" ht="25.05" customHeight="1" x14ac:dyDescent="0.2">
      <c r="B7" s="160">
        <v>2</v>
      </c>
      <c r="C7" s="161"/>
      <c r="D7" s="161"/>
      <c r="E7" s="161"/>
      <c r="F7" s="162"/>
      <c r="G7" s="172"/>
    </row>
    <row r="8" spans="2:7" ht="25.05" customHeight="1" x14ac:dyDescent="0.2">
      <c r="B8" s="160">
        <v>3</v>
      </c>
      <c r="C8" s="161"/>
      <c r="D8" s="161"/>
      <c r="E8" s="161"/>
      <c r="F8" s="162"/>
      <c r="G8" s="172"/>
    </row>
    <row r="9" spans="2:7" ht="25.05" customHeight="1" x14ac:dyDescent="0.2">
      <c r="B9" s="160">
        <v>4</v>
      </c>
      <c r="C9" s="161"/>
      <c r="D9" s="161"/>
      <c r="E9" s="161"/>
      <c r="F9" s="162"/>
      <c r="G9" s="172"/>
    </row>
    <row r="10" spans="2:7" ht="25.05" customHeight="1" x14ac:dyDescent="0.2">
      <c r="B10" s="160">
        <v>5</v>
      </c>
      <c r="C10" s="161"/>
      <c r="D10" s="161"/>
      <c r="E10" s="161"/>
      <c r="F10" s="162"/>
      <c r="G10" s="172"/>
    </row>
    <row r="11" spans="2:7" ht="25.05" customHeight="1" x14ac:dyDescent="0.2">
      <c r="B11" s="160">
        <v>6</v>
      </c>
      <c r="C11" s="161"/>
      <c r="D11" s="161"/>
      <c r="E11" s="161"/>
      <c r="F11" s="162"/>
      <c r="G11" s="172"/>
    </row>
    <row r="12" spans="2:7" ht="25.05" customHeight="1" x14ac:dyDescent="0.2">
      <c r="B12" s="160">
        <v>7</v>
      </c>
      <c r="C12" s="161"/>
      <c r="D12" s="161"/>
      <c r="E12" s="161"/>
      <c r="F12" s="162"/>
      <c r="G12" s="172"/>
    </row>
    <row r="13" spans="2:7" ht="25.05" customHeight="1" x14ac:dyDescent="0.2">
      <c r="B13" s="160">
        <v>8</v>
      </c>
      <c r="C13" s="161"/>
      <c r="D13" s="161"/>
      <c r="E13" s="161"/>
      <c r="F13" s="162"/>
      <c r="G13" s="172"/>
    </row>
    <row r="14" spans="2:7" ht="25.05" customHeight="1" x14ac:dyDescent="0.2">
      <c r="B14" s="160">
        <v>9</v>
      </c>
      <c r="C14" s="161"/>
      <c r="D14" s="161"/>
      <c r="E14" s="161"/>
      <c r="F14" s="162"/>
      <c r="G14" s="172"/>
    </row>
    <row r="15" spans="2:7" ht="25.05" customHeight="1" x14ac:dyDescent="0.2">
      <c r="B15" s="160">
        <v>10</v>
      </c>
      <c r="C15" s="161"/>
      <c r="D15" s="161"/>
      <c r="E15" s="161"/>
      <c r="F15" s="162"/>
      <c r="G15" s="172"/>
    </row>
    <row r="16" spans="2:7" ht="25.05" customHeight="1" x14ac:dyDescent="0.2">
      <c r="B16" s="160">
        <v>11</v>
      </c>
      <c r="C16" s="161"/>
      <c r="D16" s="161"/>
      <c r="E16" s="161"/>
      <c r="F16" s="162"/>
      <c r="G16" s="172"/>
    </row>
    <row r="17" spans="2:7" ht="25.05" customHeight="1" x14ac:dyDescent="0.2">
      <c r="B17" s="160">
        <v>12</v>
      </c>
      <c r="C17" s="161"/>
      <c r="D17" s="161"/>
      <c r="E17" s="161"/>
      <c r="F17" s="162"/>
      <c r="G17" s="172"/>
    </row>
    <row r="18" spans="2:7" ht="25.05" customHeight="1" x14ac:dyDescent="0.2">
      <c r="B18" s="160">
        <v>13</v>
      </c>
      <c r="C18" s="161"/>
      <c r="D18" s="161"/>
      <c r="E18" s="161"/>
      <c r="F18" s="162"/>
      <c r="G18" s="172"/>
    </row>
    <row r="19" spans="2:7" ht="25.05" customHeight="1" x14ac:dyDescent="0.2">
      <c r="B19" s="160">
        <v>14</v>
      </c>
      <c r="C19" s="161"/>
      <c r="D19" s="161"/>
      <c r="E19" s="161"/>
      <c r="F19" s="162"/>
      <c r="G19" s="172"/>
    </row>
    <row r="20" spans="2:7" ht="25.05" customHeight="1" x14ac:dyDescent="0.2">
      <c r="B20" s="160">
        <v>15</v>
      </c>
      <c r="C20" s="161"/>
      <c r="D20" s="161"/>
      <c r="E20" s="161"/>
      <c r="F20" s="162"/>
      <c r="G20" s="172"/>
    </row>
    <row r="21" spans="2:7" ht="25.05" customHeight="1" x14ac:dyDescent="0.2">
      <c r="B21" s="160">
        <v>16</v>
      </c>
      <c r="C21" s="161"/>
      <c r="D21" s="161"/>
      <c r="E21" s="161"/>
      <c r="F21" s="162"/>
      <c r="G21" s="172"/>
    </row>
    <row r="22" spans="2:7" ht="25.05" customHeight="1" x14ac:dyDescent="0.2">
      <c r="B22" s="160">
        <v>17</v>
      </c>
      <c r="C22" s="161"/>
      <c r="D22" s="161"/>
      <c r="E22" s="161"/>
      <c r="F22" s="162"/>
      <c r="G22" s="172"/>
    </row>
    <row r="23" spans="2:7" ht="25.05" customHeight="1" x14ac:dyDescent="0.2">
      <c r="B23" s="160">
        <v>18</v>
      </c>
      <c r="C23" s="161"/>
      <c r="D23" s="161"/>
      <c r="E23" s="161"/>
      <c r="F23" s="162"/>
      <c r="G23" s="172"/>
    </row>
    <row r="24" spans="2:7" ht="25.05" customHeight="1" x14ac:dyDescent="0.2">
      <c r="B24" s="160">
        <v>19</v>
      </c>
      <c r="C24" s="161"/>
      <c r="D24" s="161"/>
      <c r="E24" s="161"/>
      <c r="F24" s="162"/>
      <c r="G24" s="172"/>
    </row>
    <row r="25" spans="2:7" ht="25.05" customHeight="1" x14ac:dyDescent="0.2">
      <c r="B25" s="216">
        <v>20</v>
      </c>
      <c r="C25" s="217"/>
      <c r="D25" s="217"/>
      <c r="E25" s="217"/>
      <c r="F25" s="218"/>
      <c r="G25" s="172"/>
    </row>
    <row r="26" spans="2:7" ht="25.05" customHeight="1" thickBot="1" x14ac:dyDescent="0.25">
      <c r="B26" s="274" t="s">
        <v>242</v>
      </c>
      <c r="C26" s="275"/>
      <c r="D26" s="275"/>
      <c r="E26" s="275"/>
      <c r="F26" s="219">
        <f>SUM(F6:F25)</f>
        <v>0</v>
      </c>
      <c r="G26" s="172"/>
    </row>
    <row r="27" spans="2:7" ht="18.600000000000001" customHeight="1" x14ac:dyDescent="0.2"/>
  </sheetData>
  <mergeCells count="1">
    <mergeCell ref="B26:E26"/>
  </mergeCells>
  <phoneticPr fontId="4"/>
  <pageMargins left="0.7" right="0.7" top="0.75" bottom="0.75" header="0.3" footer="0.3"/>
  <pageSetup paperSize="9" scale="7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51"/>
  <sheetViews>
    <sheetView view="pageBreakPreview" zoomScaleNormal="100" zoomScaleSheetLayoutView="100" workbookViewId="0">
      <selection activeCell="D29" sqref="D29"/>
    </sheetView>
  </sheetViews>
  <sheetFormatPr defaultColWidth="9" defaultRowHeight="13.2" x14ac:dyDescent="0.2"/>
  <cols>
    <col min="1" max="30" width="2.88671875" style="18" customWidth="1"/>
    <col min="31" max="16384" width="9" style="18"/>
  </cols>
  <sheetData>
    <row r="1" spans="1:30" ht="18.75" customHeight="1" x14ac:dyDescent="0.2">
      <c r="A1" s="18" t="s">
        <v>89</v>
      </c>
    </row>
    <row r="2" spans="1:30" ht="18.75" customHeight="1" x14ac:dyDescent="0.2"/>
    <row r="3" spans="1:30" ht="31.5" customHeight="1" x14ac:dyDescent="0.2">
      <c r="A3" s="298" t="s">
        <v>167</v>
      </c>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row>
    <row r="4" spans="1:30" ht="31.5" customHeight="1" x14ac:dyDescent="0.2">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row>
    <row r="5" spans="1:30" ht="26.25" customHeight="1" x14ac:dyDescent="0.2">
      <c r="A5" s="20" t="s">
        <v>26</v>
      </c>
      <c r="Y5" s="294" t="s">
        <v>21</v>
      </c>
      <c r="Z5" s="294"/>
      <c r="AA5" s="294"/>
      <c r="AB5" s="294"/>
      <c r="AC5" s="294"/>
      <c r="AD5" s="294"/>
    </row>
    <row r="6" spans="1:30" ht="30" customHeight="1" x14ac:dyDescent="0.2">
      <c r="A6" s="295" t="s">
        <v>18</v>
      </c>
      <c r="B6" s="296"/>
      <c r="C6" s="296"/>
      <c r="D6" s="296"/>
      <c r="E6" s="296"/>
      <c r="F6" s="296"/>
      <c r="G6" s="297"/>
      <c r="H6" s="295" t="s">
        <v>24</v>
      </c>
      <c r="I6" s="296"/>
      <c r="J6" s="296"/>
      <c r="K6" s="296"/>
      <c r="L6" s="296"/>
      <c r="M6" s="296"/>
      <c r="N6" s="296"/>
      <c r="O6" s="296"/>
      <c r="P6" s="296"/>
      <c r="Q6" s="296"/>
      <c r="R6" s="297"/>
      <c r="S6" s="295" t="s">
        <v>19</v>
      </c>
      <c r="T6" s="296"/>
      <c r="U6" s="296"/>
      <c r="V6" s="296"/>
      <c r="W6" s="296"/>
      <c r="X6" s="296"/>
      <c r="Y6" s="296"/>
      <c r="Z6" s="296"/>
      <c r="AA6" s="296"/>
      <c r="AB6" s="296"/>
      <c r="AC6" s="296"/>
      <c r="AD6" s="297"/>
    </row>
    <row r="7" spans="1:30" ht="20.100000000000001" customHeight="1" x14ac:dyDescent="0.2">
      <c r="A7" s="282"/>
      <c r="B7" s="283"/>
      <c r="C7" s="283"/>
      <c r="D7" s="283"/>
      <c r="E7" s="283"/>
      <c r="F7" s="283"/>
      <c r="G7" s="284"/>
      <c r="H7" s="285"/>
      <c r="I7" s="286"/>
      <c r="J7" s="286"/>
      <c r="K7" s="286"/>
      <c r="L7" s="286"/>
      <c r="M7" s="286"/>
      <c r="N7" s="286"/>
      <c r="O7" s="286"/>
      <c r="P7" s="286"/>
      <c r="Q7" s="286"/>
      <c r="R7" s="287"/>
      <c r="S7" s="282"/>
      <c r="T7" s="283"/>
      <c r="U7" s="283"/>
      <c r="V7" s="283"/>
      <c r="W7" s="283"/>
      <c r="X7" s="283"/>
      <c r="Y7" s="283"/>
      <c r="Z7" s="283"/>
      <c r="AA7" s="283"/>
      <c r="AB7" s="283"/>
      <c r="AC7" s="283"/>
      <c r="AD7" s="284"/>
    </row>
    <row r="8" spans="1:30" ht="20.100000000000001" customHeight="1" x14ac:dyDescent="0.2">
      <c r="A8" s="282"/>
      <c r="B8" s="283"/>
      <c r="C8" s="283"/>
      <c r="D8" s="283"/>
      <c r="E8" s="283"/>
      <c r="F8" s="283"/>
      <c r="G8" s="284"/>
      <c r="H8" s="285"/>
      <c r="I8" s="286"/>
      <c r="J8" s="286"/>
      <c r="K8" s="286"/>
      <c r="L8" s="286"/>
      <c r="M8" s="286"/>
      <c r="N8" s="286"/>
      <c r="O8" s="286"/>
      <c r="P8" s="286"/>
      <c r="Q8" s="286"/>
      <c r="R8" s="287"/>
      <c r="S8" s="282"/>
      <c r="T8" s="283"/>
      <c r="U8" s="283"/>
      <c r="V8" s="283"/>
      <c r="W8" s="283"/>
      <c r="X8" s="283"/>
      <c r="Y8" s="283"/>
      <c r="Z8" s="283"/>
      <c r="AA8" s="283"/>
      <c r="AB8" s="283"/>
      <c r="AC8" s="283"/>
      <c r="AD8" s="284"/>
    </row>
    <row r="9" spans="1:30" ht="20.100000000000001" customHeight="1" x14ac:dyDescent="0.2">
      <c r="A9" s="282"/>
      <c r="B9" s="283"/>
      <c r="C9" s="283"/>
      <c r="D9" s="283"/>
      <c r="E9" s="283"/>
      <c r="F9" s="283"/>
      <c r="G9" s="284"/>
      <c r="H9" s="285"/>
      <c r="I9" s="286"/>
      <c r="J9" s="286"/>
      <c r="K9" s="286"/>
      <c r="L9" s="286"/>
      <c r="M9" s="286"/>
      <c r="N9" s="286"/>
      <c r="O9" s="286"/>
      <c r="P9" s="286"/>
      <c r="Q9" s="286"/>
      <c r="R9" s="287"/>
      <c r="S9" s="282"/>
      <c r="T9" s="283"/>
      <c r="U9" s="283"/>
      <c r="V9" s="283"/>
      <c r="W9" s="283"/>
      <c r="X9" s="283"/>
      <c r="Y9" s="283"/>
      <c r="Z9" s="283"/>
      <c r="AA9" s="283"/>
      <c r="AB9" s="283"/>
      <c r="AC9" s="283"/>
      <c r="AD9" s="284"/>
    </row>
    <row r="10" spans="1:30" ht="20.100000000000001" customHeight="1" x14ac:dyDescent="0.2">
      <c r="A10" s="282"/>
      <c r="B10" s="283"/>
      <c r="C10" s="283"/>
      <c r="D10" s="283"/>
      <c r="E10" s="283"/>
      <c r="F10" s="283"/>
      <c r="G10" s="284"/>
      <c r="H10" s="285"/>
      <c r="I10" s="286"/>
      <c r="J10" s="286"/>
      <c r="K10" s="286"/>
      <c r="L10" s="286"/>
      <c r="M10" s="286"/>
      <c r="N10" s="286"/>
      <c r="O10" s="286"/>
      <c r="P10" s="286"/>
      <c r="Q10" s="286"/>
      <c r="R10" s="287"/>
      <c r="S10" s="282"/>
      <c r="T10" s="283"/>
      <c r="U10" s="283"/>
      <c r="V10" s="283"/>
      <c r="W10" s="283"/>
      <c r="X10" s="283"/>
      <c r="Y10" s="283"/>
      <c r="Z10" s="283"/>
      <c r="AA10" s="283"/>
      <c r="AB10" s="283"/>
      <c r="AC10" s="283"/>
      <c r="AD10" s="284"/>
    </row>
    <row r="11" spans="1:30" ht="20.100000000000001" customHeight="1" x14ac:dyDescent="0.2">
      <c r="A11" s="282"/>
      <c r="B11" s="283"/>
      <c r="C11" s="283"/>
      <c r="D11" s="283"/>
      <c r="E11" s="283"/>
      <c r="F11" s="283"/>
      <c r="G11" s="284"/>
      <c r="H11" s="285"/>
      <c r="I11" s="286"/>
      <c r="J11" s="286"/>
      <c r="K11" s="286"/>
      <c r="L11" s="286"/>
      <c r="M11" s="286"/>
      <c r="N11" s="286"/>
      <c r="O11" s="286"/>
      <c r="P11" s="286"/>
      <c r="Q11" s="286"/>
      <c r="R11" s="287"/>
      <c r="S11" s="282"/>
      <c r="T11" s="283"/>
      <c r="U11" s="283"/>
      <c r="V11" s="283"/>
      <c r="W11" s="283"/>
      <c r="X11" s="283"/>
      <c r="Y11" s="283"/>
      <c r="Z11" s="283"/>
      <c r="AA11" s="283"/>
      <c r="AB11" s="283"/>
      <c r="AC11" s="283"/>
      <c r="AD11" s="284"/>
    </row>
    <row r="12" spans="1:30" ht="20.100000000000001" customHeight="1" x14ac:dyDescent="0.2">
      <c r="A12" s="282"/>
      <c r="B12" s="283"/>
      <c r="C12" s="283"/>
      <c r="D12" s="283"/>
      <c r="E12" s="283"/>
      <c r="F12" s="283"/>
      <c r="G12" s="284"/>
      <c r="H12" s="285"/>
      <c r="I12" s="286"/>
      <c r="J12" s="286"/>
      <c r="K12" s="286"/>
      <c r="L12" s="286"/>
      <c r="M12" s="286"/>
      <c r="N12" s="286"/>
      <c r="O12" s="286"/>
      <c r="P12" s="286"/>
      <c r="Q12" s="286"/>
      <c r="R12" s="287"/>
      <c r="S12" s="282"/>
      <c r="T12" s="283"/>
      <c r="U12" s="283"/>
      <c r="V12" s="283"/>
      <c r="W12" s="283"/>
      <c r="X12" s="283"/>
      <c r="Y12" s="283"/>
      <c r="Z12" s="283"/>
      <c r="AA12" s="283"/>
      <c r="AB12" s="283"/>
      <c r="AC12" s="283"/>
      <c r="AD12" s="284"/>
    </row>
    <row r="13" spans="1:30" ht="20.100000000000001" customHeight="1" x14ac:dyDescent="0.2">
      <c r="A13" s="282"/>
      <c r="B13" s="283"/>
      <c r="C13" s="283"/>
      <c r="D13" s="283"/>
      <c r="E13" s="283"/>
      <c r="F13" s="283"/>
      <c r="G13" s="284"/>
      <c r="H13" s="285"/>
      <c r="I13" s="286"/>
      <c r="J13" s="286"/>
      <c r="K13" s="286"/>
      <c r="L13" s="286"/>
      <c r="M13" s="286"/>
      <c r="N13" s="286"/>
      <c r="O13" s="286"/>
      <c r="P13" s="286"/>
      <c r="Q13" s="286"/>
      <c r="R13" s="287"/>
      <c r="S13" s="282"/>
      <c r="T13" s="283"/>
      <c r="U13" s="283"/>
      <c r="V13" s="283"/>
      <c r="W13" s="283"/>
      <c r="X13" s="283"/>
      <c r="Y13" s="283"/>
      <c r="Z13" s="283"/>
      <c r="AA13" s="283"/>
      <c r="AB13" s="283"/>
      <c r="AC13" s="283"/>
      <c r="AD13" s="284"/>
    </row>
    <row r="14" spans="1:30" ht="20.100000000000001" customHeight="1" x14ac:dyDescent="0.2">
      <c r="A14" s="288"/>
      <c r="B14" s="289"/>
      <c r="C14" s="289"/>
      <c r="D14" s="289"/>
      <c r="E14" s="289"/>
      <c r="F14" s="289"/>
      <c r="G14" s="290"/>
      <c r="H14" s="291"/>
      <c r="I14" s="292"/>
      <c r="J14" s="292"/>
      <c r="K14" s="292"/>
      <c r="L14" s="292"/>
      <c r="M14" s="292"/>
      <c r="N14" s="292"/>
      <c r="O14" s="292"/>
      <c r="P14" s="292"/>
      <c r="Q14" s="292"/>
      <c r="R14" s="293"/>
      <c r="S14" s="288"/>
      <c r="T14" s="289"/>
      <c r="U14" s="289"/>
      <c r="V14" s="289"/>
      <c r="W14" s="289"/>
      <c r="X14" s="289"/>
      <c r="Y14" s="289"/>
      <c r="Z14" s="289"/>
      <c r="AA14" s="289"/>
      <c r="AB14" s="289"/>
      <c r="AC14" s="289"/>
      <c r="AD14" s="290"/>
    </row>
    <row r="15" spans="1:30" ht="24.75" customHeight="1" x14ac:dyDescent="0.2">
      <c r="A15" s="276" t="s">
        <v>20</v>
      </c>
      <c r="B15" s="277"/>
      <c r="C15" s="277"/>
      <c r="D15" s="277"/>
      <c r="E15" s="277"/>
      <c r="F15" s="277"/>
      <c r="G15" s="278"/>
      <c r="H15" s="279">
        <f>SUM(H7:R14)</f>
        <v>0</v>
      </c>
      <c r="I15" s="280"/>
      <c r="J15" s="280"/>
      <c r="K15" s="280"/>
      <c r="L15" s="280"/>
      <c r="M15" s="280"/>
      <c r="N15" s="280"/>
      <c r="O15" s="280"/>
      <c r="P15" s="280"/>
      <c r="Q15" s="280"/>
      <c r="R15" s="281"/>
      <c r="S15" s="276"/>
      <c r="T15" s="277"/>
      <c r="U15" s="277"/>
      <c r="V15" s="277"/>
      <c r="W15" s="277"/>
      <c r="X15" s="277"/>
      <c r="Y15" s="277"/>
      <c r="Z15" s="277"/>
      <c r="AA15" s="277"/>
      <c r="AB15" s="277"/>
      <c r="AC15" s="277"/>
      <c r="AD15" s="278"/>
    </row>
    <row r="16" spans="1:30" ht="18" customHeight="1" x14ac:dyDescent="0.2"/>
    <row r="17" spans="1:31" ht="26.25" customHeight="1" x14ac:dyDescent="0.2">
      <c r="A17" s="20" t="s">
        <v>27</v>
      </c>
      <c r="Y17" s="294" t="s">
        <v>21</v>
      </c>
      <c r="Z17" s="294"/>
      <c r="AA17" s="294"/>
      <c r="AB17" s="294"/>
      <c r="AC17" s="294"/>
      <c r="AD17" s="294"/>
    </row>
    <row r="18" spans="1:31" ht="39.9" customHeight="1" x14ac:dyDescent="0.2">
      <c r="A18" s="295" t="s">
        <v>18</v>
      </c>
      <c r="B18" s="296"/>
      <c r="C18" s="296"/>
      <c r="D18" s="296"/>
      <c r="E18" s="296"/>
      <c r="F18" s="296"/>
      <c r="G18" s="297"/>
      <c r="H18" s="295" t="s">
        <v>24</v>
      </c>
      <c r="I18" s="296"/>
      <c r="J18" s="296"/>
      <c r="K18" s="296"/>
      <c r="L18" s="296"/>
      <c r="M18" s="296"/>
      <c r="N18" s="296"/>
      <c r="O18" s="296"/>
      <c r="P18" s="296"/>
      <c r="Q18" s="296"/>
      <c r="R18" s="297"/>
      <c r="S18" s="295" t="s">
        <v>19</v>
      </c>
      <c r="T18" s="296"/>
      <c r="U18" s="296"/>
      <c r="V18" s="296"/>
      <c r="W18" s="296"/>
      <c r="X18" s="296"/>
      <c r="Y18" s="296"/>
      <c r="Z18" s="296"/>
      <c r="AA18" s="296"/>
      <c r="AB18" s="296"/>
      <c r="AC18" s="296"/>
      <c r="AD18" s="297"/>
    </row>
    <row r="19" spans="1:31" ht="20.100000000000001" customHeight="1" x14ac:dyDescent="0.2">
      <c r="A19" s="282"/>
      <c r="B19" s="283"/>
      <c r="C19" s="283"/>
      <c r="D19" s="283"/>
      <c r="E19" s="283"/>
      <c r="F19" s="283"/>
      <c r="G19" s="284"/>
      <c r="H19" s="285"/>
      <c r="I19" s="286"/>
      <c r="J19" s="286"/>
      <c r="K19" s="286"/>
      <c r="L19" s="286"/>
      <c r="M19" s="286"/>
      <c r="N19" s="286"/>
      <c r="O19" s="286"/>
      <c r="P19" s="286"/>
      <c r="Q19" s="286"/>
      <c r="R19" s="287"/>
      <c r="S19" s="282"/>
      <c r="T19" s="283"/>
      <c r="U19" s="283"/>
      <c r="V19" s="283"/>
      <c r="W19" s="283"/>
      <c r="X19" s="283"/>
      <c r="Y19" s="283"/>
      <c r="Z19" s="283"/>
      <c r="AA19" s="283"/>
      <c r="AB19" s="283"/>
      <c r="AC19" s="283"/>
      <c r="AD19" s="284"/>
    </row>
    <row r="20" spans="1:31" ht="20.100000000000001" customHeight="1" x14ac:dyDescent="0.2">
      <c r="A20" s="282"/>
      <c r="B20" s="283"/>
      <c r="C20" s="283"/>
      <c r="D20" s="283"/>
      <c r="E20" s="283"/>
      <c r="F20" s="283"/>
      <c r="G20" s="284"/>
      <c r="H20" s="285"/>
      <c r="I20" s="286"/>
      <c r="J20" s="286"/>
      <c r="K20" s="286"/>
      <c r="L20" s="286"/>
      <c r="M20" s="286"/>
      <c r="N20" s="286"/>
      <c r="O20" s="286"/>
      <c r="P20" s="286"/>
      <c r="Q20" s="286"/>
      <c r="R20" s="287"/>
      <c r="S20" s="282"/>
      <c r="T20" s="283"/>
      <c r="U20" s="283"/>
      <c r="V20" s="283"/>
      <c r="W20" s="283"/>
      <c r="X20" s="283"/>
      <c r="Y20" s="283"/>
      <c r="Z20" s="283"/>
      <c r="AA20" s="283"/>
      <c r="AB20" s="283"/>
      <c r="AC20" s="283"/>
      <c r="AD20" s="284"/>
    </row>
    <row r="21" spans="1:31" ht="20.100000000000001" customHeight="1" x14ac:dyDescent="0.2">
      <c r="A21" s="282"/>
      <c r="B21" s="283"/>
      <c r="C21" s="283"/>
      <c r="D21" s="283"/>
      <c r="E21" s="283"/>
      <c r="F21" s="283"/>
      <c r="G21" s="284"/>
      <c r="H21" s="285"/>
      <c r="I21" s="286"/>
      <c r="J21" s="286"/>
      <c r="K21" s="286"/>
      <c r="L21" s="286"/>
      <c r="M21" s="286"/>
      <c r="N21" s="286"/>
      <c r="O21" s="286"/>
      <c r="P21" s="286"/>
      <c r="Q21" s="286"/>
      <c r="R21" s="287"/>
      <c r="S21" s="282"/>
      <c r="T21" s="283"/>
      <c r="U21" s="283"/>
      <c r="V21" s="283"/>
      <c r="W21" s="283"/>
      <c r="X21" s="283"/>
      <c r="Y21" s="283"/>
      <c r="Z21" s="283"/>
      <c r="AA21" s="283"/>
      <c r="AB21" s="283"/>
      <c r="AC21" s="283"/>
      <c r="AD21" s="284"/>
    </row>
    <row r="22" spans="1:31" ht="20.100000000000001" customHeight="1" x14ac:dyDescent="0.2">
      <c r="A22" s="282"/>
      <c r="B22" s="283"/>
      <c r="C22" s="283"/>
      <c r="D22" s="283"/>
      <c r="E22" s="283"/>
      <c r="F22" s="283"/>
      <c r="G22" s="284"/>
      <c r="H22" s="285"/>
      <c r="I22" s="286"/>
      <c r="J22" s="286"/>
      <c r="K22" s="286"/>
      <c r="L22" s="286"/>
      <c r="M22" s="286"/>
      <c r="N22" s="286"/>
      <c r="O22" s="286"/>
      <c r="P22" s="286"/>
      <c r="Q22" s="286"/>
      <c r="R22" s="287"/>
      <c r="S22" s="282"/>
      <c r="T22" s="283"/>
      <c r="U22" s="283"/>
      <c r="V22" s="283"/>
      <c r="W22" s="283"/>
      <c r="X22" s="283"/>
      <c r="Y22" s="283"/>
      <c r="Z22" s="283"/>
      <c r="AA22" s="283"/>
      <c r="AB22" s="283"/>
      <c r="AC22" s="283"/>
      <c r="AD22" s="284"/>
    </row>
    <row r="23" spans="1:31" ht="20.100000000000001" customHeight="1" x14ac:dyDescent="0.2">
      <c r="A23" s="282"/>
      <c r="B23" s="283"/>
      <c r="C23" s="283"/>
      <c r="D23" s="283"/>
      <c r="E23" s="283"/>
      <c r="F23" s="283"/>
      <c r="G23" s="284"/>
      <c r="H23" s="285"/>
      <c r="I23" s="286"/>
      <c r="J23" s="286"/>
      <c r="K23" s="286"/>
      <c r="L23" s="286"/>
      <c r="M23" s="286"/>
      <c r="N23" s="286"/>
      <c r="O23" s="286"/>
      <c r="P23" s="286"/>
      <c r="Q23" s="286"/>
      <c r="R23" s="287"/>
      <c r="S23" s="282"/>
      <c r="T23" s="283"/>
      <c r="U23" s="283"/>
      <c r="V23" s="283"/>
      <c r="W23" s="283"/>
      <c r="X23" s="283"/>
      <c r="Y23" s="283"/>
      <c r="Z23" s="283"/>
      <c r="AA23" s="283"/>
      <c r="AB23" s="283"/>
      <c r="AC23" s="283"/>
      <c r="AD23" s="284"/>
    </row>
    <row r="24" spans="1:31" ht="20.100000000000001" customHeight="1" x14ac:dyDescent="0.2">
      <c r="A24" s="282"/>
      <c r="B24" s="283"/>
      <c r="C24" s="283"/>
      <c r="D24" s="283"/>
      <c r="E24" s="283"/>
      <c r="F24" s="283"/>
      <c r="G24" s="284"/>
      <c r="H24" s="285"/>
      <c r="I24" s="286"/>
      <c r="J24" s="286"/>
      <c r="K24" s="286"/>
      <c r="L24" s="286"/>
      <c r="M24" s="286"/>
      <c r="N24" s="286"/>
      <c r="O24" s="286"/>
      <c r="P24" s="286"/>
      <c r="Q24" s="286"/>
      <c r="R24" s="287"/>
      <c r="S24" s="282"/>
      <c r="T24" s="283"/>
      <c r="U24" s="283"/>
      <c r="V24" s="283"/>
      <c r="W24" s="283"/>
      <c r="X24" s="283"/>
      <c r="Y24" s="283"/>
      <c r="Z24" s="283"/>
      <c r="AA24" s="283"/>
      <c r="AB24" s="283"/>
      <c r="AC24" s="283"/>
      <c r="AD24" s="284"/>
    </row>
    <row r="25" spans="1:31" ht="20.100000000000001" customHeight="1" x14ac:dyDescent="0.2">
      <c r="A25" s="282"/>
      <c r="B25" s="283"/>
      <c r="C25" s="283"/>
      <c r="D25" s="283"/>
      <c r="E25" s="283"/>
      <c r="F25" s="283"/>
      <c r="G25" s="284"/>
      <c r="H25" s="285"/>
      <c r="I25" s="286"/>
      <c r="J25" s="286"/>
      <c r="K25" s="286"/>
      <c r="L25" s="286"/>
      <c r="M25" s="286"/>
      <c r="N25" s="286"/>
      <c r="O25" s="286"/>
      <c r="P25" s="286"/>
      <c r="Q25" s="286"/>
      <c r="R25" s="287"/>
      <c r="S25" s="282"/>
      <c r="T25" s="283"/>
      <c r="U25" s="283"/>
      <c r="V25" s="283"/>
      <c r="W25" s="283"/>
      <c r="X25" s="283"/>
      <c r="Y25" s="283"/>
      <c r="Z25" s="283"/>
      <c r="AA25" s="283"/>
      <c r="AB25" s="283"/>
      <c r="AC25" s="283"/>
      <c r="AD25" s="284"/>
    </row>
    <row r="26" spans="1:31" ht="20.100000000000001" customHeight="1" x14ac:dyDescent="0.2">
      <c r="A26" s="288"/>
      <c r="B26" s="289"/>
      <c r="C26" s="289"/>
      <c r="D26" s="289"/>
      <c r="E26" s="289"/>
      <c r="F26" s="289"/>
      <c r="G26" s="290"/>
      <c r="H26" s="291"/>
      <c r="I26" s="292"/>
      <c r="J26" s="292"/>
      <c r="K26" s="292"/>
      <c r="L26" s="292"/>
      <c r="M26" s="292"/>
      <c r="N26" s="292"/>
      <c r="O26" s="292"/>
      <c r="P26" s="292"/>
      <c r="Q26" s="292"/>
      <c r="R26" s="293"/>
      <c r="S26" s="288"/>
      <c r="T26" s="289"/>
      <c r="U26" s="289"/>
      <c r="V26" s="289"/>
      <c r="W26" s="289"/>
      <c r="X26" s="289"/>
      <c r="Y26" s="289"/>
      <c r="Z26" s="289"/>
      <c r="AA26" s="289"/>
      <c r="AB26" s="289"/>
      <c r="AC26" s="289"/>
      <c r="AD26" s="290"/>
    </row>
    <row r="27" spans="1:31" ht="24.75" customHeight="1" x14ac:dyDescent="0.2">
      <c r="A27" s="276" t="s">
        <v>20</v>
      </c>
      <c r="B27" s="277"/>
      <c r="C27" s="277"/>
      <c r="D27" s="277"/>
      <c r="E27" s="277"/>
      <c r="F27" s="277"/>
      <c r="G27" s="278"/>
      <c r="H27" s="279">
        <f>SUM(H19:R26)</f>
        <v>0</v>
      </c>
      <c r="I27" s="280"/>
      <c r="J27" s="280"/>
      <c r="K27" s="280"/>
      <c r="L27" s="280"/>
      <c r="M27" s="280"/>
      <c r="N27" s="280"/>
      <c r="O27" s="280"/>
      <c r="P27" s="280"/>
      <c r="Q27" s="280"/>
      <c r="R27" s="281"/>
      <c r="S27" s="276"/>
      <c r="T27" s="277"/>
      <c r="U27" s="277"/>
      <c r="V27" s="277"/>
      <c r="W27" s="277"/>
      <c r="X27" s="277"/>
      <c r="Y27" s="277"/>
      <c r="Z27" s="277"/>
      <c r="AA27" s="277"/>
      <c r="AB27" s="277"/>
      <c r="AC27" s="277"/>
      <c r="AD27" s="278"/>
    </row>
    <row r="30" spans="1:31" x14ac:dyDescent="0.2">
      <c r="A30" s="18" t="s">
        <v>23</v>
      </c>
    </row>
    <row r="31" spans="1:31" x14ac:dyDescent="0.2">
      <c r="M31" s="23"/>
      <c r="N31" s="23"/>
      <c r="O31" s="23"/>
      <c r="P31" s="23"/>
      <c r="Q31" s="23"/>
      <c r="R31" s="23"/>
      <c r="S31" s="23"/>
      <c r="T31" s="23"/>
      <c r="U31" s="23"/>
      <c r="V31" s="23"/>
      <c r="W31" s="23"/>
      <c r="X31" s="23"/>
      <c r="Y31" s="23"/>
      <c r="Z31" s="23"/>
      <c r="AA31" s="23"/>
      <c r="AB31" s="23"/>
      <c r="AC31" s="23"/>
      <c r="AD31" s="23"/>
      <c r="AE31" s="23"/>
    </row>
    <row r="32" spans="1:31" x14ac:dyDescent="0.2">
      <c r="B32" s="18" t="s">
        <v>168</v>
      </c>
      <c r="M32" s="23"/>
      <c r="N32" s="23"/>
      <c r="O32" s="23"/>
      <c r="P32" s="23"/>
      <c r="Q32" s="23"/>
      <c r="R32" s="23"/>
      <c r="S32" s="23"/>
      <c r="T32" s="23"/>
      <c r="U32" s="23"/>
      <c r="V32" s="23"/>
      <c r="W32" s="23"/>
      <c r="X32" s="23"/>
      <c r="Y32" s="23"/>
      <c r="Z32" s="23"/>
      <c r="AA32" s="23"/>
      <c r="AB32" s="23"/>
      <c r="AC32" s="23"/>
      <c r="AD32" s="23"/>
      <c r="AE32" s="23"/>
    </row>
    <row r="33" spans="1:31" x14ac:dyDescent="0.2">
      <c r="I33" s="18" t="s">
        <v>85</v>
      </c>
      <c r="M33" s="23"/>
      <c r="N33" s="23"/>
      <c r="O33" s="23"/>
      <c r="P33" s="23"/>
      <c r="Q33" s="23"/>
      <c r="R33" s="23"/>
      <c r="S33" s="23"/>
      <c r="T33" s="23"/>
      <c r="U33" s="23"/>
      <c r="V33" s="23"/>
      <c r="W33" s="23"/>
      <c r="X33" s="23"/>
      <c r="Y33" s="23"/>
      <c r="Z33" s="23"/>
      <c r="AA33" s="23"/>
      <c r="AB33" s="23"/>
      <c r="AC33" s="23"/>
      <c r="AD33" s="23"/>
    </row>
    <row r="34" spans="1:31" x14ac:dyDescent="0.2">
      <c r="M34" s="23"/>
      <c r="N34" s="23"/>
      <c r="O34" s="23"/>
      <c r="P34" s="23"/>
      <c r="Q34" s="23"/>
      <c r="R34" s="23"/>
      <c r="S34" s="23"/>
      <c r="T34" s="23"/>
      <c r="U34" s="23"/>
      <c r="V34" s="23"/>
      <c r="W34" s="23"/>
      <c r="X34" s="23"/>
      <c r="Y34" s="23"/>
      <c r="Z34" s="23"/>
      <c r="AA34" s="23"/>
      <c r="AB34" s="23"/>
      <c r="AC34" s="23"/>
      <c r="AD34" s="23"/>
      <c r="AE34" s="23"/>
    </row>
    <row r="35" spans="1:31" x14ac:dyDescent="0.2">
      <c r="I35" s="18" t="s">
        <v>184</v>
      </c>
      <c r="M35" s="23"/>
      <c r="N35" s="23"/>
      <c r="O35" s="23"/>
      <c r="P35" s="23"/>
      <c r="Q35" s="23"/>
      <c r="R35" s="23"/>
      <c r="S35" s="23"/>
      <c r="T35" s="23"/>
      <c r="U35" s="23"/>
      <c r="V35" s="23"/>
      <c r="W35" s="23"/>
      <c r="X35" s="23"/>
      <c r="Y35" s="23"/>
      <c r="Z35" s="23"/>
      <c r="AA35" s="23"/>
      <c r="AB35" s="23"/>
      <c r="AC35" s="23"/>
      <c r="AD35" s="23"/>
      <c r="AE35" s="23"/>
    </row>
    <row r="36" spans="1:31" x14ac:dyDescent="0.2">
      <c r="M36" s="23"/>
      <c r="N36" s="23"/>
      <c r="O36" s="23"/>
      <c r="P36" s="23"/>
      <c r="Q36" s="23"/>
      <c r="R36" s="23"/>
      <c r="S36" s="23"/>
      <c r="T36" s="23"/>
      <c r="U36" s="23"/>
      <c r="V36" s="23"/>
      <c r="W36" s="23"/>
      <c r="X36" s="23"/>
      <c r="Y36" s="23"/>
      <c r="Z36" s="23"/>
      <c r="AA36" s="23"/>
      <c r="AB36" s="23"/>
      <c r="AC36" s="23"/>
      <c r="AD36" s="23"/>
      <c r="AE36" s="23"/>
    </row>
    <row r="37" spans="1:31" x14ac:dyDescent="0.2">
      <c r="M37" s="23"/>
      <c r="N37" s="23"/>
      <c r="O37" s="23"/>
      <c r="P37" s="23"/>
      <c r="Q37" s="23"/>
      <c r="R37" s="23"/>
      <c r="S37" s="23"/>
      <c r="T37" s="23"/>
      <c r="U37" s="23"/>
      <c r="V37" s="23"/>
      <c r="W37" s="23"/>
      <c r="X37" s="23"/>
      <c r="Y37" s="23"/>
      <c r="Z37" s="23"/>
      <c r="AA37" s="23"/>
      <c r="AB37" s="23"/>
      <c r="AC37" s="23"/>
      <c r="AD37" s="23"/>
      <c r="AE37" s="23"/>
    </row>
    <row r="38" spans="1:31" x14ac:dyDescent="0.2">
      <c r="M38" s="23"/>
      <c r="N38" s="23"/>
      <c r="O38" s="23"/>
      <c r="P38" s="23"/>
      <c r="Q38" s="23"/>
      <c r="R38" s="23"/>
      <c r="S38" s="23"/>
      <c r="T38" s="23"/>
      <c r="U38" s="23"/>
      <c r="V38" s="23"/>
      <c r="W38" s="23"/>
      <c r="X38" s="23"/>
      <c r="Y38" s="23"/>
      <c r="Z38" s="23"/>
      <c r="AA38" s="23"/>
      <c r="AB38" s="23"/>
      <c r="AC38" s="23"/>
      <c r="AD38" s="23"/>
      <c r="AE38" s="23"/>
    </row>
    <row r="39" spans="1:31" ht="13.5" customHeight="1" x14ac:dyDescent="0.2">
      <c r="A39" s="21"/>
      <c r="B39" s="21"/>
      <c r="C39" s="21"/>
      <c r="D39" s="21"/>
      <c r="E39" s="21"/>
      <c r="F39" s="21"/>
      <c r="G39" s="21"/>
      <c r="H39" s="22"/>
      <c r="I39" s="22"/>
      <c r="J39" s="22"/>
      <c r="K39" s="22"/>
      <c r="L39" s="22"/>
      <c r="M39" s="22"/>
      <c r="N39" s="22"/>
      <c r="O39" s="21"/>
      <c r="P39" s="21"/>
      <c r="Q39" s="21"/>
      <c r="R39" s="21"/>
      <c r="S39" s="21"/>
      <c r="T39" s="21"/>
      <c r="U39" s="21"/>
      <c r="V39" s="21"/>
      <c r="W39" s="21"/>
      <c r="X39" s="21"/>
      <c r="Y39" s="21"/>
      <c r="Z39" s="21"/>
      <c r="AA39" s="21"/>
      <c r="AB39" s="21"/>
      <c r="AC39" s="21"/>
      <c r="AD39" s="21"/>
    </row>
    <row r="40" spans="1:31" ht="13.5" customHeight="1" x14ac:dyDescent="0.2">
      <c r="A40" s="21"/>
      <c r="B40" s="21"/>
      <c r="C40" s="21"/>
      <c r="D40" s="21"/>
      <c r="E40" s="21"/>
      <c r="F40" s="21"/>
      <c r="G40" s="21"/>
      <c r="H40" s="22"/>
      <c r="I40" s="22"/>
      <c r="J40" s="22"/>
      <c r="K40" s="22"/>
      <c r="L40" s="22"/>
      <c r="M40" s="22"/>
      <c r="N40" s="22"/>
      <c r="O40" s="21"/>
      <c r="P40" s="21"/>
      <c r="Q40" s="21"/>
      <c r="R40" s="21"/>
      <c r="S40" s="21"/>
      <c r="T40" s="21"/>
      <c r="U40" s="21"/>
      <c r="V40" s="21"/>
      <c r="W40" s="21"/>
      <c r="X40" s="21"/>
      <c r="Y40" s="21"/>
      <c r="Z40" s="21"/>
      <c r="AA40" s="21"/>
      <c r="AB40" s="21"/>
      <c r="AC40" s="21"/>
      <c r="AD40" s="21"/>
    </row>
    <row r="41" spans="1:31" x14ac:dyDescent="0.2">
      <c r="I41" s="23"/>
      <c r="J41" s="23"/>
      <c r="K41" s="23"/>
      <c r="L41" s="23"/>
      <c r="M41" s="23"/>
      <c r="N41" s="23"/>
      <c r="O41" s="23"/>
      <c r="P41" s="23"/>
      <c r="Q41" s="23"/>
      <c r="R41" s="23"/>
      <c r="S41" s="23"/>
      <c r="T41" s="23"/>
      <c r="U41" s="23"/>
      <c r="V41" s="23"/>
      <c r="W41" s="23"/>
      <c r="X41" s="23"/>
      <c r="Y41" s="23"/>
      <c r="Z41" s="23"/>
      <c r="AA41" s="23"/>
      <c r="AB41" s="23"/>
      <c r="AC41" s="23"/>
      <c r="AD41" s="23"/>
    </row>
    <row r="42" spans="1:31" x14ac:dyDescent="0.2">
      <c r="I42" s="23"/>
      <c r="J42" s="23"/>
      <c r="K42" s="23"/>
      <c r="L42" s="23"/>
      <c r="M42" s="23"/>
      <c r="N42" s="23"/>
      <c r="O42" s="23"/>
      <c r="P42" s="23"/>
      <c r="Q42" s="23"/>
      <c r="R42" s="23"/>
      <c r="S42" s="23"/>
      <c r="T42" s="23"/>
      <c r="U42" s="23"/>
      <c r="V42" s="23"/>
      <c r="W42" s="23"/>
      <c r="X42" s="23"/>
      <c r="Y42" s="23"/>
      <c r="Z42" s="23"/>
      <c r="AA42" s="23"/>
      <c r="AB42" s="23"/>
      <c r="AC42" s="23"/>
      <c r="AD42" s="23"/>
    </row>
    <row r="43" spans="1:31" x14ac:dyDescent="0.2">
      <c r="I43" s="23"/>
      <c r="J43" s="23"/>
      <c r="K43" s="23"/>
      <c r="L43" s="23"/>
      <c r="M43" s="23"/>
      <c r="N43" s="23"/>
      <c r="O43" s="23"/>
      <c r="P43" s="23"/>
      <c r="Q43" s="23"/>
      <c r="R43" s="23"/>
      <c r="S43" s="23"/>
      <c r="T43" s="23"/>
      <c r="U43" s="23"/>
      <c r="V43" s="23"/>
      <c r="W43" s="23"/>
      <c r="X43" s="23"/>
      <c r="Y43" s="23"/>
      <c r="Z43" s="23"/>
      <c r="AA43" s="23"/>
      <c r="AB43" s="23"/>
      <c r="AC43" s="23"/>
      <c r="AD43" s="23"/>
    </row>
    <row r="44" spans="1:31" x14ac:dyDescent="0.2">
      <c r="I44" s="23"/>
      <c r="J44" s="23"/>
      <c r="K44" s="23"/>
      <c r="L44" s="23"/>
      <c r="M44" s="23"/>
      <c r="N44" s="23"/>
      <c r="O44" s="23"/>
      <c r="P44" s="23"/>
      <c r="Q44" s="23"/>
      <c r="R44" s="23"/>
      <c r="S44" s="23"/>
      <c r="T44" s="23"/>
      <c r="U44" s="23"/>
      <c r="V44" s="23"/>
      <c r="W44" s="23"/>
      <c r="X44" s="23"/>
      <c r="Y44" s="23"/>
      <c r="Z44" s="23"/>
      <c r="AA44" s="23"/>
      <c r="AB44" s="23"/>
      <c r="AC44" s="23"/>
      <c r="AD44" s="23"/>
    </row>
    <row r="45" spans="1:31" x14ac:dyDescent="0.2">
      <c r="I45" s="23"/>
      <c r="J45" s="23"/>
      <c r="K45" s="23"/>
      <c r="L45" s="23"/>
      <c r="M45" s="23"/>
      <c r="N45" s="23"/>
      <c r="O45" s="23"/>
      <c r="P45" s="23"/>
      <c r="Q45" s="23"/>
      <c r="R45" s="23"/>
      <c r="S45" s="23"/>
      <c r="T45" s="23"/>
      <c r="U45" s="23"/>
      <c r="V45" s="23"/>
      <c r="W45" s="23"/>
      <c r="X45" s="23"/>
      <c r="Y45" s="23"/>
      <c r="Z45" s="23"/>
      <c r="AA45" s="23"/>
      <c r="AB45" s="23"/>
      <c r="AC45" s="23"/>
      <c r="AD45" s="23"/>
    </row>
    <row r="46" spans="1:31" x14ac:dyDescent="0.2">
      <c r="I46" s="23"/>
      <c r="J46" s="23"/>
      <c r="K46" s="23"/>
      <c r="L46" s="23"/>
      <c r="M46" s="23"/>
      <c r="N46" s="23"/>
      <c r="O46" s="23"/>
      <c r="P46" s="23"/>
      <c r="Q46" s="23"/>
      <c r="R46" s="23"/>
      <c r="S46" s="23"/>
      <c r="T46" s="23"/>
      <c r="U46" s="23"/>
      <c r="V46" s="23"/>
      <c r="W46" s="23"/>
      <c r="X46" s="23"/>
      <c r="Y46" s="23"/>
      <c r="Z46" s="23"/>
      <c r="AA46" s="23"/>
      <c r="AB46" s="23"/>
      <c r="AC46" s="23"/>
      <c r="AD46" s="23"/>
    </row>
    <row r="47" spans="1:31" x14ac:dyDescent="0.2">
      <c r="I47" s="23"/>
      <c r="J47" s="23"/>
      <c r="K47" s="23"/>
      <c r="L47" s="23"/>
      <c r="M47" s="23"/>
      <c r="N47" s="23"/>
      <c r="O47" s="23"/>
      <c r="P47" s="23"/>
      <c r="Q47" s="23"/>
      <c r="R47" s="23"/>
      <c r="S47" s="23"/>
      <c r="T47" s="23"/>
      <c r="U47" s="23"/>
      <c r="V47" s="23"/>
      <c r="W47" s="23"/>
      <c r="X47" s="23"/>
      <c r="Y47" s="23"/>
      <c r="Z47" s="23"/>
      <c r="AA47" s="23"/>
      <c r="AB47" s="23"/>
      <c r="AC47" s="23"/>
      <c r="AD47" s="23"/>
    </row>
    <row r="48" spans="1:31" x14ac:dyDescent="0.2">
      <c r="I48" s="23"/>
      <c r="J48" s="23"/>
      <c r="K48" s="23"/>
      <c r="L48" s="23"/>
      <c r="M48" s="23"/>
      <c r="N48" s="23"/>
      <c r="O48" s="23"/>
      <c r="P48" s="23"/>
      <c r="Q48" s="23"/>
      <c r="R48" s="23"/>
      <c r="S48" s="23"/>
      <c r="T48" s="23"/>
      <c r="U48" s="23"/>
      <c r="V48" s="23"/>
      <c r="W48" s="23"/>
      <c r="X48" s="23"/>
      <c r="Y48" s="23"/>
      <c r="Z48" s="23"/>
      <c r="AA48" s="23"/>
      <c r="AB48" s="23"/>
      <c r="AC48" s="23"/>
      <c r="AD48" s="23"/>
    </row>
    <row r="49" spans="9:30" x14ac:dyDescent="0.2">
      <c r="I49" s="23"/>
      <c r="J49" s="23"/>
      <c r="K49" s="23"/>
      <c r="L49" s="23"/>
      <c r="M49" s="23"/>
      <c r="N49" s="23"/>
      <c r="O49" s="23"/>
      <c r="P49" s="23"/>
      <c r="Q49" s="23"/>
      <c r="R49" s="23"/>
      <c r="S49" s="23"/>
      <c r="T49" s="23"/>
      <c r="U49" s="23"/>
      <c r="V49" s="23"/>
      <c r="W49" s="23"/>
      <c r="X49" s="23"/>
      <c r="Y49" s="23"/>
      <c r="Z49" s="23"/>
      <c r="AA49" s="23"/>
      <c r="AB49" s="23"/>
      <c r="AC49" s="23"/>
      <c r="AD49" s="23"/>
    </row>
    <row r="50" spans="9:30" x14ac:dyDescent="0.2">
      <c r="I50" s="23"/>
      <c r="J50" s="23"/>
      <c r="K50" s="23"/>
      <c r="L50" s="23"/>
      <c r="M50" s="23"/>
      <c r="N50" s="23"/>
      <c r="O50" s="23"/>
      <c r="P50" s="23"/>
      <c r="Q50" s="23"/>
      <c r="R50" s="23"/>
      <c r="S50" s="23"/>
      <c r="T50" s="23"/>
      <c r="U50" s="23"/>
      <c r="V50" s="23"/>
      <c r="W50" s="23"/>
      <c r="X50" s="23"/>
      <c r="Y50" s="23"/>
      <c r="Z50" s="23"/>
      <c r="AA50" s="23"/>
      <c r="AB50" s="23"/>
      <c r="AC50" s="23"/>
      <c r="AD50" s="23"/>
    </row>
    <row r="51" spans="9:30" x14ac:dyDescent="0.2">
      <c r="I51" s="23"/>
      <c r="J51" s="23"/>
      <c r="K51" s="23"/>
      <c r="L51" s="23"/>
      <c r="M51" s="23"/>
      <c r="N51" s="23"/>
      <c r="O51" s="23"/>
      <c r="P51" s="23"/>
      <c r="Q51" s="23"/>
      <c r="R51" s="23"/>
      <c r="S51" s="23"/>
      <c r="T51" s="23"/>
      <c r="U51" s="23"/>
      <c r="V51" s="23"/>
      <c r="W51" s="23"/>
      <c r="X51" s="23"/>
      <c r="Y51" s="23"/>
      <c r="Z51" s="23"/>
      <c r="AA51" s="23"/>
      <c r="AB51" s="23"/>
      <c r="AC51" s="23"/>
      <c r="AD51" s="23"/>
    </row>
  </sheetData>
  <mergeCells count="63">
    <mergeCell ref="A3:AD3"/>
    <mergeCell ref="Y5:AD5"/>
    <mergeCell ref="A6:G6"/>
    <mergeCell ref="H6:R6"/>
    <mergeCell ref="S6:AD6"/>
    <mergeCell ref="A7:G7"/>
    <mergeCell ref="H7:R7"/>
    <mergeCell ref="S7:AD7"/>
    <mergeCell ref="A8:G8"/>
    <mergeCell ref="H8:R8"/>
    <mergeCell ref="S8:AD8"/>
    <mergeCell ref="A9:G9"/>
    <mergeCell ref="H9:R9"/>
    <mergeCell ref="S9:AD9"/>
    <mergeCell ref="A10:G10"/>
    <mergeCell ref="H10:R10"/>
    <mergeCell ref="S10:AD10"/>
    <mergeCell ref="A11:G11"/>
    <mergeCell ref="H11:R11"/>
    <mergeCell ref="S11:AD11"/>
    <mergeCell ref="A12:G12"/>
    <mergeCell ref="H12:R12"/>
    <mergeCell ref="S12:AD12"/>
    <mergeCell ref="A13:G13"/>
    <mergeCell ref="H13:R13"/>
    <mergeCell ref="S13:AD13"/>
    <mergeCell ref="A14:G14"/>
    <mergeCell ref="H14:R14"/>
    <mergeCell ref="S14:AD14"/>
    <mergeCell ref="A15:G15"/>
    <mergeCell ref="H15:R15"/>
    <mergeCell ref="S15:AD15"/>
    <mergeCell ref="Y17:AD17"/>
    <mergeCell ref="A18:G18"/>
    <mergeCell ref="H18:R18"/>
    <mergeCell ref="S18:AD18"/>
    <mergeCell ref="A19:G19"/>
    <mergeCell ref="H19:R19"/>
    <mergeCell ref="S19:AD19"/>
    <mergeCell ref="A20:G20"/>
    <mergeCell ref="H20:R20"/>
    <mergeCell ref="S20:AD20"/>
    <mergeCell ref="A21:G21"/>
    <mergeCell ref="H21:R21"/>
    <mergeCell ref="S21:AD21"/>
    <mergeCell ref="A22:G22"/>
    <mergeCell ref="H22:R22"/>
    <mergeCell ref="S22:AD22"/>
    <mergeCell ref="A23:G23"/>
    <mergeCell ref="H23:R23"/>
    <mergeCell ref="S23:AD23"/>
    <mergeCell ref="A24:G24"/>
    <mergeCell ref="H24:R24"/>
    <mergeCell ref="S24:AD24"/>
    <mergeCell ref="A27:G27"/>
    <mergeCell ref="H27:R27"/>
    <mergeCell ref="S27:AD27"/>
    <mergeCell ref="A25:G25"/>
    <mergeCell ref="H25:R25"/>
    <mergeCell ref="S25:AD25"/>
    <mergeCell ref="A26:G26"/>
    <mergeCell ref="H26:R26"/>
    <mergeCell ref="S26:AD26"/>
  </mergeCells>
  <phoneticPr fontId="4"/>
  <pageMargins left="0.75" right="0.75" top="1" bottom="0.46" header="0.51200000000000001" footer="0.51200000000000001"/>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9A5E0-D738-4DA2-B55F-FC5DAD9EDE00}">
  <sheetPr>
    <pageSetUpPr fitToPage="1"/>
  </sheetPr>
  <dimension ref="A1:AJ32"/>
  <sheetViews>
    <sheetView view="pageBreakPreview" zoomScaleNormal="100" zoomScaleSheetLayoutView="100" workbookViewId="0">
      <selection activeCell="D29" sqref="D29"/>
    </sheetView>
  </sheetViews>
  <sheetFormatPr defaultRowHeight="13.2" x14ac:dyDescent="0.2"/>
  <cols>
    <col min="1" max="1" width="4.5546875" style="176" customWidth="1"/>
    <col min="2" max="2" width="10.5546875" style="175" customWidth="1"/>
    <col min="3" max="3" width="16.77734375" style="175" customWidth="1"/>
    <col min="4" max="34" width="4.109375" style="176" customWidth="1"/>
    <col min="35" max="35" width="14.109375" style="177" customWidth="1"/>
    <col min="36" max="36" width="1.6640625" style="175" customWidth="1"/>
    <col min="37" max="16384" width="8.88671875" style="175"/>
  </cols>
  <sheetData>
    <row r="1" spans="1:36" x14ac:dyDescent="0.2">
      <c r="A1" s="178" t="s">
        <v>258</v>
      </c>
      <c r="B1" s="179"/>
      <c r="C1" s="179"/>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1"/>
      <c r="AJ1" s="179"/>
    </row>
    <row r="2" spans="1:36" ht="9" customHeight="1" x14ac:dyDescent="0.2">
      <c r="A2" s="178"/>
      <c r="B2" s="179"/>
      <c r="C2" s="179"/>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1"/>
      <c r="AJ2" s="179"/>
    </row>
    <row r="3" spans="1:36" ht="25.05" customHeight="1" x14ac:dyDescent="0.2">
      <c r="A3" s="180"/>
      <c r="B3" s="198" t="s">
        <v>247</v>
      </c>
      <c r="C3" s="198"/>
      <c r="D3" s="197"/>
      <c r="E3" s="196"/>
      <c r="F3" s="328"/>
      <c r="G3" s="328"/>
      <c r="H3" s="329" t="s">
        <v>204</v>
      </c>
      <c r="I3" s="329"/>
      <c r="J3" s="183"/>
      <c r="K3" s="182" t="s">
        <v>81</v>
      </c>
      <c r="L3" s="329"/>
      <c r="M3" s="329"/>
      <c r="N3" s="194" t="s">
        <v>80</v>
      </c>
      <c r="O3" s="194" t="s">
        <v>217</v>
      </c>
      <c r="P3" s="195"/>
      <c r="Q3" s="179"/>
      <c r="R3" s="179"/>
      <c r="S3" s="179"/>
      <c r="T3" s="179"/>
      <c r="U3" s="179"/>
      <c r="V3" s="179"/>
      <c r="W3" s="325" t="s">
        <v>205</v>
      </c>
      <c r="X3" s="325"/>
      <c r="Y3" s="325"/>
      <c r="Z3" s="325"/>
      <c r="AA3" s="325"/>
      <c r="AB3" s="325"/>
      <c r="AC3" s="325"/>
      <c r="AD3" s="325"/>
      <c r="AE3" s="325"/>
      <c r="AF3" s="325"/>
      <c r="AG3" s="325"/>
      <c r="AH3" s="325"/>
      <c r="AI3" s="181"/>
      <c r="AJ3" s="179"/>
    </row>
    <row r="4" spans="1:36" x14ac:dyDescent="0.2">
      <c r="A4" s="180"/>
      <c r="B4" s="179"/>
      <c r="C4" s="179"/>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1"/>
      <c r="AJ4" s="179"/>
    </row>
    <row r="5" spans="1:36" x14ac:dyDescent="0.2">
      <c r="A5" s="184" t="s">
        <v>206</v>
      </c>
      <c r="B5" s="185" t="s">
        <v>207</v>
      </c>
      <c r="C5" s="185" t="s">
        <v>208</v>
      </c>
      <c r="D5" s="184" t="s">
        <v>218</v>
      </c>
      <c r="E5" s="184">
        <v>2</v>
      </c>
      <c r="F5" s="184">
        <v>3</v>
      </c>
      <c r="G5" s="184">
        <v>4</v>
      </c>
      <c r="H5" s="184">
        <v>5</v>
      </c>
      <c r="I5" s="184">
        <v>6</v>
      </c>
      <c r="J5" s="184">
        <v>7</v>
      </c>
      <c r="K5" s="184">
        <v>8</v>
      </c>
      <c r="L5" s="184">
        <v>9</v>
      </c>
      <c r="M5" s="184">
        <v>10</v>
      </c>
      <c r="N5" s="184">
        <v>11</v>
      </c>
      <c r="O5" s="184">
        <v>12</v>
      </c>
      <c r="P5" s="184">
        <v>13</v>
      </c>
      <c r="Q5" s="184">
        <v>14</v>
      </c>
      <c r="R5" s="184">
        <v>15</v>
      </c>
      <c r="S5" s="184">
        <v>16</v>
      </c>
      <c r="T5" s="184">
        <v>17</v>
      </c>
      <c r="U5" s="184">
        <v>18</v>
      </c>
      <c r="V5" s="184">
        <v>19</v>
      </c>
      <c r="W5" s="184">
        <v>20</v>
      </c>
      <c r="X5" s="184">
        <v>21</v>
      </c>
      <c r="Y5" s="184">
        <v>22</v>
      </c>
      <c r="Z5" s="184">
        <v>23</v>
      </c>
      <c r="AA5" s="184">
        <v>24</v>
      </c>
      <c r="AB5" s="184">
        <v>25</v>
      </c>
      <c r="AC5" s="184">
        <v>26</v>
      </c>
      <c r="AD5" s="184">
        <v>27</v>
      </c>
      <c r="AE5" s="184">
        <v>28</v>
      </c>
      <c r="AF5" s="184">
        <v>29</v>
      </c>
      <c r="AG5" s="184">
        <v>30</v>
      </c>
      <c r="AH5" s="184">
        <v>31</v>
      </c>
      <c r="AI5" s="184" t="s">
        <v>209</v>
      </c>
      <c r="AJ5" s="179"/>
    </row>
    <row r="6" spans="1:36" ht="22.05" customHeight="1" x14ac:dyDescent="0.2">
      <c r="A6" s="186">
        <v>1</v>
      </c>
      <c r="B6" s="187"/>
      <c r="C6" s="187"/>
      <c r="D6" s="186" t="s">
        <v>210</v>
      </c>
      <c r="E6" s="186"/>
      <c r="F6" s="186"/>
      <c r="G6" s="186" t="s">
        <v>210</v>
      </c>
      <c r="H6" s="186" t="s">
        <v>210</v>
      </c>
      <c r="I6" s="186"/>
      <c r="J6" s="186"/>
      <c r="K6" s="186"/>
      <c r="L6" s="186"/>
      <c r="M6" s="186"/>
      <c r="N6" s="186"/>
      <c r="O6" s="186"/>
      <c r="P6" s="186"/>
      <c r="Q6" s="186"/>
      <c r="R6" s="186" t="s">
        <v>210</v>
      </c>
      <c r="S6" s="186" t="s">
        <v>210</v>
      </c>
      <c r="T6" s="186" t="s">
        <v>210</v>
      </c>
      <c r="U6" s="186" t="s">
        <v>210</v>
      </c>
      <c r="V6" s="186"/>
      <c r="W6" s="186"/>
      <c r="X6" s="186"/>
      <c r="Y6" s="186"/>
      <c r="Z6" s="186"/>
      <c r="AA6" s="186"/>
      <c r="AB6" s="186"/>
      <c r="AC6" s="186"/>
      <c r="AD6" s="186"/>
      <c r="AE6" s="186"/>
      <c r="AF6" s="186"/>
      <c r="AG6" s="186"/>
      <c r="AH6" s="186"/>
      <c r="AI6" s="188" t="str">
        <f>IF(SUM(D6:AH6)=0,"",(SUM(D6:AH6)))</f>
        <v/>
      </c>
      <c r="AJ6" s="179"/>
    </row>
    <row r="7" spans="1:36" ht="22.05" customHeight="1" x14ac:dyDescent="0.2">
      <c r="A7" s="186">
        <v>2</v>
      </c>
      <c r="B7" s="187"/>
      <c r="C7" s="187"/>
      <c r="D7" s="186"/>
      <c r="E7" s="186"/>
      <c r="F7" s="186"/>
      <c r="G7" s="186"/>
      <c r="H7" s="186"/>
      <c r="I7" s="186" t="s">
        <v>210</v>
      </c>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8" t="str">
        <f t="shared" ref="AI7:AI25" si="0">IF(SUM(D7:AH7)=0,"",(SUM(D7:AH7)))</f>
        <v/>
      </c>
      <c r="AJ7" s="179"/>
    </row>
    <row r="8" spans="1:36" ht="22.05" customHeight="1" x14ac:dyDescent="0.2">
      <c r="A8" s="186">
        <v>3</v>
      </c>
      <c r="B8" s="187"/>
      <c r="C8" s="187"/>
      <c r="D8" s="186"/>
      <c r="E8" s="186" t="s">
        <v>210</v>
      </c>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8" t="str">
        <f t="shared" si="0"/>
        <v/>
      </c>
      <c r="AJ8" s="179"/>
    </row>
    <row r="9" spans="1:36" ht="22.05" customHeight="1" x14ac:dyDescent="0.2">
      <c r="A9" s="186">
        <v>4</v>
      </c>
      <c r="B9" s="187"/>
      <c r="C9" s="187"/>
      <c r="D9" s="186"/>
      <c r="E9" s="186"/>
      <c r="F9" s="186"/>
      <c r="G9" s="186" t="s">
        <v>210</v>
      </c>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8" t="str">
        <f t="shared" si="0"/>
        <v/>
      </c>
      <c r="AJ9" s="179"/>
    </row>
    <row r="10" spans="1:36" ht="22.05" customHeight="1" x14ac:dyDescent="0.2">
      <c r="A10" s="186">
        <v>5</v>
      </c>
      <c r="B10" s="187"/>
      <c r="C10" s="187"/>
      <c r="D10" s="186"/>
      <c r="E10" s="186"/>
      <c r="F10" s="186"/>
      <c r="G10" s="186"/>
      <c r="H10" s="186"/>
      <c r="I10" s="186"/>
      <c r="J10" s="186"/>
      <c r="K10" s="186"/>
      <c r="L10" s="186" t="s">
        <v>210</v>
      </c>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8" t="str">
        <f t="shared" si="0"/>
        <v/>
      </c>
      <c r="AJ10" s="179"/>
    </row>
    <row r="11" spans="1:36" ht="22.05" customHeight="1" x14ac:dyDescent="0.2">
      <c r="A11" s="186">
        <v>6</v>
      </c>
      <c r="B11" s="187"/>
      <c r="C11" s="187"/>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8" t="str">
        <f t="shared" si="0"/>
        <v/>
      </c>
      <c r="AJ11" s="179"/>
    </row>
    <row r="12" spans="1:36" ht="22.05" customHeight="1" x14ac:dyDescent="0.2">
      <c r="A12" s="186">
        <v>7</v>
      </c>
      <c r="B12" s="187"/>
      <c r="C12" s="187"/>
      <c r="D12" s="186"/>
      <c r="E12" s="186"/>
      <c r="F12" s="186" t="s">
        <v>210</v>
      </c>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8" t="str">
        <f t="shared" si="0"/>
        <v/>
      </c>
      <c r="AJ12" s="179"/>
    </row>
    <row r="13" spans="1:36" ht="22.05" customHeight="1" x14ac:dyDescent="0.2">
      <c r="A13" s="186">
        <v>8</v>
      </c>
      <c r="B13" s="187"/>
      <c r="C13" s="187"/>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8" t="str">
        <f t="shared" si="0"/>
        <v/>
      </c>
      <c r="AJ13" s="179"/>
    </row>
    <row r="14" spans="1:36" ht="22.05" customHeight="1" x14ac:dyDescent="0.2">
      <c r="A14" s="186">
        <v>9</v>
      </c>
      <c r="B14" s="187"/>
      <c r="C14" s="187"/>
      <c r="D14" s="186"/>
      <c r="E14" s="186"/>
      <c r="F14" s="186"/>
      <c r="G14" s="186"/>
      <c r="H14" s="186"/>
      <c r="I14" s="186"/>
      <c r="J14" s="186"/>
      <c r="K14" s="186"/>
      <c r="L14" s="186"/>
      <c r="M14" s="186"/>
      <c r="N14" s="186" t="s">
        <v>210</v>
      </c>
      <c r="O14" s="186"/>
      <c r="P14" s="186"/>
      <c r="Q14" s="186"/>
      <c r="R14" s="186"/>
      <c r="S14" s="186"/>
      <c r="T14" s="186"/>
      <c r="U14" s="186"/>
      <c r="V14" s="186"/>
      <c r="W14" s="186"/>
      <c r="X14" s="186"/>
      <c r="Y14" s="186"/>
      <c r="Z14" s="186"/>
      <c r="AA14" s="186"/>
      <c r="AB14" s="186"/>
      <c r="AC14" s="186"/>
      <c r="AD14" s="186"/>
      <c r="AE14" s="186"/>
      <c r="AF14" s="186"/>
      <c r="AG14" s="186"/>
      <c r="AH14" s="186"/>
      <c r="AI14" s="188" t="str">
        <f t="shared" si="0"/>
        <v/>
      </c>
      <c r="AJ14" s="179"/>
    </row>
    <row r="15" spans="1:36" ht="22.05" customHeight="1" x14ac:dyDescent="0.2">
      <c r="A15" s="186">
        <v>10</v>
      </c>
      <c r="B15" s="187"/>
      <c r="C15" s="187"/>
      <c r="D15" s="186"/>
      <c r="E15" s="186"/>
      <c r="F15" s="186"/>
      <c r="G15" s="186"/>
      <c r="H15" s="186"/>
      <c r="I15" s="186" t="s">
        <v>210</v>
      </c>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8" t="str">
        <f t="shared" si="0"/>
        <v/>
      </c>
      <c r="AJ15" s="179"/>
    </row>
    <row r="16" spans="1:36" ht="22.05" customHeight="1" x14ac:dyDescent="0.2">
      <c r="A16" s="186">
        <v>11</v>
      </c>
      <c r="B16" s="187"/>
      <c r="C16" s="187"/>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8" t="str">
        <f t="shared" si="0"/>
        <v/>
      </c>
      <c r="AJ16" s="179"/>
    </row>
    <row r="17" spans="1:36" ht="22.05" customHeight="1" x14ac:dyDescent="0.2">
      <c r="A17" s="186">
        <v>12</v>
      </c>
      <c r="B17" s="187"/>
      <c r="C17" s="187"/>
      <c r="D17" s="186"/>
      <c r="E17" s="186"/>
      <c r="F17" s="186"/>
      <c r="G17" s="186"/>
      <c r="H17" s="186"/>
      <c r="I17" s="186"/>
      <c r="J17" s="186"/>
      <c r="K17" s="186"/>
      <c r="L17" s="186"/>
      <c r="M17" s="186" t="s">
        <v>210</v>
      </c>
      <c r="N17" s="186"/>
      <c r="O17" s="186"/>
      <c r="P17" s="186"/>
      <c r="Q17" s="186"/>
      <c r="R17" s="186"/>
      <c r="S17" s="186"/>
      <c r="T17" s="186"/>
      <c r="U17" s="186"/>
      <c r="V17" s="186"/>
      <c r="W17" s="186"/>
      <c r="X17" s="186"/>
      <c r="Y17" s="186"/>
      <c r="Z17" s="186"/>
      <c r="AA17" s="186"/>
      <c r="AB17" s="186"/>
      <c r="AC17" s="186"/>
      <c r="AD17" s="186"/>
      <c r="AE17" s="186"/>
      <c r="AF17" s="186"/>
      <c r="AG17" s="186"/>
      <c r="AH17" s="186"/>
      <c r="AI17" s="188" t="str">
        <f t="shared" si="0"/>
        <v/>
      </c>
      <c r="AJ17" s="179"/>
    </row>
    <row r="18" spans="1:36" ht="22.05" customHeight="1" x14ac:dyDescent="0.2">
      <c r="A18" s="186">
        <v>13</v>
      </c>
      <c r="B18" s="187"/>
      <c r="C18" s="187"/>
      <c r="D18" s="186"/>
      <c r="E18" s="186"/>
      <c r="F18" s="186"/>
      <c r="G18" s="186"/>
      <c r="H18" s="186"/>
      <c r="I18" s="186"/>
      <c r="J18" s="186"/>
      <c r="K18" s="186"/>
      <c r="L18" s="186"/>
      <c r="M18" s="186"/>
      <c r="N18" s="186"/>
      <c r="O18" s="186"/>
      <c r="P18" s="186" t="s">
        <v>210</v>
      </c>
      <c r="Q18" s="186"/>
      <c r="R18" s="186"/>
      <c r="S18" s="186"/>
      <c r="T18" s="186"/>
      <c r="U18" s="186"/>
      <c r="V18" s="186"/>
      <c r="W18" s="186"/>
      <c r="X18" s="186"/>
      <c r="Y18" s="186"/>
      <c r="Z18" s="186"/>
      <c r="AA18" s="186"/>
      <c r="AB18" s="186"/>
      <c r="AC18" s="186"/>
      <c r="AD18" s="186"/>
      <c r="AE18" s="186"/>
      <c r="AF18" s="186"/>
      <c r="AG18" s="186"/>
      <c r="AH18" s="186"/>
      <c r="AI18" s="188" t="str">
        <f t="shared" si="0"/>
        <v/>
      </c>
      <c r="AJ18" s="179"/>
    </row>
    <row r="19" spans="1:36" ht="22.05" customHeight="1" x14ac:dyDescent="0.2">
      <c r="A19" s="186">
        <v>14</v>
      </c>
      <c r="B19" s="187"/>
      <c r="C19" s="187"/>
      <c r="D19" s="186"/>
      <c r="E19" s="186"/>
      <c r="F19" s="186"/>
      <c r="G19" s="186"/>
      <c r="H19" s="186" t="s">
        <v>210</v>
      </c>
      <c r="I19" s="186"/>
      <c r="J19" s="186"/>
      <c r="K19" s="186"/>
      <c r="L19" s="186"/>
      <c r="M19" s="186"/>
      <c r="N19" s="186"/>
      <c r="O19" s="186"/>
      <c r="P19" s="186"/>
      <c r="Q19" s="186" t="s">
        <v>210</v>
      </c>
      <c r="R19" s="186"/>
      <c r="S19" s="186"/>
      <c r="T19" s="186"/>
      <c r="U19" s="186"/>
      <c r="V19" s="186"/>
      <c r="W19" s="186"/>
      <c r="X19" s="186"/>
      <c r="Y19" s="186"/>
      <c r="Z19" s="186"/>
      <c r="AA19" s="186"/>
      <c r="AB19" s="186"/>
      <c r="AC19" s="186"/>
      <c r="AD19" s="186"/>
      <c r="AE19" s="186"/>
      <c r="AF19" s="186"/>
      <c r="AG19" s="186"/>
      <c r="AH19" s="186"/>
      <c r="AI19" s="188" t="str">
        <f t="shared" si="0"/>
        <v/>
      </c>
      <c r="AJ19" s="179"/>
    </row>
    <row r="20" spans="1:36" ht="22.05" customHeight="1" x14ac:dyDescent="0.2">
      <c r="A20" s="186">
        <v>15</v>
      </c>
      <c r="B20" s="187"/>
      <c r="C20" s="187"/>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8" t="str">
        <f t="shared" si="0"/>
        <v/>
      </c>
      <c r="AJ20" s="179"/>
    </row>
    <row r="21" spans="1:36" ht="22.05" customHeight="1" x14ac:dyDescent="0.2">
      <c r="A21" s="186">
        <v>16</v>
      </c>
      <c r="B21" s="187"/>
      <c r="C21" s="187"/>
      <c r="D21" s="186"/>
      <c r="E21" s="186"/>
      <c r="F21" s="186"/>
      <c r="G21" s="186"/>
      <c r="H21" s="186"/>
      <c r="I21" s="186"/>
      <c r="J21" s="186"/>
      <c r="K21" s="186"/>
      <c r="L21" s="186"/>
      <c r="M21" s="186"/>
      <c r="N21" s="186"/>
      <c r="O21" s="186"/>
      <c r="P21" s="186"/>
      <c r="Q21" s="186"/>
      <c r="R21" s="186"/>
      <c r="S21" s="186"/>
      <c r="T21" s="186"/>
      <c r="U21" s="186"/>
      <c r="V21" s="186"/>
      <c r="W21" s="186"/>
      <c r="X21" s="186"/>
      <c r="Y21" s="186"/>
      <c r="Z21" s="186" t="s">
        <v>210</v>
      </c>
      <c r="AA21" s="186"/>
      <c r="AB21" s="186"/>
      <c r="AC21" s="186"/>
      <c r="AD21" s="186"/>
      <c r="AE21" s="186"/>
      <c r="AF21" s="186"/>
      <c r="AG21" s="186"/>
      <c r="AH21" s="186"/>
      <c r="AI21" s="188" t="str">
        <f t="shared" si="0"/>
        <v/>
      </c>
      <c r="AJ21" s="179"/>
    </row>
    <row r="22" spans="1:36" ht="22.05" customHeight="1" x14ac:dyDescent="0.2">
      <c r="A22" s="186">
        <v>17</v>
      </c>
      <c r="B22" s="187"/>
      <c r="C22" s="187"/>
      <c r="D22" s="186"/>
      <c r="E22" s="186"/>
      <c r="F22" s="186"/>
      <c r="G22" s="186"/>
      <c r="H22" s="186"/>
      <c r="I22" s="186"/>
      <c r="J22" s="186"/>
      <c r="K22" s="186"/>
      <c r="L22" s="186"/>
      <c r="M22" s="186"/>
      <c r="N22" s="186"/>
      <c r="O22" s="186" t="s">
        <v>210</v>
      </c>
      <c r="P22" s="186"/>
      <c r="Q22" s="186"/>
      <c r="R22" s="186"/>
      <c r="S22" s="186"/>
      <c r="T22" s="186"/>
      <c r="U22" s="186"/>
      <c r="V22" s="186" t="s">
        <v>210</v>
      </c>
      <c r="W22" s="186"/>
      <c r="X22" s="186"/>
      <c r="Y22" s="186"/>
      <c r="Z22" s="186"/>
      <c r="AA22" s="186"/>
      <c r="AB22" s="186"/>
      <c r="AC22" s="186"/>
      <c r="AD22" s="186"/>
      <c r="AE22" s="186"/>
      <c r="AF22" s="186"/>
      <c r="AG22" s="186"/>
      <c r="AH22" s="186"/>
      <c r="AI22" s="188" t="str">
        <f t="shared" si="0"/>
        <v/>
      </c>
      <c r="AJ22" s="179"/>
    </row>
    <row r="23" spans="1:36" ht="22.05" customHeight="1" x14ac:dyDescent="0.2">
      <c r="A23" s="186">
        <v>18</v>
      </c>
      <c r="B23" s="187"/>
      <c r="C23" s="187"/>
      <c r="D23" s="186"/>
      <c r="E23" s="186"/>
      <c r="F23" s="186"/>
      <c r="G23" s="186"/>
      <c r="H23" s="186"/>
      <c r="I23" s="186"/>
      <c r="J23" s="186"/>
      <c r="K23" s="186"/>
      <c r="L23" s="186"/>
      <c r="M23" s="186"/>
      <c r="N23" s="186"/>
      <c r="O23" s="186"/>
      <c r="P23" s="186"/>
      <c r="Q23" s="186"/>
      <c r="R23" s="186"/>
      <c r="S23" s="186"/>
      <c r="T23" s="186"/>
      <c r="U23" s="186"/>
      <c r="V23" s="186"/>
      <c r="W23" s="186"/>
      <c r="X23" s="186" t="s">
        <v>210</v>
      </c>
      <c r="Y23" s="186"/>
      <c r="Z23" s="186"/>
      <c r="AA23" s="186"/>
      <c r="AB23" s="186" t="s">
        <v>210</v>
      </c>
      <c r="AC23" s="186"/>
      <c r="AD23" s="186" t="s">
        <v>210</v>
      </c>
      <c r="AE23" s="186"/>
      <c r="AF23" s="186" t="s">
        <v>210</v>
      </c>
      <c r="AG23" s="186" t="s">
        <v>210</v>
      </c>
      <c r="AH23" s="186" t="s">
        <v>210</v>
      </c>
      <c r="AI23" s="188" t="str">
        <f t="shared" si="0"/>
        <v/>
      </c>
      <c r="AJ23" s="179"/>
    </row>
    <row r="24" spans="1:36" ht="22.05" customHeight="1" x14ac:dyDescent="0.2">
      <c r="A24" s="186">
        <v>19</v>
      </c>
      <c r="B24" s="187"/>
      <c r="C24" s="187"/>
      <c r="D24" s="186"/>
      <c r="E24" s="186"/>
      <c r="F24" s="186"/>
      <c r="G24" s="186"/>
      <c r="H24" s="186"/>
      <c r="I24" s="186"/>
      <c r="J24" s="186" t="s">
        <v>210</v>
      </c>
      <c r="K24" s="186"/>
      <c r="L24" s="186"/>
      <c r="M24" s="186"/>
      <c r="N24" s="186"/>
      <c r="O24" s="186"/>
      <c r="P24" s="186"/>
      <c r="Q24" s="186"/>
      <c r="R24" s="186"/>
      <c r="S24" s="186"/>
      <c r="T24" s="186"/>
      <c r="U24" s="186"/>
      <c r="V24" s="186"/>
      <c r="W24" s="186" t="s">
        <v>210</v>
      </c>
      <c r="X24" s="186"/>
      <c r="Y24" s="186" t="s">
        <v>210</v>
      </c>
      <c r="Z24" s="186"/>
      <c r="AA24" s="186" t="s">
        <v>210</v>
      </c>
      <c r="AB24" s="186"/>
      <c r="AC24" s="186" t="s">
        <v>210</v>
      </c>
      <c r="AD24" s="186"/>
      <c r="AE24" s="186" t="s">
        <v>210</v>
      </c>
      <c r="AF24" s="186"/>
      <c r="AG24" s="186"/>
      <c r="AH24" s="186"/>
      <c r="AI24" s="188" t="str">
        <f t="shared" si="0"/>
        <v/>
      </c>
      <c r="AJ24" s="179"/>
    </row>
    <row r="25" spans="1:36" ht="22.05" customHeight="1" thickBot="1" x14ac:dyDescent="0.25">
      <c r="A25" s="189">
        <v>20</v>
      </c>
      <c r="B25" s="190"/>
      <c r="C25" s="190"/>
      <c r="D25" s="189"/>
      <c r="E25" s="189"/>
      <c r="F25" s="189"/>
      <c r="G25" s="189"/>
      <c r="H25" s="189"/>
      <c r="I25" s="189"/>
      <c r="J25" s="189"/>
      <c r="K25" s="189" t="s">
        <v>210</v>
      </c>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91" t="str">
        <f t="shared" si="0"/>
        <v/>
      </c>
      <c r="AJ25" s="179"/>
    </row>
    <row r="26" spans="1:36" ht="22.05" customHeight="1" thickBot="1" x14ac:dyDescent="0.25">
      <c r="A26" s="326" t="s">
        <v>211</v>
      </c>
      <c r="B26" s="327"/>
      <c r="C26" s="327"/>
      <c r="D26" s="192" t="str">
        <f>IF(SUM(D6:D25)=0,"",(SUM(D6:D25)))</f>
        <v/>
      </c>
      <c r="E26" s="192" t="str">
        <f t="shared" ref="E26:AH26" si="1">IF(SUM(E6:E25)=0,"",(SUM(E6:E25)))</f>
        <v/>
      </c>
      <c r="F26" s="192" t="str">
        <f t="shared" si="1"/>
        <v/>
      </c>
      <c r="G26" s="192" t="str">
        <f t="shared" si="1"/>
        <v/>
      </c>
      <c r="H26" s="192" t="str">
        <f t="shared" si="1"/>
        <v/>
      </c>
      <c r="I26" s="192" t="str">
        <f t="shared" si="1"/>
        <v/>
      </c>
      <c r="J26" s="192" t="str">
        <f t="shared" si="1"/>
        <v/>
      </c>
      <c r="K26" s="192" t="str">
        <f t="shared" si="1"/>
        <v/>
      </c>
      <c r="L26" s="192" t="str">
        <f t="shared" si="1"/>
        <v/>
      </c>
      <c r="M26" s="192" t="str">
        <f t="shared" si="1"/>
        <v/>
      </c>
      <c r="N26" s="192" t="str">
        <f t="shared" si="1"/>
        <v/>
      </c>
      <c r="O26" s="192" t="str">
        <f t="shared" si="1"/>
        <v/>
      </c>
      <c r="P26" s="192" t="str">
        <f t="shared" si="1"/>
        <v/>
      </c>
      <c r="Q26" s="192" t="str">
        <f t="shared" si="1"/>
        <v/>
      </c>
      <c r="R26" s="192" t="str">
        <f t="shared" si="1"/>
        <v/>
      </c>
      <c r="S26" s="192" t="str">
        <f t="shared" si="1"/>
        <v/>
      </c>
      <c r="T26" s="192" t="str">
        <f t="shared" si="1"/>
        <v/>
      </c>
      <c r="U26" s="192" t="str">
        <f t="shared" si="1"/>
        <v/>
      </c>
      <c r="V26" s="192" t="str">
        <f t="shared" si="1"/>
        <v/>
      </c>
      <c r="W26" s="192" t="str">
        <f t="shared" si="1"/>
        <v/>
      </c>
      <c r="X26" s="192" t="str">
        <f t="shared" si="1"/>
        <v/>
      </c>
      <c r="Y26" s="192" t="str">
        <f t="shared" si="1"/>
        <v/>
      </c>
      <c r="Z26" s="192" t="str">
        <f t="shared" si="1"/>
        <v/>
      </c>
      <c r="AA26" s="192" t="str">
        <f t="shared" si="1"/>
        <v/>
      </c>
      <c r="AB26" s="192" t="str">
        <f t="shared" si="1"/>
        <v/>
      </c>
      <c r="AC26" s="192" t="str">
        <f t="shared" si="1"/>
        <v/>
      </c>
      <c r="AD26" s="192" t="str">
        <f t="shared" si="1"/>
        <v/>
      </c>
      <c r="AE26" s="192" t="str">
        <f t="shared" si="1"/>
        <v/>
      </c>
      <c r="AF26" s="192" t="str">
        <f t="shared" si="1"/>
        <v/>
      </c>
      <c r="AG26" s="192" t="str">
        <f t="shared" si="1"/>
        <v/>
      </c>
      <c r="AH26" s="192" t="str">
        <f t="shared" si="1"/>
        <v/>
      </c>
      <c r="AI26" s="193" t="str">
        <f>IF(SUM(AI6:AI25)=0,"",(SUM(AI6:AI25)))</f>
        <v/>
      </c>
      <c r="AJ26" s="179"/>
    </row>
    <row r="27" spans="1:36" ht="13.2" customHeight="1" x14ac:dyDescent="0.2">
      <c r="A27" s="180"/>
      <c r="B27" s="179"/>
      <c r="C27" s="179"/>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206" t="s">
        <v>212</v>
      </c>
      <c r="AJ27" s="179"/>
    </row>
    <row r="28" spans="1:36" ht="13.2" customHeight="1" x14ac:dyDescent="0.2">
      <c r="A28" s="180"/>
      <c r="B28" s="179" t="s">
        <v>216</v>
      </c>
      <c r="C28" s="179"/>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1"/>
      <c r="AJ28" s="179"/>
    </row>
    <row r="29" spans="1:36" x14ac:dyDescent="0.2">
      <c r="A29" s="180"/>
      <c r="B29" s="179" t="s">
        <v>213</v>
      </c>
      <c r="C29" s="179"/>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1"/>
      <c r="AJ29" s="179"/>
    </row>
    <row r="30" spans="1:36" x14ac:dyDescent="0.2">
      <c r="A30" s="180"/>
      <c r="B30" s="179" t="s">
        <v>214</v>
      </c>
      <c r="C30" s="179"/>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1"/>
      <c r="AJ30" s="179"/>
    </row>
    <row r="31" spans="1:36" x14ac:dyDescent="0.2">
      <c r="A31" s="180"/>
      <c r="B31" s="179" t="s">
        <v>215</v>
      </c>
      <c r="C31" s="179"/>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1"/>
      <c r="AJ31" s="179"/>
    </row>
    <row r="32" spans="1:36" ht="11.4" customHeight="1" x14ac:dyDescent="0.2"/>
  </sheetData>
  <mergeCells count="6">
    <mergeCell ref="W3:Y3"/>
    <mergeCell ref="Z3:AH3"/>
    <mergeCell ref="A26:C26"/>
    <mergeCell ref="F3:G3"/>
    <mergeCell ref="H3:I3"/>
    <mergeCell ref="L3:M3"/>
  </mergeCells>
  <phoneticPr fontId="4"/>
  <dataValidations count="1">
    <dataValidation type="list" allowBlank="1" showInputMessage="1" showErrorMessage="1" sqref="D6:AH25" xr:uid="{3D7D1263-DD6F-4A74-A78A-47269D8E7B41}">
      <formula1>"１,　"</formula1>
    </dataValidation>
  </dataValidations>
  <pageMargins left="0.7" right="0.7" top="0.75" bottom="0.75" header="0.3" footer="0.3"/>
  <pageSetup paperSize="9" scale="7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766C4-90A5-4FCA-8D26-6D33A0099EF2}">
  <sheetPr>
    <pageSetUpPr fitToPage="1"/>
  </sheetPr>
  <dimension ref="B1:K33"/>
  <sheetViews>
    <sheetView view="pageBreakPreview" topLeftCell="A6" zoomScale="102" zoomScaleNormal="100" zoomScaleSheetLayoutView="102" workbookViewId="0">
      <selection activeCell="D29" sqref="D29"/>
    </sheetView>
  </sheetViews>
  <sheetFormatPr defaultRowHeight="13.2" x14ac:dyDescent="0.2"/>
  <cols>
    <col min="1" max="1" width="1.77734375" style="175" customWidth="1"/>
    <col min="2" max="2" width="8.44140625" style="175" customWidth="1"/>
    <col min="3" max="3" width="14.6640625" style="175" customWidth="1"/>
    <col min="4" max="4" width="12.6640625" style="175" customWidth="1"/>
    <col min="5" max="5" width="12.44140625" style="175" customWidth="1"/>
    <col min="6" max="7" width="11.88671875" style="175" customWidth="1"/>
    <col min="8" max="8" width="13.77734375" style="175" customWidth="1"/>
    <col min="9" max="10" width="17.44140625" style="175" customWidth="1"/>
    <col min="11" max="11" width="28.6640625" style="175" customWidth="1"/>
    <col min="12" max="12" width="2.88671875" style="175" customWidth="1"/>
    <col min="13" max="16384" width="8.88671875" style="175"/>
  </cols>
  <sheetData>
    <row r="1" spans="2:11" x14ac:dyDescent="0.2">
      <c r="B1" s="179" t="s">
        <v>259</v>
      </c>
      <c r="C1" s="179"/>
      <c r="D1" s="179"/>
      <c r="E1" s="179"/>
      <c r="F1" s="179"/>
      <c r="G1" s="179"/>
      <c r="H1" s="179"/>
      <c r="I1" s="179"/>
      <c r="J1" s="179"/>
      <c r="K1" s="179"/>
    </row>
    <row r="2" spans="2:11" ht="15" customHeight="1" x14ac:dyDescent="0.2">
      <c r="B2" s="179"/>
      <c r="C2" s="179"/>
      <c r="D2" s="179"/>
      <c r="E2" s="179"/>
      <c r="F2" s="179"/>
      <c r="G2" s="179"/>
      <c r="H2" s="179"/>
      <c r="I2" s="179"/>
      <c r="J2" s="179"/>
      <c r="K2" s="179"/>
    </row>
    <row r="3" spans="2:11" ht="32.4" customHeight="1" x14ac:dyDescent="0.2">
      <c r="B3" s="198"/>
      <c r="C3" s="332" t="s">
        <v>260</v>
      </c>
      <c r="D3" s="332"/>
      <c r="E3" s="332"/>
      <c r="F3" s="332"/>
      <c r="G3" s="332"/>
      <c r="H3" s="332"/>
      <c r="I3" s="333" t="s">
        <v>219</v>
      </c>
      <c r="J3" s="333"/>
      <c r="K3" s="198"/>
    </row>
    <row r="4" spans="2:11" x14ac:dyDescent="0.2">
      <c r="B4" s="179"/>
      <c r="C4" s="179"/>
      <c r="D4" s="179"/>
      <c r="E4" s="179"/>
      <c r="F4" s="179"/>
      <c r="G4" s="179"/>
      <c r="H4" s="179"/>
      <c r="I4" s="179"/>
      <c r="J4" s="179"/>
      <c r="K4" s="179"/>
    </row>
    <row r="5" spans="2:11" ht="26.4" x14ac:dyDescent="0.2">
      <c r="B5" s="199" t="s">
        <v>220</v>
      </c>
      <c r="C5" s="199" t="s">
        <v>221</v>
      </c>
      <c r="D5" s="199" t="s">
        <v>222</v>
      </c>
      <c r="E5" s="199" t="s">
        <v>223</v>
      </c>
      <c r="F5" s="199" t="s">
        <v>224</v>
      </c>
      <c r="G5" s="199" t="s">
        <v>225</v>
      </c>
      <c r="H5" s="200" t="s">
        <v>226</v>
      </c>
      <c r="I5" s="200" t="s">
        <v>227</v>
      </c>
      <c r="J5" s="199" t="s">
        <v>228</v>
      </c>
      <c r="K5" s="199" t="s">
        <v>229</v>
      </c>
    </row>
    <row r="6" spans="2:11" ht="18" customHeight="1" x14ac:dyDescent="0.2">
      <c r="B6" s="187"/>
      <c r="C6" s="187"/>
      <c r="D6" s="187"/>
      <c r="E6" s="186"/>
      <c r="F6" s="186" t="s">
        <v>230</v>
      </c>
      <c r="G6" s="186" t="s">
        <v>230</v>
      </c>
      <c r="H6" s="187"/>
      <c r="I6" s="187"/>
      <c r="J6" s="187"/>
      <c r="K6" s="187"/>
    </row>
    <row r="7" spans="2:11" ht="18" customHeight="1" x14ac:dyDescent="0.2">
      <c r="B7" s="187"/>
      <c r="C7" s="187"/>
      <c r="D7" s="187"/>
      <c r="E7" s="186"/>
      <c r="F7" s="186" t="s">
        <v>230</v>
      </c>
      <c r="G7" s="186" t="s">
        <v>230</v>
      </c>
      <c r="H7" s="187"/>
      <c r="I7" s="187"/>
      <c r="J7" s="187"/>
      <c r="K7" s="187"/>
    </row>
    <row r="8" spans="2:11" ht="18" customHeight="1" x14ac:dyDescent="0.2">
      <c r="B8" s="187"/>
      <c r="C8" s="187"/>
      <c r="D8" s="187"/>
      <c r="E8" s="186"/>
      <c r="F8" s="186" t="s">
        <v>230</v>
      </c>
      <c r="G8" s="186" t="s">
        <v>230</v>
      </c>
      <c r="H8" s="187"/>
      <c r="I8" s="187"/>
      <c r="J8" s="187"/>
      <c r="K8" s="187"/>
    </row>
    <row r="9" spans="2:11" ht="18" customHeight="1" x14ac:dyDescent="0.2">
      <c r="B9" s="187"/>
      <c r="C9" s="187"/>
      <c r="D9" s="187"/>
      <c r="E9" s="186"/>
      <c r="F9" s="186" t="s">
        <v>230</v>
      </c>
      <c r="G9" s="186" t="s">
        <v>230</v>
      </c>
      <c r="H9" s="187"/>
      <c r="I9" s="187"/>
      <c r="J9" s="187"/>
      <c r="K9" s="187"/>
    </row>
    <row r="10" spans="2:11" ht="18" customHeight="1" x14ac:dyDescent="0.2">
      <c r="B10" s="187"/>
      <c r="C10" s="187"/>
      <c r="D10" s="187"/>
      <c r="E10" s="186" t="s">
        <v>231</v>
      </c>
      <c r="F10" s="186" t="s">
        <v>230</v>
      </c>
      <c r="G10" s="186" t="s">
        <v>230</v>
      </c>
      <c r="H10" s="187"/>
      <c r="I10" s="187"/>
      <c r="J10" s="187"/>
      <c r="K10" s="187"/>
    </row>
    <row r="11" spans="2:11" ht="18" customHeight="1" x14ac:dyDescent="0.2">
      <c r="B11" s="187"/>
      <c r="C11" s="187"/>
      <c r="D11" s="187"/>
      <c r="E11" s="186"/>
      <c r="F11" s="186" t="s">
        <v>230</v>
      </c>
      <c r="G11" s="186" t="s">
        <v>230</v>
      </c>
      <c r="H11" s="187"/>
      <c r="I11" s="187"/>
      <c r="J11" s="187"/>
      <c r="K11" s="187"/>
    </row>
    <row r="12" spans="2:11" ht="18" customHeight="1" x14ac:dyDescent="0.2">
      <c r="B12" s="187"/>
      <c r="C12" s="187"/>
      <c r="D12" s="187"/>
      <c r="E12" s="186"/>
      <c r="F12" s="186" t="s">
        <v>230</v>
      </c>
      <c r="G12" s="186" t="s">
        <v>230</v>
      </c>
      <c r="H12" s="187"/>
      <c r="I12" s="187"/>
      <c r="J12" s="187"/>
      <c r="K12" s="187"/>
    </row>
    <row r="13" spans="2:11" ht="18" customHeight="1" x14ac:dyDescent="0.2">
      <c r="B13" s="187"/>
      <c r="C13" s="187"/>
      <c r="D13" s="187"/>
      <c r="E13" s="186"/>
      <c r="F13" s="186" t="s">
        <v>230</v>
      </c>
      <c r="G13" s="186" t="s">
        <v>230</v>
      </c>
      <c r="H13" s="187"/>
      <c r="I13" s="187"/>
      <c r="J13" s="187"/>
      <c r="K13" s="187"/>
    </row>
    <row r="14" spans="2:11" ht="18" customHeight="1" x14ac:dyDescent="0.2">
      <c r="B14" s="187"/>
      <c r="C14" s="187"/>
      <c r="D14" s="187"/>
      <c r="E14" s="186"/>
      <c r="F14" s="186" t="s">
        <v>230</v>
      </c>
      <c r="G14" s="186" t="s">
        <v>230</v>
      </c>
      <c r="H14" s="187"/>
      <c r="I14" s="187"/>
      <c r="J14" s="187"/>
      <c r="K14" s="187"/>
    </row>
    <row r="15" spans="2:11" ht="18" customHeight="1" x14ac:dyDescent="0.2">
      <c r="B15" s="187"/>
      <c r="C15" s="187"/>
      <c r="D15" s="187"/>
      <c r="E15" s="186"/>
      <c r="F15" s="186" t="s">
        <v>230</v>
      </c>
      <c r="G15" s="186" t="s">
        <v>230</v>
      </c>
      <c r="H15" s="187"/>
      <c r="I15" s="187"/>
      <c r="J15" s="187"/>
      <c r="K15" s="187"/>
    </row>
    <row r="16" spans="2:11" ht="18" customHeight="1" x14ac:dyDescent="0.2">
      <c r="B16" s="187"/>
      <c r="C16" s="187"/>
      <c r="D16" s="187"/>
      <c r="E16" s="186"/>
      <c r="F16" s="186" t="s">
        <v>230</v>
      </c>
      <c r="G16" s="186" t="s">
        <v>230</v>
      </c>
      <c r="H16" s="187"/>
      <c r="I16" s="187"/>
      <c r="J16" s="187"/>
      <c r="K16" s="187"/>
    </row>
    <row r="17" spans="2:11" ht="18" customHeight="1" x14ac:dyDescent="0.2">
      <c r="B17" s="187"/>
      <c r="C17" s="187"/>
      <c r="D17" s="187"/>
      <c r="E17" s="186"/>
      <c r="F17" s="186" t="s">
        <v>230</v>
      </c>
      <c r="G17" s="186" t="s">
        <v>230</v>
      </c>
      <c r="H17" s="187"/>
      <c r="I17" s="187"/>
      <c r="J17" s="187"/>
      <c r="K17" s="187"/>
    </row>
    <row r="18" spans="2:11" ht="18" customHeight="1" x14ac:dyDescent="0.2">
      <c r="B18" s="187"/>
      <c r="C18" s="187"/>
      <c r="D18" s="187"/>
      <c r="E18" s="186"/>
      <c r="F18" s="186" t="s">
        <v>230</v>
      </c>
      <c r="G18" s="186" t="s">
        <v>230</v>
      </c>
      <c r="H18" s="187"/>
      <c r="I18" s="187"/>
      <c r="J18" s="187"/>
      <c r="K18" s="187"/>
    </row>
    <row r="19" spans="2:11" ht="18" customHeight="1" x14ac:dyDescent="0.2">
      <c r="B19" s="187"/>
      <c r="C19" s="187"/>
      <c r="D19" s="187"/>
      <c r="E19" s="186"/>
      <c r="F19" s="186" t="s">
        <v>230</v>
      </c>
      <c r="G19" s="186" t="s">
        <v>230</v>
      </c>
      <c r="H19" s="187"/>
      <c r="I19" s="187"/>
      <c r="J19" s="187"/>
      <c r="K19" s="187"/>
    </row>
    <row r="20" spans="2:11" ht="18" customHeight="1" x14ac:dyDescent="0.2">
      <c r="B20" s="187"/>
      <c r="C20" s="187"/>
      <c r="D20" s="187"/>
      <c r="E20" s="186"/>
      <c r="F20" s="186" t="s">
        <v>230</v>
      </c>
      <c r="G20" s="186" t="s">
        <v>230</v>
      </c>
      <c r="H20" s="187"/>
      <c r="I20" s="187"/>
      <c r="J20" s="187"/>
      <c r="K20" s="187"/>
    </row>
    <row r="21" spans="2:11" ht="18" customHeight="1" x14ac:dyDescent="0.2">
      <c r="B21" s="187"/>
      <c r="C21" s="187"/>
      <c r="D21" s="187"/>
      <c r="E21" s="186"/>
      <c r="F21" s="186" t="s">
        <v>230</v>
      </c>
      <c r="G21" s="186" t="s">
        <v>230</v>
      </c>
      <c r="H21" s="187"/>
      <c r="I21" s="187"/>
      <c r="J21" s="187"/>
      <c r="K21" s="187"/>
    </row>
    <row r="22" spans="2:11" ht="18" customHeight="1" x14ac:dyDescent="0.2">
      <c r="B22" s="187"/>
      <c r="C22" s="187"/>
      <c r="D22" s="187"/>
      <c r="E22" s="186"/>
      <c r="F22" s="186" t="s">
        <v>230</v>
      </c>
      <c r="G22" s="186" t="s">
        <v>230</v>
      </c>
      <c r="H22" s="187"/>
      <c r="I22" s="187"/>
      <c r="J22" s="187"/>
      <c r="K22" s="187"/>
    </row>
    <row r="23" spans="2:11" ht="18" customHeight="1" x14ac:dyDescent="0.2">
      <c r="B23" s="187"/>
      <c r="C23" s="187"/>
      <c r="D23" s="187"/>
      <c r="E23" s="186"/>
      <c r="F23" s="186" t="s">
        <v>230</v>
      </c>
      <c r="G23" s="186" t="s">
        <v>230</v>
      </c>
      <c r="H23" s="187"/>
      <c r="I23" s="187"/>
      <c r="J23" s="187"/>
      <c r="K23" s="187"/>
    </row>
    <row r="24" spans="2:11" ht="18" customHeight="1" x14ac:dyDescent="0.2">
      <c r="B24" s="187"/>
      <c r="C24" s="187"/>
      <c r="D24" s="187"/>
      <c r="E24" s="186"/>
      <c r="F24" s="186" t="s">
        <v>230</v>
      </c>
      <c r="G24" s="186" t="s">
        <v>230</v>
      </c>
      <c r="H24" s="187"/>
      <c r="I24" s="187"/>
      <c r="J24" s="187"/>
      <c r="K24" s="187"/>
    </row>
    <row r="25" spans="2:11" ht="10.8" customHeight="1" x14ac:dyDescent="0.2">
      <c r="B25" s="202"/>
      <c r="C25" s="202"/>
      <c r="D25" s="202"/>
      <c r="E25" s="201"/>
      <c r="F25" s="201"/>
      <c r="G25" s="201"/>
      <c r="H25" s="202"/>
      <c r="I25" s="203"/>
      <c r="J25" s="203"/>
      <c r="K25" s="203"/>
    </row>
    <row r="26" spans="2:11" ht="18" customHeight="1" x14ac:dyDescent="0.2">
      <c r="B26" s="334" t="s">
        <v>238</v>
      </c>
      <c r="C26" s="335"/>
      <c r="D26" s="340" t="s">
        <v>235</v>
      </c>
      <c r="E26" s="341"/>
      <c r="F26" s="342"/>
      <c r="G26" s="330"/>
      <c r="H26" s="331"/>
      <c r="I26" s="204"/>
      <c r="J26" s="205"/>
      <c r="K26" s="205"/>
    </row>
    <row r="27" spans="2:11" ht="18" customHeight="1" x14ac:dyDescent="0.2">
      <c r="B27" s="336"/>
      <c r="C27" s="337"/>
      <c r="D27" s="340" t="s">
        <v>236</v>
      </c>
      <c r="E27" s="341"/>
      <c r="F27" s="342"/>
      <c r="G27" s="330"/>
      <c r="H27" s="331"/>
      <c r="I27" s="204"/>
      <c r="J27" s="205"/>
      <c r="K27" s="205"/>
    </row>
    <row r="28" spans="2:11" ht="18" customHeight="1" x14ac:dyDescent="0.2">
      <c r="B28" s="338"/>
      <c r="C28" s="339"/>
      <c r="D28" s="340" t="s">
        <v>237</v>
      </c>
      <c r="E28" s="341"/>
      <c r="F28" s="342"/>
      <c r="G28" s="330"/>
      <c r="H28" s="331"/>
      <c r="I28" s="204"/>
      <c r="J28" s="205"/>
      <c r="K28" s="205"/>
    </row>
    <row r="29" spans="2:11" ht="9.6" customHeight="1" x14ac:dyDescent="0.2">
      <c r="B29" s="179"/>
      <c r="C29" s="179"/>
      <c r="D29" s="179"/>
      <c r="E29" s="179"/>
      <c r="F29" s="179"/>
      <c r="G29" s="179"/>
      <c r="H29" s="179"/>
      <c r="I29" s="179"/>
      <c r="J29" s="179"/>
      <c r="K29" s="179"/>
    </row>
    <row r="30" spans="2:11" x14ac:dyDescent="0.2">
      <c r="B30" s="179" t="s">
        <v>232</v>
      </c>
      <c r="C30" s="179"/>
      <c r="D30" s="179"/>
      <c r="E30" s="179"/>
      <c r="F30" s="179"/>
      <c r="G30" s="179"/>
      <c r="H30" s="179"/>
      <c r="I30" s="179"/>
      <c r="J30" s="179"/>
      <c r="K30" s="179"/>
    </row>
    <row r="31" spans="2:11" x14ac:dyDescent="0.2">
      <c r="B31" s="179" t="s">
        <v>233</v>
      </c>
      <c r="C31" s="179"/>
      <c r="D31" s="179"/>
      <c r="E31" s="179"/>
      <c r="F31" s="179"/>
      <c r="G31" s="179"/>
      <c r="H31" s="179"/>
      <c r="I31" s="179"/>
      <c r="J31" s="179"/>
      <c r="K31" s="179"/>
    </row>
    <row r="32" spans="2:11" x14ac:dyDescent="0.2">
      <c r="B32" s="179" t="s">
        <v>234</v>
      </c>
      <c r="C32" s="179"/>
      <c r="D32" s="179"/>
      <c r="E32" s="179"/>
      <c r="F32" s="179"/>
      <c r="G32" s="179"/>
      <c r="H32" s="179"/>
      <c r="I32" s="179"/>
      <c r="J32" s="179"/>
      <c r="K32" s="179"/>
    </row>
    <row r="33" spans="2:11" x14ac:dyDescent="0.2">
      <c r="B33" s="179" t="s">
        <v>244</v>
      </c>
      <c r="C33" s="179"/>
      <c r="D33" s="179"/>
      <c r="E33" s="179"/>
      <c r="F33" s="179"/>
      <c r="G33" s="179"/>
      <c r="H33" s="179"/>
      <c r="I33" s="179"/>
      <c r="J33" s="179"/>
      <c r="K33" s="179"/>
    </row>
  </sheetData>
  <mergeCells count="9">
    <mergeCell ref="G27:H27"/>
    <mergeCell ref="G28:H28"/>
    <mergeCell ref="C3:H3"/>
    <mergeCell ref="I3:J3"/>
    <mergeCell ref="B26:C28"/>
    <mergeCell ref="D26:F26"/>
    <mergeCell ref="D27:F27"/>
    <mergeCell ref="D28:F28"/>
    <mergeCell ref="G26:H26"/>
  </mergeCells>
  <phoneticPr fontId="4"/>
  <dataValidations count="1">
    <dataValidation type="list" allowBlank="1" showInputMessage="1" showErrorMessage="1" sqref="E6:E25" xr:uid="{662B7DEC-6F67-4222-9A0B-CD07A5943A2A}">
      <formula1>"送迎,付添,　　"</formula1>
    </dataValidation>
  </dataValidations>
  <pageMargins left="0.7" right="0.7" top="0.75" bottom="0.75" header="0.3" footer="0.3"/>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2"/>
  <sheetViews>
    <sheetView showGridLines="0" view="pageBreakPreview" zoomScaleNormal="85" zoomScaleSheetLayoutView="100" workbookViewId="0">
      <selection activeCell="D29" sqref="D29"/>
    </sheetView>
  </sheetViews>
  <sheetFormatPr defaultColWidth="9" defaultRowHeight="13.2" x14ac:dyDescent="0.2"/>
  <cols>
    <col min="1" max="1" width="1" style="4" customWidth="1"/>
    <col min="2" max="2" width="2.44140625" style="4" customWidth="1"/>
    <col min="3" max="3" width="13.77734375" style="4" customWidth="1"/>
    <col min="4" max="4" width="18.6640625" style="4" bestFit="1" customWidth="1"/>
    <col min="5" max="5" width="12.44140625" style="4" bestFit="1" customWidth="1"/>
    <col min="6" max="6" width="10.21875" style="4" customWidth="1"/>
    <col min="7" max="7" width="5.33203125" style="4" customWidth="1"/>
    <col min="8" max="8" width="16" style="4" customWidth="1"/>
    <col min="9" max="9" width="13.77734375" style="4" customWidth="1"/>
    <col min="10" max="10" width="1.33203125" style="4" customWidth="1"/>
    <col min="11" max="16384" width="9" style="4"/>
  </cols>
  <sheetData>
    <row r="1" spans="1:9" x14ac:dyDescent="0.2">
      <c r="A1" s="4" t="s">
        <v>109</v>
      </c>
    </row>
    <row r="2" spans="1:9" ht="30" customHeight="1" x14ac:dyDescent="0.2">
      <c r="C2" s="228" t="s">
        <v>35</v>
      </c>
      <c r="D2" s="228"/>
      <c r="E2" s="228"/>
      <c r="F2" s="228"/>
      <c r="G2" s="228"/>
      <c r="H2" s="228"/>
      <c r="I2" s="228"/>
    </row>
    <row r="3" spans="1:9" ht="8.25" customHeight="1" x14ac:dyDescent="0.2">
      <c r="C3" s="42"/>
      <c r="D3" s="42"/>
      <c r="E3" s="42"/>
      <c r="F3" s="42"/>
      <c r="G3" s="42"/>
      <c r="H3" s="42"/>
      <c r="I3" s="42"/>
    </row>
    <row r="4" spans="1:9" ht="20.25" customHeight="1" x14ac:dyDescent="0.2">
      <c r="C4" s="42"/>
      <c r="E4" s="42"/>
      <c r="F4" s="237" t="s">
        <v>56</v>
      </c>
      <c r="G4" s="237"/>
      <c r="H4" s="235" t="str">
        <f>IF('（別紙1）経費所要額調'!$C$3="","",'（別紙1）経費所要額調'!C3)</f>
        <v/>
      </c>
      <c r="I4" s="238"/>
    </row>
    <row r="5" spans="1:9" s="39" customFormat="1" ht="15" customHeight="1" x14ac:dyDescent="0.2">
      <c r="A5" s="56" t="s">
        <v>42</v>
      </c>
      <c r="C5" s="40"/>
      <c r="D5" s="42"/>
      <c r="E5" s="40"/>
      <c r="F5" s="40"/>
      <c r="G5" s="40"/>
      <c r="H5" s="40"/>
      <c r="I5" s="40"/>
    </row>
    <row r="6" spans="1:9" ht="30.75" customHeight="1" x14ac:dyDescent="0.2">
      <c r="B6" s="248" t="s">
        <v>48</v>
      </c>
      <c r="C6" s="237"/>
      <c r="D6" s="233"/>
      <c r="E6" s="244"/>
      <c r="F6" s="244"/>
      <c r="G6" s="244"/>
      <c r="H6" s="244"/>
      <c r="I6" s="234"/>
    </row>
    <row r="7" spans="1:9" ht="39" customHeight="1" x14ac:dyDescent="0.2">
      <c r="B7" s="248" t="s">
        <v>57</v>
      </c>
      <c r="C7" s="237"/>
      <c r="D7" s="245"/>
      <c r="E7" s="246"/>
      <c r="F7" s="246"/>
      <c r="G7" s="246"/>
      <c r="H7" s="246"/>
      <c r="I7" s="247"/>
    </row>
    <row r="8" spans="1:9" ht="32.25" customHeight="1" x14ac:dyDescent="0.2">
      <c r="B8" s="239" t="s">
        <v>53</v>
      </c>
      <c r="C8" s="240"/>
      <c r="D8" s="249" t="s">
        <v>163</v>
      </c>
      <c r="E8" s="250"/>
      <c r="F8" s="250"/>
      <c r="G8" s="250"/>
      <c r="H8" s="250"/>
      <c r="I8" s="251"/>
    </row>
    <row r="9" spans="1:9" ht="32.25" customHeight="1" x14ac:dyDescent="0.2">
      <c r="B9" s="239" t="s">
        <v>135</v>
      </c>
      <c r="C9" s="240"/>
      <c r="D9" s="92"/>
      <c r="E9" s="93" t="s">
        <v>134</v>
      </c>
      <c r="F9" s="103"/>
      <c r="G9" s="103"/>
      <c r="H9" s="103"/>
      <c r="I9" s="104"/>
    </row>
    <row r="10" spans="1:9" ht="30" customHeight="1" x14ac:dyDescent="0.2">
      <c r="B10" s="248" t="s">
        <v>55</v>
      </c>
      <c r="C10" s="248"/>
      <c r="D10" s="134" t="s">
        <v>126</v>
      </c>
      <c r="E10" s="65" t="s">
        <v>39</v>
      </c>
      <c r="F10" s="114">
        <v>0</v>
      </c>
      <c r="G10" s="6" t="s">
        <v>41</v>
      </c>
      <c r="H10" s="37" t="s">
        <v>40</v>
      </c>
      <c r="I10" s="114">
        <v>0</v>
      </c>
    </row>
    <row r="11" spans="1:9" ht="19.5" customHeight="1" x14ac:dyDescent="0.2">
      <c r="B11" s="255" t="s">
        <v>90</v>
      </c>
      <c r="C11" s="255"/>
      <c r="D11" s="255"/>
      <c r="E11" s="255"/>
      <c r="F11" s="255"/>
      <c r="G11" s="255"/>
      <c r="H11" s="255"/>
      <c r="I11" s="255"/>
    </row>
    <row r="12" spans="1:9" s="39" customFormat="1" ht="18" customHeight="1" x14ac:dyDescent="0.2">
      <c r="A12" s="56" t="s">
        <v>119</v>
      </c>
      <c r="C12" s="40"/>
      <c r="D12" s="41"/>
      <c r="E12" s="41"/>
      <c r="F12" s="41"/>
      <c r="G12" s="41"/>
      <c r="H12" s="41"/>
      <c r="I12" s="38" t="s">
        <v>21</v>
      </c>
    </row>
    <row r="13" spans="1:9" ht="24" customHeight="1" x14ac:dyDescent="0.2">
      <c r="B13" s="237" t="s">
        <v>48</v>
      </c>
      <c r="C13" s="237"/>
      <c r="D13" s="237" t="s">
        <v>117</v>
      </c>
      <c r="E13" s="237"/>
      <c r="F13" s="237"/>
      <c r="G13" s="237"/>
      <c r="H13" s="237"/>
      <c r="I13" s="25" t="s">
        <v>0</v>
      </c>
    </row>
    <row r="14" spans="1:9" s="15" customFormat="1" ht="30.75" customHeight="1" x14ac:dyDescent="0.2">
      <c r="B14" s="242" t="s">
        <v>31</v>
      </c>
      <c r="C14" s="252" t="s">
        <v>43</v>
      </c>
      <c r="D14" s="5" t="s">
        <v>36</v>
      </c>
      <c r="E14" s="239" t="s">
        <v>37</v>
      </c>
      <c r="F14" s="243"/>
      <c r="G14" s="240"/>
      <c r="H14" s="5" t="s">
        <v>13</v>
      </c>
      <c r="I14" s="5"/>
    </row>
    <row r="15" spans="1:9" ht="20.100000000000001" customHeight="1" x14ac:dyDescent="0.2">
      <c r="B15" s="242"/>
      <c r="C15" s="253"/>
      <c r="D15" s="71"/>
      <c r="E15" s="71"/>
      <c r="F15" s="72"/>
      <c r="G15" s="73"/>
      <c r="H15" s="73"/>
      <c r="I15" s="13"/>
    </row>
    <row r="16" spans="1:9" ht="20.100000000000001" customHeight="1" x14ac:dyDescent="0.2">
      <c r="B16" s="242"/>
      <c r="C16" s="253"/>
      <c r="D16" s="32"/>
      <c r="E16" s="32"/>
      <c r="F16" s="33"/>
      <c r="G16" s="34"/>
      <c r="H16" s="34"/>
      <c r="I16" s="13"/>
    </row>
    <row r="17" spans="2:9" ht="20.100000000000001" customHeight="1" x14ac:dyDescent="0.2">
      <c r="B17" s="242"/>
      <c r="C17" s="253"/>
      <c r="D17" s="32"/>
      <c r="E17" s="32"/>
      <c r="F17" s="33"/>
      <c r="G17" s="34"/>
      <c r="H17" s="34"/>
      <c r="I17" s="13"/>
    </row>
    <row r="18" spans="2:9" ht="20.100000000000001" customHeight="1" x14ac:dyDescent="0.2">
      <c r="B18" s="242"/>
      <c r="C18" s="253"/>
      <c r="D18" s="32"/>
      <c r="E18" s="32"/>
      <c r="F18" s="33"/>
      <c r="G18" s="34"/>
      <c r="H18" s="34"/>
      <c r="I18" s="13"/>
    </row>
    <row r="19" spans="2:9" ht="20.100000000000001" customHeight="1" thickBot="1" x14ac:dyDescent="0.25">
      <c r="B19" s="242"/>
      <c r="C19" s="253"/>
      <c r="D19" s="68"/>
      <c r="E19" s="68"/>
      <c r="F19" s="69"/>
      <c r="G19" s="70"/>
      <c r="H19" s="34"/>
      <c r="I19" s="13"/>
    </row>
    <row r="20" spans="2:9" ht="20.100000000000001" customHeight="1" thickBot="1" x14ac:dyDescent="0.25">
      <c r="B20" s="242"/>
      <c r="C20" s="254"/>
      <c r="D20" s="233" t="s">
        <v>38</v>
      </c>
      <c r="E20" s="244"/>
      <c r="F20" s="244"/>
      <c r="G20" s="244"/>
      <c r="H20" s="208"/>
      <c r="I20" s="34"/>
    </row>
    <row r="21" spans="2:9" s="15" customFormat="1" ht="30.75" customHeight="1" x14ac:dyDescent="0.2">
      <c r="B21" s="242" t="s">
        <v>32</v>
      </c>
      <c r="C21" s="241" t="s">
        <v>170</v>
      </c>
      <c r="D21" s="5" t="s">
        <v>36</v>
      </c>
      <c r="E21" s="239" t="s">
        <v>37</v>
      </c>
      <c r="F21" s="243"/>
      <c r="G21" s="240"/>
      <c r="H21" s="207" t="s">
        <v>13</v>
      </c>
      <c r="I21" s="36"/>
    </row>
    <row r="22" spans="2:9" ht="20.100000000000001" customHeight="1" x14ac:dyDescent="0.2">
      <c r="B22" s="242"/>
      <c r="C22" s="241"/>
      <c r="D22" s="16"/>
      <c r="E22" s="29"/>
      <c r="F22" s="30"/>
      <c r="G22" s="31"/>
      <c r="H22" s="82"/>
      <c r="I22" s="13"/>
    </row>
    <row r="23" spans="2:9" ht="20.100000000000001" customHeight="1" x14ac:dyDescent="0.2">
      <c r="B23" s="242"/>
      <c r="C23" s="241"/>
      <c r="D23" s="13"/>
      <c r="E23" s="32"/>
      <c r="F23" s="33"/>
      <c r="G23" s="34"/>
      <c r="H23" s="83"/>
      <c r="I23" s="13"/>
    </row>
    <row r="24" spans="2:9" ht="20.100000000000001" customHeight="1" x14ac:dyDescent="0.2">
      <c r="B24" s="242"/>
      <c r="C24" s="241"/>
      <c r="D24" s="13"/>
      <c r="E24" s="32"/>
      <c r="F24" s="33"/>
      <c r="G24" s="34"/>
      <c r="H24" s="83"/>
      <c r="I24" s="13"/>
    </row>
    <row r="25" spans="2:9" ht="20.100000000000001" customHeight="1" x14ac:dyDescent="0.2">
      <c r="B25" s="242"/>
      <c r="C25" s="241"/>
      <c r="D25" s="13"/>
      <c r="E25" s="32"/>
      <c r="F25" s="33"/>
      <c r="G25" s="34"/>
      <c r="H25" s="83"/>
      <c r="I25" s="13"/>
    </row>
    <row r="26" spans="2:9" ht="20.100000000000001" customHeight="1" thickBot="1" x14ac:dyDescent="0.25">
      <c r="B26" s="242"/>
      <c r="C26" s="241"/>
      <c r="D26" s="13"/>
      <c r="E26" s="32"/>
      <c r="F26" s="33"/>
      <c r="G26" s="34"/>
      <c r="H26" s="83"/>
      <c r="I26" s="13"/>
    </row>
    <row r="27" spans="2:9" ht="20.100000000000001" customHeight="1" thickBot="1" x14ac:dyDescent="0.25">
      <c r="B27" s="242"/>
      <c r="C27" s="241"/>
      <c r="D27" s="233" t="s">
        <v>38</v>
      </c>
      <c r="E27" s="244"/>
      <c r="F27" s="244"/>
      <c r="G27" s="244"/>
      <c r="H27" s="209"/>
      <c r="I27" s="34"/>
    </row>
    <row r="28" spans="2:9" s="15" customFormat="1" ht="30.75" customHeight="1" x14ac:dyDescent="0.2">
      <c r="B28" s="242" t="s">
        <v>33</v>
      </c>
      <c r="C28" s="241" t="s">
        <v>47</v>
      </c>
      <c r="D28" s="239" t="s">
        <v>191</v>
      </c>
      <c r="E28" s="243"/>
      <c r="F28" s="243"/>
      <c r="G28" s="240"/>
      <c r="H28" s="207" t="s">
        <v>13</v>
      </c>
      <c r="I28" s="36"/>
    </row>
    <row r="29" spans="2:9" ht="20.100000000000001" customHeight="1" x14ac:dyDescent="0.2">
      <c r="B29" s="242"/>
      <c r="C29" s="241"/>
      <c r="D29" s="29"/>
      <c r="E29" s="30"/>
      <c r="F29" s="144"/>
      <c r="G29" s="31"/>
      <c r="H29" s="82"/>
      <c r="I29" s="13"/>
    </row>
    <row r="30" spans="2:9" ht="20.100000000000001" customHeight="1" x14ac:dyDescent="0.2">
      <c r="B30" s="242"/>
      <c r="C30" s="241"/>
      <c r="D30" s="32"/>
      <c r="E30" s="33"/>
      <c r="F30" s="33"/>
      <c r="G30" s="34"/>
      <c r="H30" s="83"/>
      <c r="I30" s="13"/>
    </row>
    <row r="31" spans="2:9" ht="20.100000000000001" customHeight="1" x14ac:dyDescent="0.2">
      <c r="B31" s="242"/>
      <c r="C31" s="241"/>
      <c r="D31" s="32"/>
      <c r="E31" s="33"/>
      <c r="F31" s="33"/>
      <c r="G31" s="34"/>
      <c r="H31" s="83"/>
      <c r="I31" s="13"/>
    </row>
    <row r="32" spans="2:9" ht="20.100000000000001" customHeight="1" x14ac:dyDescent="0.2">
      <c r="B32" s="242"/>
      <c r="C32" s="241"/>
      <c r="D32" s="32"/>
      <c r="E32" s="33"/>
      <c r="F32" s="33"/>
      <c r="G32" s="34"/>
      <c r="H32" s="83"/>
      <c r="I32" s="13"/>
    </row>
    <row r="33" spans="2:20" ht="20.100000000000001" customHeight="1" x14ac:dyDescent="0.2">
      <c r="B33" s="242"/>
      <c r="C33" s="241"/>
      <c r="D33" s="32"/>
      <c r="E33" s="33"/>
      <c r="F33" s="33"/>
      <c r="G33" s="34"/>
      <c r="H33" s="83"/>
      <c r="I33" s="13"/>
    </row>
    <row r="34" spans="2:20" ht="20.100000000000001" customHeight="1" thickBot="1" x14ac:dyDescent="0.25">
      <c r="B34" s="242"/>
      <c r="C34" s="241"/>
      <c r="D34" s="68"/>
      <c r="E34" s="69"/>
      <c r="F34" s="69"/>
      <c r="G34" s="70"/>
      <c r="H34" s="83"/>
      <c r="I34" s="13"/>
    </row>
    <row r="35" spans="2:20" ht="20.100000000000001" customHeight="1" thickBot="1" x14ac:dyDescent="0.25">
      <c r="B35" s="242"/>
      <c r="C35" s="241"/>
      <c r="D35" s="233" t="s">
        <v>38</v>
      </c>
      <c r="E35" s="244"/>
      <c r="F35" s="244"/>
      <c r="G35" s="244"/>
      <c r="H35" s="209"/>
      <c r="I35" s="34"/>
    </row>
    <row r="36" spans="2:20" ht="20.100000000000001" customHeight="1" thickBot="1" x14ac:dyDescent="0.25">
      <c r="B36" s="237" t="s">
        <v>120</v>
      </c>
      <c r="C36" s="237"/>
      <c r="D36" s="237"/>
      <c r="E36" s="237"/>
      <c r="F36" s="237"/>
      <c r="G36" s="233"/>
      <c r="H36" s="210"/>
      <c r="I36" s="70"/>
      <c r="T36" s="66"/>
    </row>
    <row r="37" spans="2:20" x14ac:dyDescent="0.2">
      <c r="C37" s="115"/>
      <c r="T37" s="66"/>
    </row>
    <row r="38" spans="2:20" x14ac:dyDescent="0.2">
      <c r="C38" s="115"/>
      <c r="T38" s="66"/>
    </row>
    <row r="39" spans="2:20" x14ac:dyDescent="0.2">
      <c r="C39" s="115"/>
    </row>
    <row r="40" spans="2:20" x14ac:dyDescent="0.2">
      <c r="C40" s="115"/>
    </row>
    <row r="42" spans="2:20" x14ac:dyDescent="0.2">
      <c r="C42" s="1"/>
    </row>
  </sheetData>
  <mergeCells count="27">
    <mergeCell ref="B36:G36"/>
    <mergeCell ref="D8:I8"/>
    <mergeCell ref="E14:G14"/>
    <mergeCell ref="D20:G20"/>
    <mergeCell ref="C14:C20"/>
    <mergeCell ref="B14:B20"/>
    <mergeCell ref="B11:I11"/>
    <mergeCell ref="D35:G35"/>
    <mergeCell ref="B10:C10"/>
    <mergeCell ref="B9:C9"/>
    <mergeCell ref="D28:G28"/>
    <mergeCell ref="F4:G4"/>
    <mergeCell ref="H4:I4"/>
    <mergeCell ref="B8:C8"/>
    <mergeCell ref="C2:I2"/>
    <mergeCell ref="C28:C35"/>
    <mergeCell ref="B21:B27"/>
    <mergeCell ref="B28:B35"/>
    <mergeCell ref="D13:H13"/>
    <mergeCell ref="E21:G21"/>
    <mergeCell ref="D27:G27"/>
    <mergeCell ref="D7:I7"/>
    <mergeCell ref="D6:I6"/>
    <mergeCell ref="B6:C6"/>
    <mergeCell ref="B7:C7"/>
    <mergeCell ref="C21:C27"/>
    <mergeCell ref="B13:C13"/>
  </mergeCells>
  <phoneticPr fontId="4"/>
  <printOptions horizontalCentered="1"/>
  <pageMargins left="0.39370078740157483" right="0.39370078740157483" top="0.78740157480314965" bottom="0.59055118110236227" header="0.51181102362204722" footer="0.51181102362204722"/>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373380</xdr:colOff>
                    <xdr:row>5</xdr:row>
                    <xdr:rowOff>83820</xdr:rowOff>
                  </from>
                  <to>
                    <xdr:col>5</xdr:col>
                    <xdr:colOff>22860</xdr:colOff>
                    <xdr:row>5</xdr:row>
                    <xdr:rowOff>312420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579120</xdr:colOff>
                    <xdr:row>4</xdr:row>
                    <xdr:rowOff>121920</xdr:rowOff>
                  </from>
                  <to>
                    <xdr:col>7</xdr:col>
                    <xdr:colOff>457200</xdr:colOff>
                    <xdr:row>6</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304800</xdr:colOff>
                    <xdr:row>4</xdr:row>
                    <xdr:rowOff>137160</xdr:rowOff>
                  </from>
                  <to>
                    <xdr:col>8</xdr:col>
                    <xdr:colOff>685800</xdr:colOff>
                    <xdr:row>6</xdr:row>
                    <xdr:rowOff>83820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7"/>
  <sheetViews>
    <sheetView showGridLines="0" view="pageBreakPreview" zoomScaleNormal="85" zoomScaleSheetLayoutView="100" workbookViewId="0">
      <selection activeCell="D29" sqref="D29"/>
    </sheetView>
  </sheetViews>
  <sheetFormatPr defaultColWidth="9" defaultRowHeight="13.2" x14ac:dyDescent="0.2"/>
  <cols>
    <col min="1" max="1" width="3" style="15" customWidth="1"/>
    <col min="2" max="2" width="5.33203125" style="15" bestFit="1" customWidth="1"/>
    <col min="3" max="3" width="18.33203125" style="15" customWidth="1"/>
    <col min="4" max="4" width="22.77734375" style="15" customWidth="1"/>
    <col min="5" max="5" width="17" style="15" customWidth="1"/>
    <col min="6" max="6" width="17.88671875" style="15" customWidth="1"/>
    <col min="7" max="7" width="1.6640625" style="15" customWidth="1"/>
    <col min="8" max="8" width="11.88671875" style="15" customWidth="1"/>
    <col min="9" max="9" width="3.44140625" style="15" customWidth="1"/>
    <col min="10" max="10" width="1.33203125" style="15" customWidth="1"/>
    <col min="11" max="16384" width="9" style="15"/>
  </cols>
  <sheetData>
    <row r="1" spans="1:9" x14ac:dyDescent="0.2">
      <c r="A1" s="76" t="s">
        <v>108</v>
      </c>
    </row>
    <row r="2" spans="1:9" ht="30" customHeight="1" x14ac:dyDescent="0.2">
      <c r="B2" s="228" t="s">
        <v>123</v>
      </c>
      <c r="C2" s="228"/>
      <c r="D2" s="228"/>
      <c r="E2" s="228"/>
      <c r="F2" s="228"/>
      <c r="G2" s="75"/>
      <c r="H2" s="75"/>
      <c r="I2" s="75"/>
    </row>
    <row r="3" spans="1:9" ht="8.25" customHeight="1" x14ac:dyDescent="0.2">
      <c r="B3" s="85"/>
      <c r="C3" s="85"/>
      <c r="D3" s="85"/>
      <c r="E3" s="85"/>
      <c r="F3" s="85"/>
      <c r="G3" s="85"/>
      <c r="H3" s="85"/>
      <c r="I3" s="85"/>
    </row>
    <row r="4" spans="1:9" ht="19.5" customHeight="1" x14ac:dyDescent="0.2">
      <c r="C4" s="233" t="s">
        <v>56</v>
      </c>
      <c r="D4" s="234"/>
      <c r="E4" s="256" t="str">
        <f>'（別紙2-1）事業実施計画書'!H4</f>
        <v/>
      </c>
      <c r="F4" s="256"/>
    </row>
    <row r="5" spans="1:9" ht="19.5" customHeight="1" x14ac:dyDescent="0.2">
      <c r="C5" s="259" t="s">
        <v>127</v>
      </c>
      <c r="D5" s="260"/>
      <c r="E5" s="261"/>
      <c r="F5" s="261"/>
    </row>
    <row r="6" spans="1:9" ht="19.5" customHeight="1" thickBot="1" x14ac:dyDescent="0.25">
      <c r="B6" s="85"/>
      <c r="C6" s="85"/>
      <c r="D6" s="85"/>
      <c r="F6" s="85"/>
    </row>
    <row r="7" spans="1:9" ht="19.5" customHeight="1" thickBot="1" x14ac:dyDescent="0.25">
      <c r="B7" s="85"/>
      <c r="C7" s="257" t="s">
        <v>173</v>
      </c>
      <c r="D7" s="257"/>
      <c r="E7" s="258"/>
      <c r="F7" s="101">
        <v>1543</v>
      </c>
    </row>
    <row r="8" spans="1:9" ht="24" x14ac:dyDescent="0.2">
      <c r="B8" s="78" t="s">
        <v>111</v>
      </c>
      <c r="C8" s="79" t="s">
        <v>128</v>
      </c>
      <c r="D8" s="79" t="s">
        <v>129</v>
      </c>
      <c r="E8" s="79" t="s">
        <v>130</v>
      </c>
      <c r="F8" s="102" t="s">
        <v>132</v>
      </c>
    </row>
    <row r="9" spans="1:9" ht="26.25" customHeight="1" x14ac:dyDescent="0.2">
      <c r="B9" s="86" t="s">
        <v>112</v>
      </c>
      <c r="C9" s="77"/>
      <c r="D9" s="77"/>
      <c r="E9" s="80">
        <f>D9-C9</f>
        <v>0</v>
      </c>
      <c r="F9" s="81">
        <f>IF(E9="","",IF(E9&lt;160,ROUNDDOWN($F$7*E9,0),$F$7*160))</f>
        <v>0</v>
      </c>
    </row>
    <row r="10" spans="1:9" ht="26.25" customHeight="1" x14ac:dyDescent="0.2">
      <c r="B10" s="86" t="s">
        <v>97</v>
      </c>
      <c r="C10" s="77"/>
      <c r="D10" s="77"/>
      <c r="E10" s="80">
        <f t="shared" ref="E10:E20" si="0">D10-C10</f>
        <v>0</v>
      </c>
      <c r="F10" s="81">
        <f t="shared" ref="F10:F20" si="1">IF(E10="","",IF(E10&lt;160,ROUNDDOWN($F$7*E10,0),$F$7*160))</f>
        <v>0</v>
      </c>
    </row>
    <row r="11" spans="1:9" ht="26.25" customHeight="1" x14ac:dyDescent="0.2">
      <c r="B11" s="86" t="s">
        <v>98</v>
      </c>
      <c r="C11" s="77"/>
      <c r="D11" s="77"/>
      <c r="E11" s="80">
        <f t="shared" si="0"/>
        <v>0</v>
      </c>
      <c r="F11" s="81">
        <f t="shared" si="1"/>
        <v>0</v>
      </c>
    </row>
    <row r="12" spans="1:9" ht="26.25" customHeight="1" x14ac:dyDescent="0.2">
      <c r="B12" s="86" t="s">
        <v>99</v>
      </c>
      <c r="C12" s="77"/>
      <c r="D12" s="77"/>
      <c r="E12" s="80">
        <f t="shared" si="0"/>
        <v>0</v>
      </c>
      <c r="F12" s="81">
        <f t="shared" si="1"/>
        <v>0</v>
      </c>
    </row>
    <row r="13" spans="1:9" ht="26.25" customHeight="1" x14ac:dyDescent="0.2">
      <c r="B13" s="86" t="s">
        <v>100</v>
      </c>
      <c r="C13" s="77"/>
      <c r="D13" s="77"/>
      <c r="E13" s="80">
        <f t="shared" si="0"/>
        <v>0</v>
      </c>
      <c r="F13" s="81">
        <f t="shared" si="1"/>
        <v>0</v>
      </c>
    </row>
    <row r="14" spans="1:9" ht="26.25" customHeight="1" x14ac:dyDescent="0.2">
      <c r="B14" s="86" t="s">
        <v>101</v>
      </c>
      <c r="C14" s="77"/>
      <c r="D14" s="77"/>
      <c r="E14" s="80">
        <f t="shared" si="0"/>
        <v>0</v>
      </c>
      <c r="F14" s="81">
        <f t="shared" si="1"/>
        <v>0</v>
      </c>
    </row>
    <row r="15" spans="1:9" ht="26.25" customHeight="1" x14ac:dyDescent="0.2">
      <c r="B15" s="86" t="s">
        <v>102</v>
      </c>
      <c r="C15" s="77"/>
      <c r="D15" s="77"/>
      <c r="E15" s="80">
        <f t="shared" si="0"/>
        <v>0</v>
      </c>
      <c r="F15" s="81">
        <f t="shared" si="1"/>
        <v>0</v>
      </c>
    </row>
    <row r="16" spans="1:9" ht="26.25" customHeight="1" x14ac:dyDescent="0.2">
      <c r="B16" s="86" t="s">
        <v>103</v>
      </c>
      <c r="C16" s="77"/>
      <c r="D16" s="77"/>
      <c r="E16" s="80">
        <f t="shared" si="0"/>
        <v>0</v>
      </c>
      <c r="F16" s="81">
        <f t="shared" si="1"/>
        <v>0</v>
      </c>
    </row>
    <row r="17" spans="2:6" ht="26.25" customHeight="1" x14ac:dyDescent="0.2">
      <c r="B17" s="86" t="s">
        <v>104</v>
      </c>
      <c r="C17" s="77"/>
      <c r="D17" s="77"/>
      <c r="E17" s="80">
        <f t="shared" si="0"/>
        <v>0</v>
      </c>
      <c r="F17" s="81">
        <f t="shared" si="1"/>
        <v>0</v>
      </c>
    </row>
    <row r="18" spans="2:6" ht="26.25" customHeight="1" x14ac:dyDescent="0.2">
      <c r="B18" s="86" t="s">
        <v>105</v>
      </c>
      <c r="C18" s="77"/>
      <c r="D18" s="77"/>
      <c r="E18" s="80">
        <f t="shared" si="0"/>
        <v>0</v>
      </c>
      <c r="F18" s="81">
        <f t="shared" si="1"/>
        <v>0</v>
      </c>
    </row>
    <row r="19" spans="2:6" ht="26.25" customHeight="1" x14ac:dyDescent="0.2">
      <c r="B19" s="86" t="s">
        <v>106</v>
      </c>
      <c r="C19" s="77"/>
      <c r="D19" s="77"/>
      <c r="E19" s="80">
        <f t="shared" si="0"/>
        <v>0</v>
      </c>
      <c r="F19" s="81">
        <f t="shared" si="1"/>
        <v>0</v>
      </c>
    </row>
    <row r="20" spans="2:6" ht="26.25" customHeight="1" thickBot="1" x14ac:dyDescent="0.25">
      <c r="B20" s="86" t="s">
        <v>107</v>
      </c>
      <c r="C20" s="77"/>
      <c r="D20" s="77"/>
      <c r="E20" s="80">
        <f t="shared" si="0"/>
        <v>0</v>
      </c>
      <c r="F20" s="142">
        <f t="shared" si="1"/>
        <v>0</v>
      </c>
    </row>
    <row r="21" spans="2:6" ht="26.25" customHeight="1" thickBot="1" x14ac:dyDescent="0.25">
      <c r="B21" s="237" t="s">
        <v>113</v>
      </c>
      <c r="C21" s="237"/>
      <c r="D21" s="237"/>
      <c r="E21" s="150">
        <f>SUM(E9:E20)</f>
        <v>0</v>
      </c>
      <c r="F21" s="151">
        <f>SUM(F9:F20)</f>
        <v>0</v>
      </c>
    </row>
    <row r="22" spans="2:6" x14ac:dyDescent="0.2">
      <c r="B22" s="116" t="s">
        <v>250</v>
      </c>
      <c r="D22" s="98"/>
      <c r="E22" s="99"/>
      <c r="F22" s="100"/>
    </row>
    <row r="23" spans="2:6" x14ac:dyDescent="0.2">
      <c r="B23" s="117" t="s">
        <v>143</v>
      </c>
    </row>
    <row r="24" spans="2:6" x14ac:dyDescent="0.2">
      <c r="B24" s="117" t="s">
        <v>144</v>
      </c>
    </row>
    <row r="25" spans="2:6" x14ac:dyDescent="0.2">
      <c r="B25" s="117" t="s">
        <v>249</v>
      </c>
    </row>
    <row r="26" spans="2:6" x14ac:dyDescent="0.2">
      <c r="B26" s="117" t="s">
        <v>131</v>
      </c>
    </row>
    <row r="27" spans="2:6" x14ac:dyDescent="0.2">
      <c r="B27" s="117"/>
    </row>
  </sheetData>
  <mergeCells count="7">
    <mergeCell ref="B2:F2"/>
    <mergeCell ref="C4:D4"/>
    <mergeCell ref="E4:F4"/>
    <mergeCell ref="C7:E7"/>
    <mergeCell ref="B21:D21"/>
    <mergeCell ref="C5:D5"/>
    <mergeCell ref="E5:F5"/>
  </mergeCells>
  <phoneticPr fontId="4"/>
  <printOptions horizontalCentered="1"/>
  <pageMargins left="0.39370078740157483" right="0.39370078740157483" top="0.78740157480314965"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178A3-F2DC-4F9E-A0AB-CE4DEAAB1224}">
  <sheetPr>
    <pageSetUpPr fitToPage="1"/>
  </sheetPr>
  <dimension ref="A1:L23"/>
  <sheetViews>
    <sheetView showGridLines="0" view="pageBreakPreview" zoomScaleNormal="85" zoomScaleSheetLayoutView="100" workbookViewId="0">
      <selection activeCell="D29" sqref="D29"/>
    </sheetView>
  </sheetViews>
  <sheetFormatPr defaultColWidth="9" defaultRowHeight="13.2" x14ac:dyDescent="0.2"/>
  <cols>
    <col min="1" max="1" width="3" style="15" customWidth="1"/>
    <col min="2" max="2" width="5.33203125" style="15" bestFit="1" customWidth="1"/>
    <col min="3" max="3" width="11.44140625" style="15" customWidth="1"/>
    <col min="4" max="4" width="6.77734375" style="15" bestFit="1" customWidth="1"/>
    <col min="5" max="5" width="11.44140625" style="15" customWidth="1"/>
    <col min="6" max="6" width="6.77734375" style="15" bestFit="1" customWidth="1"/>
    <col min="7" max="7" width="11.44140625" style="15" customWidth="1"/>
    <col min="8" max="8" width="6.77734375" style="15" bestFit="1" customWidth="1"/>
    <col min="9" max="9" width="17" style="15" customWidth="1"/>
    <col min="10" max="10" width="1.6640625" style="15" customWidth="1"/>
    <col min="11" max="11" width="4.21875" style="15" customWidth="1"/>
    <col min="12" max="12" width="3.44140625" style="15" customWidth="1"/>
    <col min="13" max="13" width="3.6640625" style="15" customWidth="1"/>
    <col min="14" max="16384" width="9" style="15"/>
  </cols>
  <sheetData>
    <row r="1" spans="1:12" x14ac:dyDescent="0.2">
      <c r="A1" s="76" t="s">
        <v>146</v>
      </c>
    </row>
    <row r="2" spans="1:12" ht="30" customHeight="1" x14ac:dyDescent="0.2">
      <c r="B2" s="228" t="s">
        <v>145</v>
      </c>
      <c r="C2" s="228"/>
      <c r="D2" s="228"/>
      <c r="E2" s="228"/>
      <c r="F2" s="228"/>
      <c r="G2" s="228"/>
      <c r="H2" s="228"/>
      <c r="I2" s="228"/>
      <c r="J2" s="75"/>
      <c r="K2" s="75"/>
      <c r="L2" s="75"/>
    </row>
    <row r="3" spans="1:12" ht="8.25" customHeight="1" x14ac:dyDescent="0.2">
      <c r="B3" s="90"/>
      <c r="C3" s="90"/>
      <c r="D3" s="90"/>
      <c r="E3" s="95"/>
      <c r="F3" s="95"/>
      <c r="G3" s="90"/>
      <c r="H3" s="90"/>
      <c r="I3" s="90"/>
      <c r="J3" s="90"/>
      <c r="K3" s="90"/>
      <c r="L3" s="90"/>
    </row>
    <row r="4" spans="1:12" ht="19.5" customHeight="1" x14ac:dyDescent="0.2">
      <c r="C4" s="233" t="s">
        <v>56</v>
      </c>
      <c r="D4" s="234"/>
      <c r="E4" s="264" t="str">
        <f>'（別紙2-1）事業実施計画書'!H4</f>
        <v/>
      </c>
      <c r="F4" s="265"/>
      <c r="G4" s="265"/>
      <c r="H4" s="265"/>
      <c r="I4" s="266"/>
    </row>
    <row r="5" spans="1:12" ht="19.5" customHeight="1" x14ac:dyDescent="0.2">
      <c r="B5" s="90"/>
      <c r="C5" s="90"/>
      <c r="D5" s="90"/>
      <c r="E5" s="95"/>
      <c r="F5" s="95"/>
      <c r="I5" s="90"/>
    </row>
    <row r="6" spans="1:12" ht="19.5" customHeight="1" x14ac:dyDescent="0.2">
      <c r="B6" s="90"/>
      <c r="C6" s="262" t="s">
        <v>150</v>
      </c>
      <c r="D6" s="263"/>
      <c r="E6" s="262" t="s">
        <v>151</v>
      </c>
      <c r="F6" s="263"/>
      <c r="G6" s="273" t="s">
        <v>149</v>
      </c>
      <c r="H6" s="273"/>
      <c r="I6" s="111"/>
    </row>
    <row r="7" spans="1:12" ht="30" customHeight="1" x14ac:dyDescent="0.2">
      <c r="B7" s="94" t="s">
        <v>111</v>
      </c>
      <c r="C7" s="79" t="s">
        <v>147</v>
      </c>
      <c r="D7" s="79" t="s">
        <v>148</v>
      </c>
      <c r="E7" s="79" t="s">
        <v>152</v>
      </c>
      <c r="F7" s="79" t="s">
        <v>153</v>
      </c>
      <c r="G7" s="79" t="s">
        <v>147</v>
      </c>
      <c r="H7" s="79" t="s">
        <v>148</v>
      </c>
      <c r="I7" s="102" t="s">
        <v>132</v>
      </c>
    </row>
    <row r="8" spans="1:12" ht="26.25" customHeight="1" x14ac:dyDescent="0.2">
      <c r="B8" s="91" t="s">
        <v>112</v>
      </c>
      <c r="C8" s="112"/>
      <c r="D8" s="267">
        <v>6000</v>
      </c>
      <c r="E8" s="112"/>
      <c r="F8" s="267">
        <v>3000</v>
      </c>
      <c r="G8" s="113"/>
      <c r="H8" s="270">
        <v>2000</v>
      </c>
      <c r="I8" s="81">
        <f>C8*$D$8+E8*$F$8+G8*$H$8</f>
        <v>0</v>
      </c>
    </row>
    <row r="9" spans="1:12" ht="26.25" customHeight="1" x14ac:dyDescent="0.2">
      <c r="B9" s="91" t="s">
        <v>97</v>
      </c>
      <c r="C9" s="112"/>
      <c r="D9" s="268"/>
      <c r="E9" s="112"/>
      <c r="F9" s="268"/>
      <c r="G9" s="113"/>
      <c r="H9" s="271"/>
      <c r="I9" s="81">
        <f t="shared" ref="I9:I19" si="0">C9*$D$8+E9*$F$8+G9*$H$8</f>
        <v>0</v>
      </c>
    </row>
    <row r="10" spans="1:12" ht="26.25" customHeight="1" x14ac:dyDescent="0.2">
      <c r="B10" s="91" t="s">
        <v>98</v>
      </c>
      <c r="C10" s="112"/>
      <c r="D10" s="268"/>
      <c r="E10" s="112"/>
      <c r="F10" s="268"/>
      <c r="G10" s="113"/>
      <c r="H10" s="271"/>
      <c r="I10" s="81">
        <f t="shared" si="0"/>
        <v>0</v>
      </c>
    </row>
    <row r="11" spans="1:12" ht="26.25" customHeight="1" x14ac:dyDescent="0.2">
      <c r="B11" s="91" t="s">
        <v>99</v>
      </c>
      <c r="C11" s="112"/>
      <c r="D11" s="268"/>
      <c r="E11" s="112"/>
      <c r="F11" s="268"/>
      <c r="G11" s="113"/>
      <c r="H11" s="271"/>
      <c r="I11" s="81">
        <f t="shared" si="0"/>
        <v>0</v>
      </c>
    </row>
    <row r="12" spans="1:12" ht="26.25" customHeight="1" x14ac:dyDescent="0.2">
      <c r="B12" s="91" t="s">
        <v>100</v>
      </c>
      <c r="C12" s="112"/>
      <c r="D12" s="268"/>
      <c r="E12" s="112"/>
      <c r="F12" s="268"/>
      <c r="G12" s="113"/>
      <c r="H12" s="271"/>
      <c r="I12" s="81">
        <f t="shared" si="0"/>
        <v>0</v>
      </c>
    </row>
    <row r="13" spans="1:12" ht="26.25" customHeight="1" x14ac:dyDescent="0.2">
      <c r="B13" s="91" t="s">
        <v>101</v>
      </c>
      <c r="C13" s="112"/>
      <c r="D13" s="268"/>
      <c r="E13" s="112"/>
      <c r="F13" s="268"/>
      <c r="G13" s="113"/>
      <c r="H13" s="271"/>
      <c r="I13" s="81">
        <f t="shared" si="0"/>
        <v>0</v>
      </c>
    </row>
    <row r="14" spans="1:12" ht="26.25" customHeight="1" x14ac:dyDescent="0.2">
      <c r="B14" s="91" t="s">
        <v>102</v>
      </c>
      <c r="C14" s="112"/>
      <c r="D14" s="268"/>
      <c r="E14" s="112"/>
      <c r="F14" s="268"/>
      <c r="G14" s="113"/>
      <c r="H14" s="271"/>
      <c r="I14" s="81">
        <f t="shared" si="0"/>
        <v>0</v>
      </c>
    </row>
    <row r="15" spans="1:12" ht="26.25" customHeight="1" x14ac:dyDescent="0.2">
      <c r="B15" s="91" t="s">
        <v>103</v>
      </c>
      <c r="C15" s="112"/>
      <c r="D15" s="268"/>
      <c r="E15" s="112"/>
      <c r="F15" s="268"/>
      <c r="G15" s="113"/>
      <c r="H15" s="271"/>
      <c r="I15" s="81">
        <f t="shared" si="0"/>
        <v>0</v>
      </c>
    </row>
    <row r="16" spans="1:12" ht="26.25" customHeight="1" x14ac:dyDescent="0.2">
      <c r="B16" s="91" t="s">
        <v>104</v>
      </c>
      <c r="C16" s="112"/>
      <c r="D16" s="268"/>
      <c r="E16" s="112"/>
      <c r="F16" s="268"/>
      <c r="G16" s="113"/>
      <c r="H16" s="271"/>
      <c r="I16" s="81">
        <f t="shared" si="0"/>
        <v>0</v>
      </c>
    </row>
    <row r="17" spans="2:9" ht="26.25" customHeight="1" x14ac:dyDescent="0.2">
      <c r="B17" s="91" t="s">
        <v>105</v>
      </c>
      <c r="C17" s="112"/>
      <c r="D17" s="268"/>
      <c r="E17" s="112"/>
      <c r="F17" s="268"/>
      <c r="G17" s="113"/>
      <c r="H17" s="271"/>
      <c r="I17" s="81">
        <f t="shared" si="0"/>
        <v>0</v>
      </c>
    </row>
    <row r="18" spans="2:9" ht="26.25" customHeight="1" x14ac:dyDescent="0.2">
      <c r="B18" s="91" t="s">
        <v>106</v>
      </c>
      <c r="C18" s="112"/>
      <c r="D18" s="268"/>
      <c r="E18" s="112"/>
      <c r="F18" s="268"/>
      <c r="G18" s="113"/>
      <c r="H18" s="271"/>
      <c r="I18" s="81">
        <f t="shared" si="0"/>
        <v>0</v>
      </c>
    </row>
    <row r="19" spans="2:9" ht="26.25" customHeight="1" thickBot="1" x14ac:dyDescent="0.25">
      <c r="B19" s="91" t="s">
        <v>107</v>
      </c>
      <c r="C19" s="112"/>
      <c r="D19" s="268"/>
      <c r="E19" s="112"/>
      <c r="F19" s="268"/>
      <c r="G19" s="113"/>
      <c r="H19" s="271"/>
      <c r="I19" s="142">
        <f t="shared" si="0"/>
        <v>0</v>
      </c>
    </row>
    <row r="20" spans="2:9" ht="26.25" customHeight="1" thickBot="1" x14ac:dyDescent="0.25">
      <c r="B20" s="7" t="s">
        <v>113</v>
      </c>
      <c r="C20" s="80">
        <f>SUM(C8:C19)</f>
        <v>0</v>
      </c>
      <c r="D20" s="269"/>
      <c r="E20" s="80">
        <f>SUM(E8:E19)</f>
        <v>0</v>
      </c>
      <c r="F20" s="269"/>
      <c r="G20" s="80">
        <f>SUM(G8:G19)</f>
        <v>0</v>
      </c>
      <c r="H20" s="272"/>
      <c r="I20" s="152">
        <f>SUM(I8:I19)</f>
        <v>0</v>
      </c>
    </row>
    <row r="21" spans="2:9" x14ac:dyDescent="0.2">
      <c r="B21" s="116" t="s">
        <v>203</v>
      </c>
      <c r="D21" s="98"/>
      <c r="E21" s="98"/>
      <c r="F21" s="98"/>
      <c r="G21" s="99"/>
      <c r="H21" s="99"/>
      <c r="I21" s="100"/>
    </row>
    <row r="22" spans="2:9" x14ac:dyDescent="0.2">
      <c r="B22" s="117" t="s">
        <v>154</v>
      </c>
    </row>
    <row r="23" spans="2:9" x14ac:dyDescent="0.2">
      <c r="B23" s="117"/>
    </row>
  </sheetData>
  <mergeCells count="9">
    <mergeCell ref="B2:I2"/>
    <mergeCell ref="C4:D4"/>
    <mergeCell ref="E6:F6"/>
    <mergeCell ref="E4:I4"/>
    <mergeCell ref="D8:D20"/>
    <mergeCell ref="F8:F20"/>
    <mergeCell ref="H8:H20"/>
    <mergeCell ref="C6:D6"/>
    <mergeCell ref="G6:H6"/>
  </mergeCells>
  <phoneticPr fontId="4"/>
  <printOptions horizontalCentered="1"/>
  <pageMargins left="0.39370078740157483" right="0.39370078740157483" top="0.78740157480314965"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ABEF3-D18A-41E2-93E4-BC600AA7BE9F}">
  <dimension ref="B1:H27"/>
  <sheetViews>
    <sheetView view="pageBreakPreview" zoomScale="98" zoomScaleNormal="100" zoomScaleSheetLayoutView="98" workbookViewId="0">
      <selection activeCell="D29" sqref="D29"/>
    </sheetView>
  </sheetViews>
  <sheetFormatPr defaultRowHeight="13.2" x14ac:dyDescent="0.2"/>
  <cols>
    <col min="1" max="1" width="1.5546875" style="148" customWidth="1"/>
    <col min="2" max="2" width="4.88671875" style="148" customWidth="1"/>
    <col min="3" max="3" width="36" style="148" customWidth="1"/>
    <col min="4" max="4" width="7.109375" style="148" customWidth="1"/>
    <col min="5" max="5" width="17.6640625" style="148" customWidth="1"/>
    <col min="6" max="6" width="22.6640625" style="148" customWidth="1"/>
    <col min="7" max="7" width="62.44140625" style="148" customWidth="1"/>
    <col min="8" max="8" width="2.6640625" style="148" customWidth="1"/>
    <col min="9" max="9" width="44.88671875" style="148" customWidth="1"/>
    <col min="10" max="16384" width="8.88671875" style="148"/>
  </cols>
  <sheetData>
    <row r="1" spans="2:8" x14ac:dyDescent="0.2">
      <c r="B1" s="149" t="s">
        <v>190</v>
      </c>
    </row>
    <row r="2" spans="2:8" ht="7.8" customHeight="1" x14ac:dyDescent="0.2">
      <c r="B2" s="149"/>
    </row>
    <row r="3" spans="2:8" ht="25.8" customHeight="1" x14ac:dyDescent="0.2">
      <c r="B3" s="149"/>
      <c r="C3" s="214" t="s">
        <v>245</v>
      </c>
      <c r="D3" s="149"/>
      <c r="E3" s="149"/>
      <c r="F3" s="213" t="s">
        <v>240</v>
      </c>
      <c r="G3" s="212"/>
      <c r="H3" s="172"/>
    </row>
    <row r="4" spans="2:8" ht="9.6" customHeight="1" thickBot="1" x14ac:dyDescent="0.25">
      <c r="B4" s="149"/>
      <c r="C4" s="149"/>
      <c r="D4" s="149"/>
      <c r="E4" s="149"/>
      <c r="F4" s="149"/>
      <c r="G4" s="149"/>
      <c r="H4" s="149"/>
    </row>
    <row r="5" spans="2:8" ht="25.05" customHeight="1" x14ac:dyDescent="0.2">
      <c r="B5" s="159"/>
      <c r="C5" s="163" t="s">
        <v>199</v>
      </c>
      <c r="D5" s="163" t="s">
        <v>189</v>
      </c>
      <c r="E5" s="163" t="s">
        <v>188</v>
      </c>
      <c r="F5" s="163" t="s">
        <v>198</v>
      </c>
      <c r="G5" s="164" t="s">
        <v>187</v>
      </c>
      <c r="H5" s="173"/>
    </row>
    <row r="6" spans="2:8" ht="25.05" customHeight="1" x14ac:dyDescent="0.2">
      <c r="B6" s="160">
        <v>1</v>
      </c>
      <c r="C6" s="161"/>
      <c r="D6" s="161"/>
      <c r="E6" s="161"/>
      <c r="F6" s="161"/>
      <c r="G6" s="162"/>
      <c r="H6" s="172"/>
    </row>
    <row r="7" spans="2:8" ht="25.05" customHeight="1" x14ac:dyDescent="0.2">
      <c r="B7" s="160">
        <v>2</v>
      </c>
      <c r="C7" s="161"/>
      <c r="D7" s="161"/>
      <c r="E7" s="161"/>
      <c r="F7" s="161"/>
      <c r="G7" s="162"/>
      <c r="H7" s="172"/>
    </row>
    <row r="8" spans="2:8" ht="25.05" customHeight="1" x14ac:dyDescent="0.2">
      <c r="B8" s="160">
        <v>3</v>
      </c>
      <c r="C8" s="161"/>
      <c r="D8" s="161"/>
      <c r="E8" s="161"/>
      <c r="F8" s="161"/>
      <c r="G8" s="162"/>
      <c r="H8" s="172"/>
    </row>
    <row r="9" spans="2:8" ht="25.05" customHeight="1" x14ac:dyDescent="0.2">
      <c r="B9" s="160">
        <v>4</v>
      </c>
      <c r="C9" s="161"/>
      <c r="D9" s="161"/>
      <c r="E9" s="161"/>
      <c r="F9" s="161"/>
      <c r="G9" s="162"/>
      <c r="H9" s="172"/>
    </row>
    <row r="10" spans="2:8" ht="25.05" customHeight="1" x14ac:dyDescent="0.2">
      <c r="B10" s="160">
        <v>5</v>
      </c>
      <c r="C10" s="161"/>
      <c r="D10" s="161"/>
      <c r="E10" s="161"/>
      <c r="F10" s="161"/>
      <c r="G10" s="162"/>
      <c r="H10" s="172"/>
    </row>
    <row r="11" spans="2:8" ht="25.05" customHeight="1" x14ac:dyDescent="0.2">
      <c r="B11" s="160">
        <v>6</v>
      </c>
      <c r="C11" s="161"/>
      <c r="D11" s="161"/>
      <c r="E11" s="161"/>
      <c r="F11" s="161"/>
      <c r="G11" s="162"/>
      <c r="H11" s="172"/>
    </row>
    <row r="12" spans="2:8" ht="25.05" customHeight="1" x14ac:dyDescent="0.2">
      <c r="B12" s="160">
        <v>7</v>
      </c>
      <c r="C12" s="161"/>
      <c r="D12" s="161"/>
      <c r="E12" s="161"/>
      <c r="F12" s="161"/>
      <c r="G12" s="162"/>
      <c r="H12" s="172"/>
    </row>
    <row r="13" spans="2:8" ht="25.05" customHeight="1" x14ac:dyDescent="0.2">
      <c r="B13" s="160">
        <v>8</v>
      </c>
      <c r="C13" s="161"/>
      <c r="D13" s="161"/>
      <c r="E13" s="161"/>
      <c r="F13" s="161"/>
      <c r="G13" s="162"/>
      <c r="H13" s="172"/>
    </row>
    <row r="14" spans="2:8" ht="25.05" customHeight="1" x14ac:dyDescent="0.2">
      <c r="B14" s="160">
        <v>9</v>
      </c>
      <c r="C14" s="161"/>
      <c r="D14" s="161"/>
      <c r="E14" s="161"/>
      <c r="F14" s="161"/>
      <c r="G14" s="162"/>
      <c r="H14" s="172"/>
    </row>
    <row r="15" spans="2:8" ht="25.05" customHeight="1" x14ac:dyDescent="0.2">
      <c r="B15" s="160">
        <v>10</v>
      </c>
      <c r="C15" s="161"/>
      <c r="D15" s="161"/>
      <c r="E15" s="161"/>
      <c r="F15" s="161"/>
      <c r="G15" s="162"/>
      <c r="H15" s="172"/>
    </row>
    <row r="16" spans="2:8" ht="25.05" customHeight="1" x14ac:dyDescent="0.2">
      <c r="B16" s="160">
        <v>11</v>
      </c>
      <c r="C16" s="161"/>
      <c r="D16" s="161"/>
      <c r="E16" s="161"/>
      <c r="F16" s="161"/>
      <c r="G16" s="162"/>
      <c r="H16" s="172"/>
    </row>
    <row r="17" spans="2:8" ht="25.05" customHeight="1" x14ac:dyDescent="0.2">
      <c r="B17" s="160">
        <v>12</v>
      </c>
      <c r="C17" s="161"/>
      <c r="D17" s="161"/>
      <c r="E17" s="161"/>
      <c r="F17" s="161"/>
      <c r="G17" s="162"/>
      <c r="H17" s="172"/>
    </row>
    <row r="18" spans="2:8" ht="25.05" customHeight="1" x14ac:dyDescent="0.2">
      <c r="B18" s="160">
        <v>13</v>
      </c>
      <c r="C18" s="161"/>
      <c r="D18" s="161"/>
      <c r="E18" s="161"/>
      <c r="F18" s="161"/>
      <c r="G18" s="162"/>
      <c r="H18" s="172"/>
    </row>
    <row r="19" spans="2:8" ht="25.05" customHeight="1" x14ac:dyDescent="0.2">
      <c r="B19" s="160">
        <v>14</v>
      </c>
      <c r="C19" s="161"/>
      <c r="D19" s="161"/>
      <c r="E19" s="161"/>
      <c r="F19" s="161"/>
      <c r="G19" s="162"/>
      <c r="H19" s="172"/>
    </row>
    <row r="20" spans="2:8" ht="25.05" customHeight="1" x14ac:dyDescent="0.2">
      <c r="B20" s="160">
        <v>15</v>
      </c>
      <c r="C20" s="161"/>
      <c r="D20" s="161"/>
      <c r="E20" s="161"/>
      <c r="F20" s="161"/>
      <c r="G20" s="162"/>
      <c r="H20" s="172"/>
    </row>
    <row r="21" spans="2:8" ht="25.05" customHeight="1" x14ac:dyDescent="0.2">
      <c r="B21" s="160">
        <v>16</v>
      </c>
      <c r="C21" s="161"/>
      <c r="D21" s="161"/>
      <c r="E21" s="161"/>
      <c r="F21" s="161"/>
      <c r="G21" s="162"/>
      <c r="H21" s="172"/>
    </row>
    <row r="22" spans="2:8" ht="25.05" customHeight="1" x14ac:dyDescent="0.2">
      <c r="B22" s="160">
        <v>17</v>
      </c>
      <c r="C22" s="161"/>
      <c r="D22" s="161"/>
      <c r="E22" s="161"/>
      <c r="F22" s="161"/>
      <c r="G22" s="162"/>
      <c r="H22" s="172"/>
    </row>
    <row r="23" spans="2:8" ht="25.05" customHeight="1" x14ac:dyDescent="0.2">
      <c r="B23" s="160">
        <v>18</v>
      </c>
      <c r="C23" s="161"/>
      <c r="D23" s="161"/>
      <c r="E23" s="161"/>
      <c r="F23" s="161"/>
      <c r="G23" s="162"/>
      <c r="H23" s="172"/>
    </row>
    <row r="24" spans="2:8" ht="25.05" customHeight="1" x14ac:dyDescent="0.2">
      <c r="B24" s="160">
        <v>19</v>
      </c>
      <c r="C24" s="161"/>
      <c r="D24" s="161"/>
      <c r="E24" s="161"/>
      <c r="F24" s="161"/>
      <c r="G24" s="162"/>
      <c r="H24" s="172"/>
    </row>
    <row r="25" spans="2:8" ht="25.05" customHeight="1" x14ac:dyDescent="0.2">
      <c r="B25" s="216">
        <v>20</v>
      </c>
      <c r="C25" s="217"/>
      <c r="D25" s="217"/>
      <c r="E25" s="217"/>
      <c r="F25" s="217"/>
      <c r="G25" s="218"/>
      <c r="H25" s="172"/>
    </row>
    <row r="26" spans="2:8" ht="25.05" customHeight="1" thickBot="1" x14ac:dyDescent="0.25">
      <c r="B26" s="274" t="s">
        <v>243</v>
      </c>
      <c r="C26" s="275"/>
      <c r="D26" s="275"/>
      <c r="E26" s="275"/>
      <c r="F26" s="226">
        <f>SUM(F6:F25)</f>
        <v>0</v>
      </c>
      <c r="G26" s="225"/>
      <c r="H26" s="172"/>
    </row>
    <row r="27" spans="2:8" ht="15" customHeight="1" x14ac:dyDescent="0.2"/>
  </sheetData>
  <mergeCells count="1">
    <mergeCell ref="B26:E26"/>
  </mergeCells>
  <phoneticPr fontId="4"/>
  <pageMargins left="0.7" right="0.7" top="0.75" bottom="0.75" header="0.3" footer="0.3"/>
  <pageSetup paperSize="9" scale="7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0"/>
  <sheetViews>
    <sheetView view="pageBreakPreview" topLeftCell="A5" zoomScaleNormal="100" zoomScaleSheetLayoutView="100" workbookViewId="0">
      <selection activeCell="D29" sqref="D29"/>
    </sheetView>
  </sheetViews>
  <sheetFormatPr defaultColWidth="9" defaultRowHeight="13.2" x14ac:dyDescent="0.2"/>
  <cols>
    <col min="1" max="30" width="2.88671875" style="18" customWidth="1"/>
    <col min="31" max="16384" width="9" style="18"/>
  </cols>
  <sheetData>
    <row r="1" spans="1:30" ht="18.75" customHeight="1" x14ac:dyDescent="0.2">
      <c r="A1" s="18" t="s">
        <v>14</v>
      </c>
    </row>
    <row r="2" spans="1:30" ht="18.75" customHeight="1" x14ac:dyDescent="0.2"/>
    <row r="3" spans="1:30" ht="31.5" customHeight="1" x14ac:dyDescent="0.2">
      <c r="A3" s="298" t="s">
        <v>164</v>
      </c>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row>
    <row r="4" spans="1:30" ht="31.5" customHeight="1" x14ac:dyDescent="0.2">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row>
    <row r="5" spans="1:30" ht="26.25" customHeight="1" x14ac:dyDescent="0.2">
      <c r="A5" s="20" t="s">
        <v>26</v>
      </c>
      <c r="Y5" s="294" t="s">
        <v>21</v>
      </c>
      <c r="Z5" s="294"/>
      <c r="AA5" s="294"/>
      <c r="AB5" s="294"/>
      <c r="AC5" s="294"/>
      <c r="AD5" s="294"/>
    </row>
    <row r="6" spans="1:30" ht="31.5" customHeight="1" x14ac:dyDescent="0.2">
      <c r="A6" s="295" t="s">
        <v>18</v>
      </c>
      <c r="B6" s="296"/>
      <c r="C6" s="296"/>
      <c r="D6" s="296"/>
      <c r="E6" s="296"/>
      <c r="F6" s="296"/>
      <c r="G6" s="297"/>
      <c r="H6" s="295" t="s">
        <v>22</v>
      </c>
      <c r="I6" s="296"/>
      <c r="J6" s="296"/>
      <c r="K6" s="296"/>
      <c r="L6" s="296"/>
      <c r="M6" s="296"/>
      <c r="N6" s="296"/>
      <c r="O6" s="296"/>
      <c r="P6" s="296"/>
      <c r="Q6" s="296"/>
      <c r="R6" s="297"/>
      <c r="S6" s="295" t="s">
        <v>19</v>
      </c>
      <c r="T6" s="296"/>
      <c r="U6" s="296"/>
      <c r="V6" s="296"/>
      <c r="W6" s="296"/>
      <c r="X6" s="296"/>
      <c r="Y6" s="296"/>
      <c r="Z6" s="296"/>
      <c r="AA6" s="296"/>
      <c r="AB6" s="296"/>
      <c r="AC6" s="296"/>
      <c r="AD6" s="297"/>
    </row>
    <row r="7" spans="1:30" ht="20.100000000000001" customHeight="1" x14ac:dyDescent="0.2">
      <c r="A7" s="282"/>
      <c r="B7" s="283"/>
      <c r="C7" s="283"/>
      <c r="D7" s="283"/>
      <c r="E7" s="283"/>
      <c r="F7" s="283"/>
      <c r="G7" s="284"/>
      <c r="H7" s="285"/>
      <c r="I7" s="286"/>
      <c r="J7" s="286"/>
      <c r="K7" s="286"/>
      <c r="L7" s="286"/>
      <c r="M7" s="286"/>
      <c r="N7" s="286"/>
      <c r="O7" s="286"/>
      <c r="P7" s="286"/>
      <c r="Q7" s="286"/>
      <c r="R7" s="287"/>
      <c r="S7" s="282"/>
      <c r="T7" s="283"/>
      <c r="U7" s="283"/>
      <c r="V7" s="283"/>
      <c r="W7" s="283"/>
      <c r="X7" s="283"/>
      <c r="Y7" s="283"/>
      <c r="Z7" s="283"/>
      <c r="AA7" s="283"/>
      <c r="AB7" s="283"/>
      <c r="AC7" s="283"/>
      <c r="AD7" s="284"/>
    </row>
    <row r="8" spans="1:30" ht="20.100000000000001" customHeight="1" x14ac:dyDescent="0.2">
      <c r="A8" s="282"/>
      <c r="B8" s="283"/>
      <c r="C8" s="283"/>
      <c r="D8" s="283"/>
      <c r="E8" s="283"/>
      <c r="F8" s="283"/>
      <c r="G8" s="284"/>
      <c r="H8" s="285"/>
      <c r="I8" s="286"/>
      <c r="J8" s="286"/>
      <c r="K8" s="286"/>
      <c r="L8" s="286"/>
      <c r="M8" s="286"/>
      <c r="N8" s="286"/>
      <c r="O8" s="286"/>
      <c r="P8" s="286"/>
      <c r="Q8" s="286"/>
      <c r="R8" s="287"/>
      <c r="S8" s="282"/>
      <c r="T8" s="283"/>
      <c r="U8" s="283"/>
      <c r="V8" s="283"/>
      <c r="W8" s="283"/>
      <c r="X8" s="283"/>
      <c r="Y8" s="283"/>
      <c r="Z8" s="283"/>
      <c r="AA8" s="283"/>
      <c r="AB8" s="283"/>
      <c r="AC8" s="283"/>
      <c r="AD8" s="284"/>
    </row>
    <row r="9" spans="1:30" ht="20.100000000000001" customHeight="1" x14ac:dyDescent="0.2">
      <c r="A9" s="282"/>
      <c r="B9" s="283"/>
      <c r="C9" s="283"/>
      <c r="D9" s="283"/>
      <c r="E9" s="283"/>
      <c r="F9" s="283"/>
      <c r="G9" s="284"/>
      <c r="H9" s="285"/>
      <c r="I9" s="286"/>
      <c r="J9" s="286"/>
      <c r="K9" s="286"/>
      <c r="L9" s="286"/>
      <c r="M9" s="286"/>
      <c r="N9" s="286"/>
      <c r="O9" s="286"/>
      <c r="P9" s="286"/>
      <c r="Q9" s="286"/>
      <c r="R9" s="287"/>
      <c r="S9" s="282"/>
      <c r="T9" s="283"/>
      <c r="U9" s="283"/>
      <c r="V9" s="283"/>
      <c r="W9" s="283"/>
      <c r="X9" s="283"/>
      <c r="Y9" s="283"/>
      <c r="Z9" s="283"/>
      <c r="AA9" s="283"/>
      <c r="AB9" s="283"/>
      <c r="AC9" s="283"/>
      <c r="AD9" s="284"/>
    </row>
    <row r="10" spans="1:30" ht="20.100000000000001" customHeight="1" x14ac:dyDescent="0.2">
      <c r="A10" s="282"/>
      <c r="B10" s="283"/>
      <c r="C10" s="283"/>
      <c r="D10" s="283"/>
      <c r="E10" s="283"/>
      <c r="F10" s="283"/>
      <c r="G10" s="284"/>
      <c r="H10" s="285"/>
      <c r="I10" s="286"/>
      <c r="J10" s="286"/>
      <c r="K10" s="286"/>
      <c r="L10" s="286"/>
      <c r="M10" s="286"/>
      <c r="N10" s="286"/>
      <c r="O10" s="286"/>
      <c r="P10" s="286"/>
      <c r="Q10" s="286"/>
      <c r="R10" s="287"/>
      <c r="S10" s="282"/>
      <c r="T10" s="283"/>
      <c r="U10" s="283"/>
      <c r="V10" s="283"/>
      <c r="W10" s="283"/>
      <c r="X10" s="283"/>
      <c r="Y10" s="283"/>
      <c r="Z10" s="283"/>
      <c r="AA10" s="283"/>
      <c r="AB10" s="283"/>
      <c r="AC10" s="283"/>
      <c r="AD10" s="284"/>
    </row>
    <row r="11" spans="1:30" ht="20.100000000000001" customHeight="1" x14ac:dyDescent="0.2">
      <c r="A11" s="282"/>
      <c r="B11" s="283"/>
      <c r="C11" s="283"/>
      <c r="D11" s="283"/>
      <c r="E11" s="283"/>
      <c r="F11" s="283"/>
      <c r="G11" s="284"/>
      <c r="H11" s="285"/>
      <c r="I11" s="286"/>
      <c r="J11" s="286"/>
      <c r="K11" s="286"/>
      <c r="L11" s="286"/>
      <c r="M11" s="286"/>
      <c r="N11" s="286"/>
      <c r="O11" s="286"/>
      <c r="P11" s="286"/>
      <c r="Q11" s="286"/>
      <c r="R11" s="287"/>
      <c r="S11" s="282"/>
      <c r="T11" s="283"/>
      <c r="U11" s="283"/>
      <c r="V11" s="283"/>
      <c r="W11" s="283"/>
      <c r="X11" s="283"/>
      <c r="Y11" s="283"/>
      <c r="Z11" s="283"/>
      <c r="AA11" s="283"/>
      <c r="AB11" s="283"/>
      <c r="AC11" s="283"/>
      <c r="AD11" s="284"/>
    </row>
    <row r="12" spans="1:30" ht="20.100000000000001" customHeight="1" x14ac:dyDescent="0.2">
      <c r="A12" s="282"/>
      <c r="B12" s="283"/>
      <c r="C12" s="283"/>
      <c r="D12" s="283"/>
      <c r="E12" s="283"/>
      <c r="F12" s="283"/>
      <c r="G12" s="284"/>
      <c r="H12" s="285"/>
      <c r="I12" s="286"/>
      <c r="J12" s="286"/>
      <c r="K12" s="286"/>
      <c r="L12" s="286"/>
      <c r="M12" s="286"/>
      <c r="N12" s="286"/>
      <c r="O12" s="286"/>
      <c r="P12" s="286"/>
      <c r="Q12" s="286"/>
      <c r="R12" s="287"/>
      <c r="S12" s="282"/>
      <c r="T12" s="283"/>
      <c r="U12" s="283"/>
      <c r="V12" s="283"/>
      <c r="W12" s="283"/>
      <c r="X12" s="283"/>
      <c r="Y12" s="283"/>
      <c r="Z12" s="283"/>
      <c r="AA12" s="283"/>
      <c r="AB12" s="283"/>
      <c r="AC12" s="283"/>
      <c r="AD12" s="284"/>
    </row>
    <row r="13" spans="1:30" ht="20.100000000000001" customHeight="1" x14ac:dyDescent="0.2">
      <c r="A13" s="282"/>
      <c r="B13" s="283"/>
      <c r="C13" s="283"/>
      <c r="D13" s="283"/>
      <c r="E13" s="283"/>
      <c r="F13" s="283"/>
      <c r="G13" s="284"/>
      <c r="H13" s="285"/>
      <c r="I13" s="286"/>
      <c r="J13" s="286"/>
      <c r="K13" s="286"/>
      <c r="L13" s="286"/>
      <c r="M13" s="286"/>
      <c r="N13" s="286"/>
      <c r="O13" s="286"/>
      <c r="P13" s="286"/>
      <c r="Q13" s="286"/>
      <c r="R13" s="287"/>
      <c r="S13" s="282"/>
      <c r="T13" s="283"/>
      <c r="U13" s="283"/>
      <c r="V13" s="283"/>
      <c r="W13" s="283"/>
      <c r="X13" s="283"/>
      <c r="Y13" s="283"/>
      <c r="Z13" s="283"/>
      <c r="AA13" s="283"/>
      <c r="AB13" s="283"/>
      <c r="AC13" s="283"/>
      <c r="AD13" s="284"/>
    </row>
    <row r="14" spans="1:30" ht="20.100000000000001" customHeight="1" x14ac:dyDescent="0.2">
      <c r="A14" s="288"/>
      <c r="B14" s="289"/>
      <c r="C14" s="289"/>
      <c r="D14" s="289"/>
      <c r="E14" s="289"/>
      <c r="F14" s="289"/>
      <c r="G14" s="290"/>
      <c r="H14" s="291"/>
      <c r="I14" s="292"/>
      <c r="J14" s="292"/>
      <c r="K14" s="292"/>
      <c r="L14" s="292"/>
      <c r="M14" s="292"/>
      <c r="N14" s="292"/>
      <c r="O14" s="292"/>
      <c r="P14" s="292"/>
      <c r="Q14" s="292"/>
      <c r="R14" s="293"/>
      <c r="S14" s="288"/>
      <c r="T14" s="289"/>
      <c r="U14" s="289"/>
      <c r="V14" s="289"/>
      <c r="W14" s="289"/>
      <c r="X14" s="289"/>
      <c r="Y14" s="289"/>
      <c r="Z14" s="289"/>
      <c r="AA14" s="289"/>
      <c r="AB14" s="289"/>
      <c r="AC14" s="289"/>
      <c r="AD14" s="290"/>
    </row>
    <row r="15" spans="1:30" ht="24.9" customHeight="1" x14ac:dyDescent="0.2">
      <c r="A15" s="276" t="s">
        <v>20</v>
      </c>
      <c r="B15" s="277"/>
      <c r="C15" s="277"/>
      <c r="D15" s="277"/>
      <c r="E15" s="277"/>
      <c r="F15" s="277"/>
      <c r="G15" s="278"/>
      <c r="H15" s="279"/>
      <c r="I15" s="280"/>
      <c r="J15" s="280"/>
      <c r="K15" s="280"/>
      <c r="L15" s="280"/>
      <c r="M15" s="280"/>
      <c r="N15" s="280"/>
      <c r="O15" s="280"/>
      <c r="P15" s="280"/>
      <c r="Q15" s="280"/>
      <c r="R15" s="281"/>
      <c r="S15" s="276"/>
      <c r="T15" s="277"/>
      <c r="U15" s="277"/>
      <c r="V15" s="277"/>
      <c r="W15" s="277"/>
      <c r="X15" s="277"/>
      <c r="Y15" s="277"/>
      <c r="Z15" s="277"/>
      <c r="AA15" s="277"/>
      <c r="AB15" s="277"/>
      <c r="AC15" s="277"/>
      <c r="AD15" s="278"/>
    </row>
    <row r="16" spans="1:30" ht="18" customHeight="1" x14ac:dyDescent="0.2"/>
    <row r="17" spans="1:31" ht="26.25" customHeight="1" x14ac:dyDescent="0.2">
      <c r="A17" s="20" t="s">
        <v>27</v>
      </c>
      <c r="Y17" s="294" t="s">
        <v>21</v>
      </c>
      <c r="Z17" s="294"/>
      <c r="AA17" s="294"/>
      <c r="AB17" s="294"/>
      <c r="AC17" s="294"/>
      <c r="AD17" s="294"/>
    </row>
    <row r="18" spans="1:31" ht="31.5" customHeight="1" x14ac:dyDescent="0.2">
      <c r="A18" s="295" t="s">
        <v>18</v>
      </c>
      <c r="B18" s="296"/>
      <c r="C18" s="296"/>
      <c r="D18" s="296"/>
      <c r="E18" s="296"/>
      <c r="F18" s="296"/>
      <c r="G18" s="297"/>
      <c r="H18" s="295" t="s">
        <v>22</v>
      </c>
      <c r="I18" s="296"/>
      <c r="J18" s="296"/>
      <c r="K18" s="296"/>
      <c r="L18" s="296"/>
      <c r="M18" s="296"/>
      <c r="N18" s="296"/>
      <c r="O18" s="296"/>
      <c r="P18" s="296"/>
      <c r="Q18" s="296"/>
      <c r="R18" s="297"/>
      <c r="S18" s="295" t="s">
        <v>19</v>
      </c>
      <c r="T18" s="296"/>
      <c r="U18" s="296"/>
      <c r="V18" s="296"/>
      <c r="W18" s="296"/>
      <c r="X18" s="296"/>
      <c r="Y18" s="296"/>
      <c r="Z18" s="296"/>
      <c r="AA18" s="296"/>
      <c r="AB18" s="296"/>
      <c r="AC18" s="296"/>
      <c r="AD18" s="297"/>
    </row>
    <row r="19" spans="1:31" ht="20.100000000000001" customHeight="1" x14ac:dyDescent="0.2">
      <c r="A19" s="282"/>
      <c r="B19" s="283"/>
      <c r="C19" s="283"/>
      <c r="D19" s="283"/>
      <c r="E19" s="283"/>
      <c r="F19" s="283"/>
      <c r="G19" s="284"/>
      <c r="H19" s="285"/>
      <c r="I19" s="286"/>
      <c r="J19" s="286"/>
      <c r="K19" s="286"/>
      <c r="L19" s="286"/>
      <c r="M19" s="286"/>
      <c r="N19" s="286"/>
      <c r="O19" s="286"/>
      <c r="P19" s="286"/>
      <c r="Q19" s="286"/>
      <c r="R19" s="287"/>
      <c r="S19" s="282"/>
      <c r="T19" s="283"/>
      <c r="U19" s="283"/>
      <c r="V19" s="283"/>
      <c r="W19" s="283"/>
      <c r="X19" s="283"/>
      <c r="Y19" s="283"/>
      <c r="Z19" s="283"/>
      <c r="AA19" s="283"/>
      <c r="AB19" s="283"/>
      <c r="AC19" s="283"/>
      <c r="AD19" s="284"/>
    </row>
    <row r="20" spans="1:31" ht="20.100000000000001" customHeight="1" x14ac:dyDescent="0.2">
      <c r="A20" s="282"/>
      <c r="B20" s="283"/>
      <c r="C20" s="283"/>
      <c r="D20" s="283"/>
      <c r="E20" s="283"/>
      <c r="F20" s="283"/>
      <c r="G20" s="284"/>
      <c r="H20" s="285"/>
      <c r="I20" s="286"/>
      <c r="J20" s="286"/>
      <c r="K20" s="286"/>
      <c r="L20" s="286"/>
      <c r="M20" s="286"/>
      <c r="N20" s="286"/>
      <c r="O20" s="286"/>
      <c r="P20" s="286"/>
      <c r="Q20" s="286"/>
      <c r="R20" s="287"/>
      <c r="S20" s="282"/>
      <c r="T20" s="283"/>
      <c r="U20" s="283"/>
      <c r="V20" s="283"/>
      <c r="W20" s="283"/>
      <c r="X20" s="283"/>
      <c r="Y20" s="283"/>
      <c r="Z20" s="283"/>
      <c r="AA20" s="283"/>
      <c r="AB20" s="283"/>
      <c r="AC20" s="283"/>
      <c r="AD20" s="284"/>
    </row>
    <row r="21" spans="1:31" ht="20.100000000000001" customHeight="1" x14ac:dyDescent="0.2">
      <c r="A21" s="282"/>
      <c r="B21" s="283"/>
      <c r="C21" s="283"/>
      <c r="D21" s="283"/>
      <c r="E21" s="283"/>
      <c r="F21" s="283"/>
      <c r="G21" s="284"/>
      <c r="H21" s="285"/>
      <c r="I21" s="286"/>
      <c r="J21" s="286"/>
      <c r="K21" s="286"/>
      <c r="L21" s="286"/>
      <c r="M21" s="286"/>
      <c r="N21" s="286"/>
      <c r="O21" s="286"/>
      <c r="P21" s="286"/>
      <c r="Q21" s="286"/>
      <c r="R21" s="287"/>
      <c r="S21" s="282"/>
      <c r="T21" s="283"/>
      <c r="U21" s="283"/>
      <c r="V21" s="283"/>
      <c r="W21" s="283"/>
      <c r="X21" s="283"/>
      <c r="Y21" s="283"/>
      <c r="Z21" s="283"/>
      <c r="AA21" s="283"/>
      <c r="AB21" s="283"/>
      <c r="AC21" s="283"/>
      <c r="AD21" s="284"/>
    </row>
    <row r="22" spans="1:31" ht="20.100000000000001" customHeight="1" x14ac:dyDescent="0.2">
      <c r="A22" s="282"/>
      <c r="B22" s="283"/>
      <c r="C22" s="283"/>
      <c r="D22" s="283"/>
      <c r="E22" s="283"/>
      <c r="F22" s="283"/>
      <c r="G22" s="284"/>
      <c r="H22" s="285"/>
      <c r="I22" s="286"/>
      <c r="J22" s="286"/>
      <c r="K22" s="286"/>
      <c r="L22" s="286"/>
      <c r="M22" s="286"/>
      <c r="N22" s="286"/>
      <c r="O22" s="286"/>
      <c r="P22" s="286"/>
      <c r="Q22" s="286"/>
      <c r="R22" s="287"/>
      <c r="S22" s="282"/>
      <c r="T22" s="283"/>
      <c r="U22" s="283"/>
      <c r="V22" s="283"/>
      <c r="W22" s="283"/>
      <c r="X22" s="283"/>
      <c r="Y22" s="283"/>
      <c r="Z22" s="283"/>
      <c r="AA22" s="283"/>
      <c r="AB22" s="283"/>
      <c r="AC22" s="283"/>
      <c r="AD22" s="284"/>
    </row>
    <row r="23" spans="1:31" ht="20.100000000000001" customHeight="1" x14ac:dyDescent="0.2">
      <c r="A23" s="282"/>
      <c r="B23" s="283"/>
      <c r="C23" s="283"/>
      <c r="D23" s="283"/>
      <c r="E23" s="283"/>
      <c r="F23" s="283"/>
      <c r="G23" s="284"/>
      <c r="H23" s="285"/>
      <c r="I23" s="286"/>
      <c r="J23" s="286"/>
      <c r="K23" s="286"/>
      <c r="L23" s="286"/>
      <c r="M23" s="286"/>
      <c r="N23" s="286"/>
      <c r="O23" s="286"/>
      <c r="P23" s="286"/>
      <c r="Q23" s="286"/>
      <c r="R23" s="287"/>
      <c r="S23" s="282"/>
      <c r="T23" s="283"/>
      <c r="U23" s="283"/>
      <c r="V23" s="283"/>
      <c r="W23" s="283"/>
      <c r="X23" s="283"/>
      <c r="Y23" s="283"/>
      <c r="Z23" s="283"/>
      <c r="AA23" s="283"/>
      <c r="AB23" s="283"/>
      <c r="AC23" s="283"/>
      <c r="AD23" s="284"/>
    </row>
    <row r="24" spans="1:31" ht="20.100000000000001" customHeight="1" x14ac:dyDescent="0.2">
      <c r="A24" s="282"/>
      <c r="B24" s="283"/>
      <c r="C24" s="283"/>
      <c r="D24" s="283"/>
      <c r="E24" s="283"/>
      <c r="F24" s="283"/>
      <c r="G24" s="284"/>
      <c r="H24" s="285"/>
      <c r="I24" s="286"/>
      <c r="J24" s="286"/>
      <c r="K24" s="286"/>
      <c r="L24" s="286"/>
      <c r="M24" s="286"/>
      <c r="N24" s="286"/>
      <c r="O24" s="286"/>
      <c r="P24" s="286"/>
      <c r="Q24" s="286"/>
      <c r="R24" s="287"/>
      <c r="S24" s="282"/>
      <c r="T24" s="283"/>
      <c r="U24" s="283"/>
      <c r="V24" s="283"/>
      <c r="W24" s="283"/>
      <c r="X24" s="283"/>
      <c r="Y24" s="283"/>
      <c r="Z24" s="283"/>
      <c r="AA24" s="283"/>
      <c r="AB24" s="283"/>
      <c r="AC24" s="283"/>
      <c r="AD24" s="284"/>
    </row>
    <row r="25" spans="1:31" ht="20.100000000000001" customHeight="1" x14ac:dyDescent="0.2">
      <c r="A25" s="282"/>
      <c r="B25" s="283"/>
      <c r="C25" s="283"/>
      <c r="D25" s="283"/>
      <c r="E25" s="283"/>
      <c r="F25" s="283"/>
      <c r="G25" s="284"/>
      <c r="H25" s="285"/>
      <c r="I25" s="286"/>
      <c r="J25" s="286"/>
      <c r="K25" s="286"/>
      <c r="L25" s="286"/>
      <c r="M25" s="286"/>
      <c r="N25" s="286"/>
      <c r="O25" s="286"/>
      <c r="P25" s="286"/>
      <c r="Q25" s="286"/>
      <c r="R25" s="287"/>
      <c r="S25" s="282"/>
      <c r="T25" s="283"/>
      <c r="U25" s="283"/>
      <c r="V25" s="283"/>
      <c r="W25" s="283"/>
      <c r="X25" s="283"/>
      <c r="Y25" s="283"/>
      <c r="Z25" s="283"/>
      <c r="AA25" s="283"/>
      <c r="AB25" s="283"/>
      <c r="AC25" s="283"/>
      <c r="AD25" s="284"/>
    </row>
    <row r="26" spans="1:31" ht="20.100000000000001" customHeight="1" x14ac:dyDescent="0.2">
      <c r="A26" s="288"/>
      <c r="B26" s="289"/>
      <c r="C26" s="289"/>
      <c r="D26" s="289"/>
      <c r="E26" s="289"/>
      <c r="F26" s="289"/>
      <c r="G26" s="290"/>
      <c r="H26" s="291"/>
      <c r="I26" s="292"/>
      <c r="J26" s="292"/>
      <c r="K26" s="292"/>
      <c r="L26" s="292"/>
      <c r="M26" s="292"/>
      <c r="N26" s="292"/>
      <c r="O26" s="292"/>
      <c r="P26" s="292"/>
      <c r="Q26" s="292"/>
      <c r="R26" s="293"/>
      <c r="S26" s="288"/>
      <c r="T26" s="289"/>
      <c r="U26" s="289"/>
      <c r="V26" s="289"/>
      <c r="W26" s="289"/>
      <c r="X26" s="289"/>
      <c r="Y26" s="289"/>
      <c r="Z26" s="289"/>
      <c r="AA26" s="289"/>
      <c r="AB26" s="289"/>
      <c r="AC26" s="289"/>
      <c r="AD26" s="290"/>
    </row>
    <row r="27" spans="1:31" ht="24.75" customHeight="1" x14ac:dyDescent="0.2">
      <c r="A27" s="276" t="s">
        <v>20</v>
      </c>
      <c r="B27" s="277"/>
      <c r="C27" s="277"/>
      <c r="D27" s="277"/>
      <c r="E27" s="277"/>
      <c r="F27" s="277"/>
      <c r="G27" s="278"/>
      <c r="H27" s="279"/>
      <c r="I27" s="280"/>
      <c r="J27" s="280"/>
      <c r="K27" s="280"/>
      <c r="L27" s="280"/>
      <c r="M27" s="280"/>
      <c r="N27" s="280"/>
      <c r="O27" s="280"/>
      <c r="P27" s="280"/>
      <c r="Q27" s="280"/>
      <c r="R27" s="281"/>
      <c r="S27" s="276"/>
      <c r="T27" s="277"/>
      <c r="U27" s="277"/>
      <c r="V27" s="277"/>
      <c r="W27" s="277"/>
      <c r="X27" s="277"/>
      <c r="Y27" s="277"/>
      <c r="Z27" s="277"/>
      <c r="AA27" s="277"/>
      <c r="AB27" s="277"/>
      <c r="AC27" s="277"/>
      <c r="AD27" s="278"/>
    </row>
    <row r="30" spans="1:31" x14ac:dyDescent="0.2">
      <c r="A30" s="18" t="s">
        <v>23</v>
      </c>
    </row>
    <row r="31" spans="1:31" x14ac:dyDescent="0.2">
      <c r="M31" s="23"/>
      <c r="N31" s="23"/>
      <c r="O31" s="23"/>
      <c r="P31" s="23"/>
      <c r="Q31" s="23"/>
      <c r="R31" s="23"/>
      <c r="S31" s="23"/>
      <c r="T31" s="23"/>
      <c r="U31" s="23"/>
      <c r="V31" s="23"/>
      <c r="W31" s="23"/>
      <c r="X31" s="23"/>
      <c r="Y31" s="23"/>
      <c r="Z31" s="23"/>
      <c r="AA31" s="23"/>
      <c r="AB31" s="23"/>
      <c r="AC31" s="23"/>
      <c r="AD31" s="23"/>
      <c r="AE31" s="23"/>
    </row>
    <row r="32" spans="1:31" x14ac:dyDescent="0.2">
      <c r="B32" s="18" t="s">
        <v>165</v>
      </c>
      <c r="M32" s="23"/>
      <c r="N32" s="23"/>
      <c r="O32" s="23"/>
      <c r="P32" s="23"/>
      <c r="Q32" s="23"/>
      <c r="R32" s="23"/>
      <c r="S32" s="23"/>
      <c r="T32" s="23"/>
      <c r="U32" s="23"/>
      <c r="V32" s="23"/>
      <c r="W32" s="23"/>
      <c r="X32" s="23"/>
      <c r="Y32" s="23"/>
      <c r="Z32" s="23"/>
      <c r="AA32" s="23"/>
      <c r="AB32" s="23"/>
      <c r="AC32" s="23"/>
      <c r="AD32" s="23"/>
      <c r="AE32" s="23"/>
    </row>
    <row r="33" spans="9:31" x14ac:dyDescent="0.2">
      <c r="I33" s="18" t="s">
        <v>85</v>
      </c>
      <c r="N33" s="23"/>
      <c r="O33" s="23"/>
      <c r="P33" s="23"/>
      <c r="Q33" s="23"/>
      <c r="R33" s="23"/>
      <c r="S33" s="23"/>
      <c r="T33" s="23"/>
      <c r="U33" s="23"/>
      <c r="V33" s="23"/>
      <c r="W33" s="23"/>
      <c r="X33" s="21"/>
      <c r="Y33" s="23"/>
      <c r="Z33" s="23"/>
      <c r="AA33" s="23"/>
      <c r="AB33" s="23"/>
      <c r="AC33" s="23"/>
      <c r="AD33" s="23"/>
      <c r="AE33" s="23"/>
    </row>
    <row r="34" spans="9:31" x14ac:dyDescent="0.2">
      <c r="M34" s="23"/>
      <c r="N34" s="23"/>
      <c r="O34" s="23"/>
      <c r="P34" s="23"/>
      <c r="Q34" s="23"/>
      <c r="R34" s="23"/>
      <c r="S34" s="23"/>
      <c r="T34" s="23"/>
      <c r="U34" s="23"/>
      <c r="V34" s="23"/>
      <c r="W34" s="23"/>
      <c r="X34" s="23"/>
      <c r="Y34" s="23"/>
      <c r="Z34" s="23"/>
      <c r="AA34" s="23"/>
      <c r="AB34" s="23"/>
      <c r="AC34" s="23"/>
      <c r="AD34" s="23"/>
      <c r="AE34" s="23"/>
    </row>
    <row r="35" spans="9:31" x14ac:dyDescent="0.2">
      <c r="I35" s="18" t="s">
        <v>182</v>
      </c>
      <c r="M35" s="23"/>
      <c r="N35" s="23"/>
      <c r="O35" s="23"/>
      <c r="P35" s="23"/>
      <c r="Q35" s="23"/>
      <c r="R35" s="23"/>
      <c r="S35" s="23"/>
      <c r="T35" s="23"/>
      <c r="U35" s="23"/>
      <c r="V35" s="23"/>
      <c r="W35" s="23"/>
      <c r="X35" s="23"/>
      <c r="Y35" s="23"/>
      <c r="Z35" s="23"/>
      <c r="AA35" s="23"/>
      <c r="AB35" s="23"/>
      <c r="AC35" s="23"/>
      <c r="AD35" s="23"/>
      <c r="AE35" s="23"/>
    </row>
    <row r="36" spans="9:31" x14ac:dyDescent="0.2">
      <c r="M36" s="23"/>
      <c r="N36" s="23"/>
      <c r="O36" s="23"/>
      <c r="P36" s="23"/>
      <c r="Q36" s="23"/>
      <c r="R36" s="23"/>
      <c r="S36" s="23"/>
      <c r="T36" s="23"/>
      <c r="U36" s="23"/>
      <c r="V36" s="23"/>
      <c r="W36" s="23"/>
      <c r="X36" s="23"/>
      <c r="Y36" s="23"/>
      <c r="Z36" s="23"/>
      <c r="AA36" s="23"/>
      <c r="AB36" s="23"/>
      <c r="AC36" s="23"/>
      <c r="AD36" s="23"/>
      <c r="AE36" s="23"/>
    </row>
    <row r="37" spans="9:31" x14ac:dyDescent="0.2">
      <c r="M37" s="23"/>
      <c r="N37" s="23"/>
      <c r="O37" s="23"/>
      <c r="P37" s="23"/>
      <c r="Q37" s="23"/>
      <c r="R37" s="23"/>
      <c r="S37" s="23"/>
      <c r="T37" s="23"/>
      <c r="U37" s="23"/>
      <c r="V37" s="23"/>
      <c r="W37" s="23"/>
      <c r="X37" s="23"/>
      <c r="Y37" s="23"/>
      <c r="Z37" s="23"/>
      <c r="AA37" s="23"/>
      <c r="AB37" s="23"/>
      <c r="AC37" s="23"/>
      <c r="AD37" s="23"/>
      <c r="AE37" s="23"/>
    </row>
    <row r="38" spans="9:31" x14ac:dyDescent="0.2">
      <c r="M38" s="23"/>
      <c r="N38" s="23"/>
      <c r="O38" s="23"/>
      <c r="P38" s="23"/>
      <c r="Q38" s="23"/>
      <c r="R38" s="23"/>
      <c r="S38" s="23"/>
      <c r="T38" s="23"/>
      <c r="U38" s="23"/>
      <c r="V38" s="23"/>
      <c r="W38" s="23"/>
      <c r="X38" s="23"/>
      <c r="Y38" s="23"/>
      <c r="Z38" s="23"/>
      <c r="AA38" s="23"/>
      <c r="AB38" s="23"/>
      <c r="AC38" s="23"/>
      <c r="AD38" s="23"/>
      <c r="AE38" s="23"/>
    </row>
    <row r="39" spans="9:31" x14ac:dyDescent="0.2">
      <c r="M39" s="23"/>
      <c r="N39" s="23"/>
      <c r="O39" s="23"/>
      <c r="P39" s="23"/>
      <c r="Q39" s="23"/>
      <c r="R39" s="23"/>
      <c r="S39" s="23"/>
      <c r="T39" s="23"/>
      <c r="U39" s="23"/>
      <c r="V39" s="23"/>
      <c r="W39" s="23"/>
      <c r="X39" s="23"/>
      <c r="Y39" s="23"/>
      <c r="Z39" s="23"/>
      <c r="AA39" s="23"/>
      <c r="AB39" s="23"/>
      <c r="AC39" s="23"/>
      <c r="AD39" s="23"/>
      <c r="AE39" s="23"/>
    </row>
    <row r="40" spans="9:31" x14ac:dyDescent="0.2">
      <c r="M40" s="23"/>
      <c r="N40" s="23"/>
      <c r="O40" s="23"/>
      <c r="P40" s="23"/>
      <c r="Q40" s="23"/>
      <c r="R40" s="23"/>
      <c r="S40" s="23"/>
      <c r="T40" s="23"/>
      <c r="U40" s="23"/>
      <c r="V40" s="23"/>
      <c r="W40" s="23"/>
      <c r="X40" s="23"/>
      <c r="Y40" s="23"/>
      <c r="Z40" s="23"/>
      <c r="AA40" s="23"/>
      <c r="AB40" s="23"/>
      <c r="AC40" s="23"/>
      <c r="AD40" s="23"/>
      <c r="AE40" s="23"/>
    </row>
  </sheetData>
  <mergeCells count="63">
    <mergeCell ref="A3:AD3"/>
    <mergeCell ref="Y5:AD5"/>
    <mergeCell ref="A6:G6"/>
    <mergeCell ref="H6:R6"/>
    <mergeCell ref="S6:AD6"/>
    <mergeCell ref="A7:G7"/>
    <mergeCell ref="H7:R7"/>
    <mergeCell ref="S7:AD7"/>
    <mergeCell ref="A8:G8"/>
    <mergeCell ref="H8:R8"/>
    <mergeCell ref="S8:AD8"/>
    <mergeCell ref="A9:G9"/>
    <mergeCell ref="H9:R9"/>
    <mergeCell ref="S9:AD9"/>
    <mergeCell ref="A10:G10"/>
    <mergeCell ref="H10:R10"/>
    <mergeCell ref="S10:AD10"/>
    <mergeCell ref="A11:G11"/>
    <mergeCell ref="H11:R11"/>
    <mergeCell ref="S11:AD11"/>
    <mergeCell ref="A12:G12"/>
    <mergeCell ref="H12:R12"/>
    <mergeCell ref="S12:AD12"/>
    <mergeCell ref="A13:G13"/>
    <mergeCell ref="H13:R13"/>
    <mergeCell ref="S13:AD13"/>
    <mergeCell ref="A14:G14"/>
    <mergeCell ref="H14:R14"/>
    <mergeCell ref="S14:AD14"/>
    <mergeCell ref="A15:G15"/>
    <mergeCell ref="H15:R15"/>
    <mergeCell ref="S15:AD15"/>
    <mergeCell ref="Y17:AD17"/>
    <mergeCell ref="A18:G18"/>
    <mergeCell ref="H18:R18"/>
    <mergeCell ref="S18:AD18"/>
    <mergeCell ref="A19:G19"/>
    <mergeCell ref="H19:R19"/>
    <mergeCell ref="S19:AD19"/>
    <mergeCell ref="A20:G20"/>
    <mergeCell ref="H20:R20"/>
    <mergeCell ref="S20:AD20"/>
    <mergeCell ref="A21:G21"/>
    <mergeCell ref="H21:R21"/>
    <mergeCell ref="S21:AD21"/>
    <mergeCell ref="A22:G22"/>
    <mergeCell ref="H22:R22"/>
    <mergeCell ref="S22:AD22"/>
    <mergeCell ref="A23:G23"/>
    <mergeCell ref="H23:R23"/>
    <mergeCell ref="S23:AD23"/>
    <mergeCell ref="A24:G24"/>
    <mergeCell ref="H24:R24"/>
    <mergeCell ref="S24:AD24"/>
    <mergeCell ref="A27:G27"/>
    <mergeCell ref="H27:R27"/>
    <mergeCell ref="S27:AD27"/>
    <mergeCell ref="A25:G25"/>
    <mergeCell ref="H25:R25"/>
    <mergeCell ref="S25:AD25"/>
    <mergeCell ref="A26:G26"/>
    <mergeCell ref="H26:R26"/>
    <mergeCell ref="S26:AD26"/>
  </mergeCells>
  <phoneticPr fontId="4"/>
  <pageMargins left="0.75" right="0.75" top="1" bottom="1" header="0.51200000000000001" footer="0.5120000000000000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44"/>
  <sheetViews>
    <sheetView view="pageBreakPreview" topLeftCell="A2" zoomScaleNormal="100" zoomScaleSheetLayoutView="100" workbookViewId="0">
      <selection activeCell="D29" sqref="D29"/>
    </sheetView>
  </sheetViews>
  <sheetFormatPr defaultColWidth="9" defaultRowHeight="13.2" x14ac:dyDescent="0.2"/>
  <cols>
    <col min="1" max="1" width="2.44140625" style="18" customWidth="1"/>
    <col min="2" max="2" width="4.109375" style="18" customWidth="1"/>
    <col min="3" max="3" width="2" style="18" customWidth="1"/>
    <col min="4" max="6" width="2.88671875" style="18" customWidth="1"/>
    <col min="7" max="7" width="4.109375" style="18" customWidth="1"/>
    <col min="8" max="8" width="1.44140625" style="18" customWidth="1"/>
    <col min="9" max="22" width="2.88671875" style="18" customWidth="1"/>
    <col min="23" max="23" width="4" style="18" customWidth="1"/>
    <col min="24" max="24" width="2.77734375" style="18" customWidth="1"/>
    <col min="25" max="25" width="4" style="18" customWidth="1"/>
    <col min="26" max="26" width="2.77734375" style="18" customWidth="1"/>
    <col min="27" max="27" width="4" style="18" customWidth="1"/>
    <col min="28" max="28" width="2.77734375" style="18" customWidth="1"/>
    <col min="29" max="29" width="2.88671875" style="18" customWidth="1"/>
    <col min="30" max="16384" width="9" style="18"/>
  </cols>
  <sheetData>
    <row r="1" spans="1:49" ht="18.75" customHeight="1" x14ac:dyDescent="0.2">
      <c r="A1" s="303" t="s">
        <v>88</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55"/>
      <c r="AE1" s="55"/>
      <c r="AF1" s="55"/>
      <c r="AG1" s="55"/>
      <c r="AH1" s="55"/>
      <c r="AI1" s="55"/>
      <c r="AJ1" s="55"/>
      <c r="AK1" s="55"/>
      <c r="AL1" s="55"/>
      <c r="AM1" s="55"/>
      <c r="AN1" s="55"/>
      <c r="AO1" s="55"/>
      <c r="AP1" s="55"/>
      <c r="AQ1" s="55"/>
      <c r="AR1" s="55"/>
      <c r="AS1" s="55"/>
      <c r="AT1" s="55"/>
      <c r="AU1" s="55"/>
      <c r="AV1" s="55"/>
      <c r="AW1" s="55"/>
    </row>
    <row r="2" spans="1:49" ht="102" customHeight="1" x14ac:dyDescent="0.2">
      <c r="A2" s="304" t="s">
        <v>58</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55"/>
      <c r="AE2" s="55"/>
      <c r="AF2" s="55"/>
      <c r="AG2" s="55"/>
      <c r="AH2" s="55"/>
      <c r="AI2" s="55"/>
      <c r="AJ2" s="55"/>
      <c r="AK2" s="55"/>
      <c r="AL2" s="55"/>
      <c r="AM2" s="55"/>
      <c r="AN2" s="55"/>
      <c r="AO2" s="55"/>
      <c r="AP2" s="55"/>
      <c r="AQ2" s="55"/>
      <c r="AR2" s="55"/>
      <c r="AS2" s="55"/>
      <c r="AT2" s="55"/>
      <c r="AU2" s="55"/>
      <c r="AV2" s="55"/>
      <c r="AW2" s="55"/>
    </row>
    <row r="3" spans="1:49" ht="31.5" customHeight="1" x14ac:dyDescent="0.2">
      <c r="A3" s="299" t="s">
        <v>59</v>
      </c>
      <c r="B3" s="299"/>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55"/>
      <c r="AE3" s="55"/>
      <c r="AF3" s="55"/>
      <c r="AG3" s="55"/>
      <c r="AH3" s="55"/>
      <c r="AI3" s="55"/>
      <c r="AJ3" s="55"/>
      <c r="AK3" s="55"/>
      <c r="AL3" s="55"/>
      <c r="AM3" s="55"/>
      <c r="AN3" s="55"/>
      <c r="AO3" s="55"/>
      <c r="AP3" s="55"/>
      <c r="AQ3" s="55"/>
      <c r="AR3" s="55"/>
      <c r="AS3" s="55"/>
      <c r="AT3" s="55"/>
      <c r="AU3" s="55"/>
      <c r="AV3" s="55"/>
      <c r="AW3" s="55"/>
    </row>
    <row r="4" spans="1:49" ht="31.5" customHeight="1" x14ac:dyDescent="0.2">
      <c r="A4" s="305"/>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55"/>
      <c r="AE4" s="55"/>
      <c r="AF4" s="55"/>
      <c r="AG4" s="55"/>
      <c r="AH4" s="55"/>
      <c r="AI4" s="55"/>
      <c r="AJ4" s="55"/>
      <c r="AK4" s="55"/>
      <c r="AL4" s="55"/>
      <c r="AM4" s="55"/>
      <c r="AN4" s="55"/>
      <c r="AO4" s="55"/>
      <c r="AP4" s="55"/>
      <c r="AQ4" s="55"/>
      <c r="AR4" s="55"/>
      <c r="AS4" s="55"/>
      <c r="AT4" s="55"/>
      <c r="AU4" s="55"/>
      <c r="AV4" s="55"/>
      <c r="AW4" s="55"/>
    </row>
    <row r="5" spans="1:49" ht="11.25" customHeight="1" x14ac:dyDescent="0.2">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55"/>
      <c r="AE5" s="55"/>
      <c r="AF5" s="55"/>
      <c r="AG5" s="55"/>
      <c r="AH5" s="55"/>
      <c r="AI5" s="55"/>
      <c r="AJ5" s="55"/>
      <c r="AK5" s="55"/>
      <c r="AL5" s="55"/>
      <c r="AM5" s="55"/>
      <c r="AN5" s="55"/>
      <c r="AO5" s="55"/>
      <c r="AP5" s="55"/>
      <c r="AQ5" s="55"/>
      <c r="AR5" s="55"/>
      <c r="AS5" s="55"/>
      <c r="AT5" s="55"/>
      <c r="AU5" s="55"/>
      <c r="AV5" s="55"/>
      <c r="AW5" s="55"/>
    </row>
    <row r="6" spans="1:49" ht="30" customHeight="1" x14ac:dyDescent="0.2">
      <c r="A6" s="302" t="s">
        <v>60</v>
      </c>
      <c r="B6" s="302"/>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55"/>
      <c r="AE6" s="55"/>
      <c r="AF6" s="55"/>
      <c r="AG6" s="55"/>
      <c r="AH6" s="55"/>
      <c r="AI6" s="55"/>
      <c r="AJ6" s="55"/>
      <c r="AK6" s="55"/>
      <c r="AL6" s="55"/>
      <c r="AM6" s="55"/>
      <c r="AN6" s="55"/>
      <c r="AO6" s="55"/>
      <c r="AP6" s="55"/>
      <c r="AQ6" s="55"/>
      <c r="AR6" s="55"/>
      <c r="AS6" s="55"/>
      <c r="AT6" s="55"/>
      <c r="AU6" s="55"/>
      <c r="AV6" s="55"/>
      <c r="AW6" s="55"/>
    </row>
    <row r="7" spans="1:49" s="45" customFormat="1" ht="16.5" customHeight="1" x14ac:dyDescent="0.2">
      <c r="A7" s="44" t="s">
        <v>75</v>
      </c>
      <c r="B7" s="299" t="s">
        <v>76</v>
      </c>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55"/>
      <c r="AE7" s="55"/>
      <c r="AF7" s="55"/>
      <c r="AG7" s="55"/>
      <c r="AH7" s="55"/>
      <c r="AI7" s="55"/>
      <c r="AJ7" s="55"/>
      <c r="AK7" s="55"/>
      <c r="AL7" s="55"/>
      <c r="AM7" s="55"/>
      <c r="AN7" s="55"/>
      <c r="AO7" s="55"/>
      <c r="AP7" s="55"/>
      <c r="AQ7" s="55"/>
      <c r="AR7" s="55"/>
      <c r="AS7" s="55"/>
      <c r="AT7" s="55"/>
      <c r="AU7" s="55"/>
      <c r="AV7" s="55"/>
      <c r="AW7" s="55"/>
    </row>
    <row r="8" spans="1:49" s="45" customFormat="1" ht="16.5" customHeight="1" x14ac:dyDescent="0.2">
      <c r="A8" s="44"/>
      <c r="B8" s="44" t="s">
        <v>61</v>
      </c>
      <c r="C8" s="299" t="s">
        <v>62</v>
      </c>
      <c r="D8" s="299"/>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55"/>
      <c r="AE8" s="55"/>
      <c r="AF8" s="55"/>
      <c r="AG8" s="55"/>
      <c r="AH8" s="55"/>
      <c r="AI8" s="55"/>
      <c r="AJ8" s="55"/>
      <c r="AK8" s="55"/>
      <c r="AL8" s="55"/>
      <c r="AM8" s="55"/>
      <c r="AN8" s="55"/>
      <c r="AO8" s="55"/>
      <c r="AP8" s="55"/>
      <c r="AQ8" s="55"/>
      <c r="AR8" s="55"/>
      <c r="AS8" s="55"/>
      <c r="AT8" s="55"/>
      <c r="AU8" s="55"/>
      <c r="AV8" s="55"/>
      <c r="AW8" s="55"/>
    </row>
    <row r="9" spans="1:49" s="45" customFormat="1" ht="16.5" customHeight="1" x14ac:dyDescent="0.2">
      <c r="A9" s="46"/>
      <c r="B9" s="46"/>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55"/>
      <c r="AE9" s="55"/>
      <c r="AF9" s="55"/>
      <c r="AG9" s="55"/>
      <c r="AH9" s="55"/>
      <c r="AI9" s="55"/>
      <c r="AJ9" s="55"/>
      <c r="AK9" s="55"/>
      <c r="AL9" s="55"/>
      <c r="AM9" s="55"/>
      <c r="AN9" s="55"/>
      <c r="AO9" s="55"/>
      <c r="AP9" s="55"/>
      <c r="AQ9" s="55"/>
      <c r="AR9" s="55"/>
      <c r="AS9" s="55"/>
      <c r="AT9" s="55"/>
      <c r="AU9" s="55"/>
      <c r="AV9" s="55"/>
      <c r="AW9" s="55"/>
    </row>
    <row r="10" spans="1:49" s="45" customFormat="1" ht="16.5" customHeight="1" x14ac:dyDescent="0.2">
      <c r="A10" s="44"/>
      <c r="B10" s="44" t="s">
        <v>63</v>
      </c>
      <c r="C10" s="299" t="s">
        <v>64</v>
      </c>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55"/>
      <c r="AE10" s="55"/>
      <c r="AF10" s="55"/>
      <c r="AG10" s="55"/>
      <c r="AH10" s="55"/>
      <c r="AI10" s="55"/>
      <c r="AJ10" s="55"/>
      <c r="AK10" s="55"/>
      <c r="AL10" s="55"/>
      <c r="AM10" s="55"/>
      <c r="AN10" s="55"/>
      <c r="AO10" s="55"/>
      <c r="AP10" s="55"/>
      <c r="AQ10" s="55"/>
      <c r="AR10" s="55"/>
      <c r="AS10" s="55"/>
      <c r="AT10" s="55"/>
      <c r="AU10" s="55"/>
      <c r="AV10" s="55"/>
      <c r="AW10" s="55"/>
    </row>
    <row r="11" spans="1:49" s="45" customFormat="1" ht="16.5" customHeight="1" x14ac:dyDescent="0.2">
      <c r="A11" s="44"/>
      <c r="B11" s="44" t="s">
        <v>65</v>
      </c>
      <c r="C11" s="299" t="s">
        <v>70</v>
      </c>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55"/>
      <c r="AE11" s="55"/>
      <c r="AF11" s="55"/>
      <c r="AG11" s="55"/>
      <c r="AH11" s="55"/>
      <c r="AI11" s="55"/>
      <c r="AJ11" s="55"/>
      <c r="AK11" s="55"/>
      <c r="AL11" s="55"/>
      <c r="AM11" s="55"/>
      <c r="AN11" s="55"/>
      <c r="AO11" s="55"/>
      <c r="AP11" s="55"/>
      <c r="AQ11" s="55"/>
      <c r="AR11" s="55"/>
      <c r="AS11" s="55"/>
      <c r="AT11" s="55"/>
      <c r="AU11" s="55"/>
      <c r="AV11" s="55"/>
      <c r="AW11" s="55"/>
    </row>
    <row r="12" spans="1:49" s="45" customFormat="1" ht="16.5" customHeight="1" x14ac:dyDescent="0.2">
      <c r="A12" s="44"/>
      <c r="B12" s="44" t="s">
        <v>66</v>
      </c>
      <c r="C12" s="299" t="s">
        <v>71</v>
      </c>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55"/>
      <c r="AE12" s="55"/>
      <c r="AF12" s="55"/>
      <c r="AG12" s="55"/>
      <c r="AH12" s="55"/>
      <c r="AI12" s="55"/>
      <c r="AJ12" s="55"/>
      <c r="AK12" s="55"/>
      <c r="AL12" s="55"/>
      <c r="AM12" s="55"/>
      <c r="AN12" s="55"/>
      <c r="AO12" s="55"/>
      <c r="AP12" s="55"/>
      <c r="AQ12" s="55"/>
      <c r="AR12" s="55"/>
      <c r="AS12" s="55"/>
      <c r="AT12" s="55"/>
      <c r="AU12" s="55"/>
      <c r="AV12" s="55"/>
      <c r="AW12" s="55"/>
    </row>
    <row r="13" spans="1:49" s="45" customFormat="1" ht="16.5" customHeight="1" x14ac:dyDescent="0.2">
      <c r="A13" s="44"/>
      <c r="B13" s="44"/>
      <c r="C13" s="299"/>
      <c r="D13" s="299"/>
      <c r="E13" s="299"/>
      <c r="F13" s="299"/>
      <c r="G13" s="299"/>
      <c r="H13" s="299"/>
      <c r="I13" s="299"/>
      <c r="J13" s="299"/>
      <c r="K13" s="299"/>
      <c r="L13" s="299"/>
      <c r="M13" s="299"/>
      <c r="N13" s="299"/>
      <c r="O13" s="299"/>
      <c r="P13" s="299"/>
      <c r="Q13" s="299"/>
      <c r="R13" s="299"/>
      <c r="S13" s="299"/>
      <c r="T13" s="299"/>
      <c r="U13" s="299"/>
      <c r="V13" s="299"/>
      <c r="W13" s="299"/>
      <c r="X13" s="299"/>
      <c r="Y13" s="299"/>
      <c r="Z13" s="299"/>
      <c r="AA13" s="299"/>
      <c r="AB13" s="299"/>
      <c r="AC13" s="299"/>
      <c r="AD13" s="55"/>
      <c r="AE13" s="55"/>
      <c r="AF13" s="55"/>
      <c r="AG13" s="55"/>
      <c r="AH13" s="55"/>
      <c r="AI13" s="55"/>
      <c r="AJ13" s="55"/>
      <c r="AK13" s="55"/>
      <c r="AL13" s="55"/>
      <c r="AM13" s="55"/>
      <c r="AN13" s="55"/>
      <c r="AO13" s="55"/>
      <c r="AP13" s="55"/>
      <c r="AQ13" s="55"/>
      <c r="AR13" s="55"/>
      <c r="AS13" s="55"/>
      <c r="AT13" s="55"/>
      <c r="AU13" s="55"/>
      <c r="AV13" s="55"/>
      <c r="AW13" s="55"/>
    </row>
    <row r="14" spans="1:49" s="45" customFormat="1" ht="16.5" customHeight="1" x14ac:dyDescent="0.2">
      <c r="A14" s="44"/>
      <c r="B14" s="44" t="s">
        <v>67</v>
      </c>
      <c r="C14" s="299" t="s">
        <v>72</v>
      </c>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55"/>
      <c r="AE14" s="55"/>
      <c r="AF14" s="55"/>
      <c r="AG14" s="55"/>
      <c r="AH14" s="55"/>
      <c r="AI14" s="55"/>
      <c r="AJ14" s="55"/>
      <c r="AK14" s="55"/>
      <c r="AL14" s="55"/>
      <c r="AM14" s="55"/>
      <c r="AN14" s="55"/>
      <c r="AO14" s="55"/>
      <c r="AP14" s="55"/>
      <c r="AQ14" s="55"/>
      <c r="AR14" s="55"/>
      <c r="AS14" s="55"/>
      <c r="AT14" s="55"/>
      <c r="AU14" s="55"/>
      <c r="AV14" s="55"/>
      <c r="AW14" s="55"/>
    </row>
    <row r="15" spans="1:49" s="45" customFormat="1" ht="16.5" customHeight="1" x14ac:dyDescent="0.2">
      <c r="A15" s="44"/>
      <c r="B15" s="44"/>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55"/>
      <c r="AE15" s="55"/>
      <c r="AF15" s="55"/>
      <c r="AG15" s="55"/>
      <c r="AH15" s="55"/>
      <c r="AI15" s="55"/>
      <c r="AJ15" s="55"/>
      <c r="AK15" s="55"/>
      <c r="AL15" s="55"/>
      <c r="AM15" s="55"/>
      <c r="AN15" s="55"/>
      <c r="AO15" s="55"/>
      <c r="AP15" s="55"/>
      <c r="AQ15" s="55"/>
      <c r="AR15" s="55"/>
      <c r="AS15" s="55"/>
      <c r="AT15" s="55"/>
      <c r="AU15" s="55"/>
      <c r="AV15" s="55"/>
      <c r="AW15" s="55"/>
    </row>
    <row r="16" spans="1:49" s="45" customFormat="1" ht="16.5" customHeight="1" x14ac:dyDescent="0.2">
      <c r="A16" s="44"/>
      <c r="B16" s="44" t="s">
        <v>68</v>
      </c>
      <c r="C16" s="299" t="s">
        <v>73</v>
      </c>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55"/>
      <c r="AE16" s="55"/>
      <c r="AF16" s="55"/>
      <c r="AG16" s="55"/>
      <c r="AH16" s="55"/>
      <c r="AI16" s="55"/>
      <c r="AJ16" s="55"/>
      <c r="AK16" s="55"/>
      <c r="AL16" s="55"/>
      <c r="AM16" s="55"/>
      <c r="AN16" s="55"/>
      <c r="AO16" s="55"/>
      <c r="AP16" s="55"/>
      <c r="AQ16" s="55"/>
      <c r="AR16" s="55"/>
      <c r="AS16" s="55"/>
      <c r="AT16" s="55"/>
      <c r="AU16" s="55"/>
      <c r="AV16" s="55"/>
      <c r="AW16" s="55"/>
    </row>
    <row r="17" spans="1:49" s="45" customFormat="1" ht="16.5" customHeight="1" x14ac:dyDescent="0.2">
      <c r="A17" s="44"/>
      <c r="B17" s="44" t="s">
        <v>69</v>
      </c>
      <c r="C17" s="299" t="s">
        <v>74</v>
      </c>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55"/>
      <c r="AE17" s="55"/>
      <c r="AF17" s="55"/>
      <c r="AG17" s="55"/>
      <c r="AH17" s="55"/>
      <c r="AI17" s="55"/>
      <c r="AJ17" s="55"/>
      <c r="AK17" s="55"/>
      <c r="AL17" s="55"/>
      <c r="AM17" s="55"/>
      <c r="AN17" s="55"/>
      <c r="AO17" s="55"/>
      <c r="AP17" s="55"/>
      <c r="AQ17" s="55"/>
      <c r="AR17" s="55"/>
      <c r="AS17" s="55"/>
      <c r="AT17" s="55"/>
      <c r="AU17" s="55"/>
      <c r="AV17" s="55"/>
      <c r="AW17" s="55"/>
    </row>
    <row r="18" spans="1:49" s="45" customFormat="1" ht="16.5" customHeight="1" x14ac:dyDescent="0.2">
      <c r="A18" s="47"/>
      <c r="B18" s="47"/>
      <c r="C18" s="299"/>
      <c r="D18" s="299"/>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55"/>
      <c r="AE18" s="55"/>
      <c r="AF18" s="55"/>
      <c r="AG18" s="55"/>
      <c r="AH18" s="55"/>
      <c r="AI18" s="55"/>
      <c r="AJ18" s="55"/>
      <c r="AK18" s="55"/>
      <c r="AL18" s="55"/>
      <c r="AM18" s="55"/>
      <c r="AN18" s="55"/>
      <c r="AO18" s="55"/>
      <c r="AP18" s="55"/>
      <c r="AQ18" s="55"/>
      <c r="AR18" s="55"/>
      <c r="AS18" s="55"/>
      <c r="AT18" s="55"/>
      <c r="AU18" s="55"/>
      <c r="AV18" s="55"/>
      <c r="AW18" s="55"/>
    </row>
    <row r="19" spans="1:49" s="45" customFormat="1" ht="16.5" customHeight="1" x14ac:dyDescent="0.2">
      <c r="A19" s="48" t="s">
        <v>78</v>
      </c>
      <c r="B19" s="300" t="s">
        <v>77</v>
      </c>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55"/>
      <c r="AE19" s="55"/>
      <c r="AF19" s="55"/>
      <c r="AG19" s="55"/>
      <c r="AH19" s="55"/>
      <c r="AI19" s="55"/>
      <c r="AJ19" s="55"/>
      <c r="AK19" s="55"/>
      <c r="AL19" s="55"/>
      <c r="AM19" s="55"/>
      <c r="AN19" s="55"/>
      <c r="AO19" s="55"/>
      <c r="AP19" s="55"/>
      <c r="AQ19" s="55"/>
      <c r="AR19" s="55"/>
      <c r="AS19" s="55"/>
      <c r="AT19" s="55"/>
      <c r="AU19" s="55"/>
      <c r="AV19" s="55"/>
      <c r="AW19" s="55"/>
    </row>
    <row r="20" spans="1:49" s="45" customFormat="1" ht="16.5" customHeight="1" x14ac:dyDescent="0.2">
      <c r="A20" s="49"/>
      <c r="B20" s="300"/>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55"/>
      <c r="AE20" s="55"/>
      <c r="AF20" s="55"/>
      <c r="AG20" s="55"/>
      <c r="AH20" s="55"/>
      <c r="AI20" s="55"/>
      <c r="AJ20" s="55"/>
      <c r="AK20" s="55"/>
      <c r="AL20" s="55"/>
      <c r="AM20" s="55"/>
      <c r="AN20" s="55"/>
      <c r="AO20" s="55"/>
      <c r="AP20" s="55"/>
      <c r="AQ20" s="55"/>
      <c r="AR20" s="55"/>
      <c r="AS20" s="55"/>
      <c r="AT20" s="55"/>
      <c r="AU20" s="55"/>
      <c r="AV20" s="55"/>
      <c r="AW20" s="55"/>
    </row>
    <row r="21" spans="1:49" s="45" customFormat="1" ht="16.5" customHeight="1" x14ac:dyDescent="0.2">
      <c r="A21" s="50"/>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5"/>
      <c r="AE21" s="55"/>
      <c r="AF21" s="55"/>
      <c r="AG21" s="55"/>
      <c r="AH21" s="55"/>
      <c r="AI21" s="55"/>
      <c r="AJ21" s="55"/>
      <c r="AK21" s="55"/>
      <c r="AL21" s="55"/>
      <c r="AM21" s="55"/>
      <c r="AN21" s="55"/>
      <c r="AO21" s="55"/>
      <c r="AP21" s="55"/>
      <c r="AQ21" s="55"/>
      <c r="AR21" s="55"/>
      <c r="AS21" s="55"/>
      <c r="AT21" s="55"/>
      <c r="AU21" s="55"/>
      <c r="AV21" s="55"/>
      <c r="AW21" s="55"/>
    </row>
    <row r="22" spans="1:49" s="45" customFormat="1" ht="16.5" customHeight="1" x14ac:dyDescent="0.2">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5"/>
      <c r="AE22" s="55"/>
      <c r="AF22" s="55"/>
      <c r="AG22" s="55"/>
      <c r="AH22" s="55"/>
      <c r="AI22" s="55"/>
      <c r="AJ22" s="55"/>
      <c r="AK22" s="55"/>
      <c r="AL22" s="55"/>
      <c r="AM22" s="55"/>
      <c r="AN22" s="55"/>
      <c r="AO22" s="55"/>
      <c r="AP22" s="55"/>
      <c r="AQ22" s="55"/>
      <c r="AR22" s="55"/>
      <c r="AS22" s="55"/>
      <c r="AT22" s="55"/>
      <c r="AU22" s="55"/>
      <c r="AV22" s="55"/>
      <c r="AW22" s="55"/>
    </row>
    <row r="23" spans="1:49" s="45" customFormat="1" ht="16.5" customHeight="1" x14ac:dyDescent="0.2">
      <c r="A23" s="50"/>
      <c r="B23" s="50"/>
      <c r="C23" s="50"/>
      <c r="D23" s="50"/>
      <c r="E23" s="50"/>
      <c r="F23" s="50"/>
      <c r="G23" s="50"/>
      <c r="H23" s="50"/>
      <c r="I23" s="50"/>
      <c r="J23" s="50"/>
      <c r="K23" s="50"/>
      <c r="L23" s="50"/>
      <c r="M23" s="50"/>
      <c r="N23" s="50"/>
      <c r="O23" s="50"/>
      <c r="P23" s="50"/>
      <c r="Q23" s="50"/>
      <c r="R23" s="50"/>
      <c r="S23" s="50"/>
      <c r="T23" s="302" t="s">
        <v>166</v>
      </c>
      <c r="U23" s="302"/>
      <c r="V23" s="302"/>
      <c r="W23" s="50"/>
      <c r="X23" s="50" t="s">
        <v>81</v>
      </c>
      <c r="Y23" s="50"/>
      <c r="Z23" s="50" t="s">
        <v>80</v>
      </c>
      <c r="AA23" s="50"/>
      <c r="AB23" s="50" t="s">
        <v>79</v>
      </c>
      <c r="AC23" s="50"/>
      <c r="AD23" s="55"/>
      <c r="AE23" s="55"/>
      <c r="AF23" s="55"/>
      <c r="AG23" s="55"/>
      <c r="AH23" s="55"/>
      <c r="AI23" s="55"/>
      <c r="AJ23" s="55"/>
      <c r="AK23" s="55"/>
      <c r="AL23" s="55"/>
      <c r="AM23" s="55"/>
      <c r="AN23" s="55"/>
      <c r="AO23" s="55"/>
      <c r="AP23" s="55"/>
      <c r="AQ23" s="55"/>
      <c r="AR23" s="55"/>
      <c r="AS23" s="55"/>
      <c r="AT23" s="55"/>
      <c r="AU23" s="55"/>
      <c r="AV23" s="55"/>
      <c r="AW23" s="55"/>
    </row>
    <row r="24" spans="1:49" s="45" customFormat="1" ht="16.5" customHeight="1" x14ac:dyDescent="0.2">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5"/>
      <c r="AE24" s="55"/>
      <c r="AF24" s="55"/>
      <c r="AG24" s="55"/>
      <c r="AH24" s="55"/>
      <c r="AI24" s="55"/>
      <c r="AJ24" s="55"/>
      <c r="AK24" s="55"/>
      <c r="AL24" s="55"/>
      <c r="AM24" s="55"/>
      <c r="AN24" s="55"/>
      <c r="AO24" s="55"/>
      <c r="AP24" s="55"/>
      <c r="AQ24" s="55"/>
      <c r="AR24" s="55"/>
      <c r="AS24" s="55"/>
      <c r="AT24" s="55"/>
      <c r="AU24" s="55"/>
      <c r="AV24" s="55"/>
      <c r="AW24" s="55"/>
    </row>
    <row r="25" spans="1:49" s="45" customFormat="1" ht="16.5" customHeight="1" x14ac:dyDescent="0.2">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5"/>
      <c r="AE25" s="55"/>
      <c r="AF25" s="55"/>
      <c r="AG25" s="55"/>
      <c r="AH25" s="55"/>
      <c r="AI25" s="55"/>
      <c r="AJ25" s="55"/>
      <c r="AK25" s="55"/>
      <c r="AL25" s="55"/>
      <c r="AM25" s="55"/>
      <c r="AN25" s="55"/>
      <c r="AO25" s="55"/>
      <c r="AP25" s="55"/>
      <c r="AQ25" s="55"/>
      <c r="AR25" s="55"/>
      <c r="AS25" s="55"/>
      <c r="AT25" s="55"/>
      <c r="AU25" s="55"/>
      <c r="AV25" s="55"/>
      <c r="AW25" s="55"/>
    </row>
    <row r="26" spans="1:49" ht="16.5" customHeight="1" x14ac:dyDescent="0.2">
      <c r="A26" s="43"/>
      <c r="B26" s="43" t="s">
        <v>82</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55"/>
      <c r="AE26" s="55"/>
      <c r="AF26" s="55"/>
      <c r="AG26" s="55"/>
      <c r="AH26" s="55"/>
      <c r="AI26" s="55"/>
      <c r="AJ26" s="55"/>
      <c r="AK26" s="55"/>
      <c r="AL26" s="55"/>
      <c r="AM26" s="55"/>
      <c r="AN26" s="55"/>
      <c r="AO26" s="55"/>
      <c r="AP26" s="55"/>
      <c r="AQ26" s="55"/>
      <c r="AR26" s="55"/>
      <c r="AS26" s="55"/>
      <c r="AT26" s="55"/>
      <c r="AU26" s="55"/>
      <c r="AV26" s="55"/>
      <c r="AW26" s="55"/>
    </row>
    <row r="27" spans="1:49" ht="16.5" customHeight="1" x14ac:dyDescent="0.2">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55"/>
      <c r="AE27" s="55"/>
      <c r="AF27" s="55"/>
      <c r="AG27" s="55"/>
      <c r="AH27" s="55"/>
      <c r="AI27" s="55"/>
      <c r="AJ27" s="55"/>
      <c r="AK27" s="55"/>
      <c r="AL27" s="55"/>
      <c r="AM27" s="55"/>
      <c r="AN27" s="55"/>
      <c r="AO27" s="55"/>
      <c r="AP27" s="55"/>
      <c r="AQ27" s="55"/>
      <c r="AR27" s="55"/>
      <c r="AS27" s="55"/>
      <c r="AT27" s="55"/>
      <c r="AU27" s="55"/>
      <c r="AV27" s="55"/>
      <c r="AW27" s="55"/>
    </row>
    <row r="28" spans="1:49" ht="16.5" customHeight="1" x14ac:dyDescent="0.2">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55"/>
      <c r="AE28" s="55"/>
      <c r="AF28" s="55"/>
      <c r="AG28" s="55"/>
      <c r="AH28" s="55"/>
      <c r="AI28" s="55"/>
      <c r="AJ28" s="55"/>
      <c r="AK28" s="55"/>
      <c r="AL28" s="55"/>
      <c r="AM28" s="55"/>
      <c r="AN28" s="55"/>
      <c r="AO28" s="55"/>
      <c r="AP28" s="55"/>
      <c r="AQ28" s="55"/>
      <c r="AR28" s="55"/>
      <c r="AS28" s="55"/>
      <c r="AT28" s="55"/>
      <c r="AU28" s="55"/>
      <c r="AV28" s="55"/>
      <c r="AW28" s="55"/>
    </row>
    <row r="29" spans="1:49" ht="23.25" customHeight="1" x14ac:dyDescent="0.2">
      <c r="A29" s="43"/>
      <c r="B29" s="43"/>
      <c r="C29" s="43"/>
      <c r="D29" s="306" t="s">
        <v>83</v>
      </c>
      <c r="E29" s="306"/>
      <c r="F29" s="306"/>
      <c r="G29" s="306"/>
      <c r="H29" s="51"/>
      <c r="I29" s="307"/>
      <c r="J29" s="307"/>
      <c r="K29" s="307"/>
      <c r="L29" s="307"/>
      <c r="M29" s="307"/>
      <c r="N29" s="307"/>
      <c r="O29" s="307"/>
      <c r="P29" s="307"/>
      <c r="Q29" s="307"/>
      <c r="R29" s="307"/>
      <c r="S29" s="307"/>
      <c r="T29" s="307"/>
      <c r="U29" s="307"/>
      <c r="V29" s="307"/>
      <c r="W29" s="307"/>
      <c r="X29" s="307"/>
      <c r="Y29" s="307"/>
      <c r="Z29" s="307"/>
      <c r="AA29" s="307"/>
      <c r="AB29" s="43"/>
      <c r="AC29" s="43"/>
      <c r="AD29" s="55"/>
      <c r="AE29" s="55"/>
      <c r="AF29" s="55"/>
      <c r="AG29" s="55"/>
      <c r="AH29" s="55"/>
      <c r="AI29" s="55"/>
      <c r="AJ29" s="55"/>
      <c r="AK29" s="55"/>
      <c r="AL29" s="55"/>
      <c r="AM29" s="55"/>
      <c r="AN29" s="55"/>
      <c r="AO29" s="55"/>
      <c r="AP29" s="55"/>
      <c r="AQ29" s="55"/>
      <c r="AR29" s="55"/>
      <c r="AS29" s="55"/>
      <c r="AT29" s="55"/>
      <c r="AU29" s="55"/>
      <c r="AV29" s="55"/>
      <c r="AW29" s="55"/>
    </row>
    <row r="30" spans="1:49" s="53" customFormat="1" ht="16.5" customHeight="1" x14ac:dyDescent="0.2">
      <c r="A30" s="43"/>
      <c r="B30" s="43"/>
      <c r="C30" s="43"/>
      <c r="D30" s="310" t="s">
        <v>84</v>
      </c>
      <c r="E30" s="310"/>
      <c r="F30" s="310"/>
      <c r="G30" s="310"/>
      <c r="H30" s="52"/>
      <c r="I30" s="308"/>
      <c r="J30" s="308"/>
      <c r="K30" s="308"/>
      <c r="L30" s="308"/>
      <c r="M30" s="308"/>
      <c r="N30" s="308"/>
      <c r="O30" s="308"/>
      <c r="P30" s="308"/>
      <c r="Q30" s="308"/>
      <c r="R30" s="308"/>
      <c r="S30" s="308"/>
      <c r="T30" s="308"/>
      <c r="U30" s="308"/>
      <c r="V30" s="308"/>
      <c r="W30" s="308"/>
      <c r="X30" s="308"/>
      <c r="Y30" s="308"/>
      <c r="Z30" s="308"/>
      <c r="AA30" s="308"/>
      <c r="AB30" s="43"/>
      <c r="AC30" s="43"/>
      <c r="AD30" s="55"/>
      <c r="AE30" s="55"/>
      <c r="AF30" s="55"/>
      <c r="AG30" s="55"/>
      <c r="AH30" s="55"/>
      <c r="AI30" s="55"/>
      <c r="AJ30" s="55"/>
      <c r="AK30" s="55"/>
      <c r="AL30" s="55"/>
      <c r="AM30" s="55"/>
      <c r="AN30" s="55"/>
      <c r="AO30" s="55"/>
      <c r="AP30" s="55"/>
      <c r="AQ30" s="55"/>
      <c r="AR30" s="55"/>
      <c r="AS30" s="55"/>
      <c r="AT30" s="55"/>
      <c r="AU30" s="55"/>
      <c r="AV30" s="55"/>
      <c r="AW30" s="55"/>
    </row>
    <row r="31" spans="1:49" ht="23.25" customHeight="1" x14ac:dyDescent="0.2">
      <c r="A31" s="43"/>
      <c r="B31" s="43"/>
      <c r="C31" s="43"/>
      <c r="D31" s="306" t="s">
        <v>85</v>
      </c>
      <c r="E31" s="306"/>
      <c r="F31" s="306"/>
      <c r="G31" s="306"/>
      <c r="H31" s="51"/>
      <c r="I31" s="307"/>
      <c r="J31" s="307"/>
      <c r="K31" s="307"/>
      <c r="L31" s="307"/>
      <c r="M31" s="307"/>
      <c r="N31" s="307"/>
      <c r="O31" s="307"/>
      <c r="P31" s="307"/>
      <c r="Q31" s="307"/>
      <c r="R31" s="307"/>
      <c r="S31" s="307"/>
      <c r="T31" s="307"/>
      <c r="U31" s="307"/>
      <c r="V31" s="307"/>
      <c r="W31" s="307"/>
      <c r="X31" s="307"/>
      <c r="Y31" s="307"/>
      <c r="Z31" s="307"/>
      <c r="AA31" s="307"/>
      <c r="AB31" s="43"/>
      <c r="AC31" s="43"/>
      <c r="AD31" s="55"/>
      <c r="AE31" s="55"/>
      <c r="AF31" s="55"/>
      <c r="AG31" s="55"/>
      <c r="AH31" s="55"/>
      <c r="AI31" s="55"/>
      <c r="AJ31" s="55"/>
      <c r="AK31" s="55"/>
      <c r="AL31" s="55"/>
      <c r="AM31" s="55"/>
      <c r="AN31" s="55"/>
      <c r="AO31" s="55"/>
      <c r="AP31" s="55"/>
      <c r="AQ31" s="55"/>
      <c r="AR31" s="55"/>
      <c r="AS31" s="55"/>
      <c r="AT31" s="55"/>
      <c r="AU31" s="55"/>
      <c r="AV31" s="55"/>
      <c r="AW31" s="55"/>
    </row>
    <row r="32" spans="1:49" s="53" customFormat="1" ht="16.5" customHeight="1" x14ac:dyDescent="0.2">
      <c r="A32" s="43"/>
      <c r="B32" s="43"/>
      <c r="C32" s="43"/>
      <c r="D32" s="310" t="s">
        <v>86</v>
      </c>
      <c r="E32" s="310"/>
      <c r="F32" s="310"/>
      <c r="G32" s="310"/>
      <c r="H32" s="52"/>
      <c r="I32" s="308"/>
      <c r="J32" s="308"/>
      <c r="K32" s="308"/>
      <c r="L32" s="308"/>
      <c r="M32" s="308"/>
      <c r="N32" s="308"/>
      <c r="O32" s="308"/>
      <c r="P32" s="308"/>
      <c r="Q32" s="308"/>
      <c r="R32" s="308"/>
      <c r="S32" s="308"/>
      <c r="T32" s="308"/>
      <c r="U32" s="308"/>
      <c r="V32" s="308"/>
      <c r="W32" s="308"/>
      <c r="X32" s="308"/>
      <c r="Y32" s="308"/>
      <c r="Z32" s="308"/>
      <c r="AA32" s="308"/>
      <c r="AB32" s="43"/>
      <c r="AC32" s="43"/>
      <c r="AD32" s="55"/>
      <c r="AE32" s="55"/>
      <c r="AF32" s="55"/>
      <c r="AG32" s="55"/>
      <c r="AH32" s="55"/>
      <c r="AI32" s="55"/>
      <c r="AJ32" s="55"/>
      <c r="AK32" s="55"/>
      <c r="AL32" s="55"/>
      <c r="AM32" s="55"/>
      <c r="AN32" s="55"/>
      <c r="AO32" s="55"/>
      <c r="AP32" s="55"/>
      <c r="AQ32" s="55"/>
      <c r="AR32" s="55"/>
      <c r="AS32" s="55"/>
      <c r="AT32" s="55"/>
      <c r="AU32" s="55"/>
      <c r="AV32" s="55"/>
      <c r="AW32" s="55"/>
    </row>
    <row r="33" spans="1:49" ht="23.25" customHeight="1" x14ac:dyDescent="0.2">
      <c r="A33" s="43"/>
      <c r="B33" s="43"/>
      <c r="C33" s="43"/>
      <c r="D33" s="306" t="s">
        <v>183</v>
      </c>
      <c r="E33" s="306"/>
      <c r="F33" s="306"/>
      <c r="G33" s="306"/>
      <c r="H33" s="51"/>
      <c r="I33" s="301"/>
      <c r="J33" s="301"/>
      <c r="K33" s="301"/>
      <c r="L33" s="301"/>
      <c r="M33" s="301"/>
      <c r="N33" s="301"/>
      <c r="O33" s="301"/>
      <c r="P33" s="301"/>
      <c r="Q33" s="301"/>
      <c r="R33" s="301"/>
      <c r="S33" s="301"/>
      <c r="T33" s="301"/>
      <c r="U33" s="301"/>
      <c r="V33" s="301"/>
      <c r="W33" s="301"/>
      <c r="X33" s="301"/>
      <c r="Y33" s="301"/>
      <c r="Z33" s="301"/>
      <c r="AA33" s="63"/>
      <c r="AB33" s="43"/>
      <c r="AC33" s="43"/>
      <c r="AD33" s="55"/>
      <c r="AE33" s="55"/>
      <c r="AF33" s="55"/>
      <c r="AG33" s="55"/>
      <c r="AH33" s="55"/>
      <c r="AI33" s="55"/>
      <c r="AJ33" s="55"/>
      <c r="AK33" s="55"/>
      <c r="AL33" s="55"/>
      <c r="AM33" s="55"/>
      <c r="AN33" s="55"/>
      <c r="AO33" s="55"/>
      <c r="AP33" s="55"/>
      <c r="AQ33" s="55"/>
      <c r="AR33" s="55"/>
      <c r="AS33" s="55"/>
      <c r="AT33" s="55"/>
      <c r="AU33" s="55"/>
      <c r="AV33" s="55"/>
      <c r="AW33" s="55"/>
    </row>
    <row r="34" spans="1:49" s="53" customFormat="1" ht="16.5" customHeight="1" x14ac:dyDescent="0.2">
      <c r="A34" s="43"/>
      <c r="B34" s="43"/>
      <c r="C34" s="43"/>
      <c r="D34" s="54"/>
      <c r="E34" s="54"/>
      <c r="F34" s="54"/>
      <c r="G34" s="54"/>
      <c r="H34" s="54"/>
      <c r="I34" s="54"/>
      <c r="J34" s="54"/>
      <c r="K34" s="54"/>
      <c r="L34" s="54"/>
      <c r="M34" s="54"/>
      <c r="N34" s="54"/>
      <c r="O34" s="54"/>
      <c r="P34" s="54"/>
      <c r="Q34" s="54"/>
      <c r="R34" s="54"/>
      <c r="S34" s="54"/>
      <c r="T34" s="54"/>
      <c r="U34" s="54"/>
      <c r="V34" s="54"/>
      <c r="W34" s="54"/>
      <c r="X34" s="54"/>
      <c r="Y34" s="54"/>
      <c r="Z34" s="54"/>
      <c r="AA34" s="54"/>
      <c r="AB34" s="43"/>
      <c r="AC34" s="43"/>
      <c r="AD34" s="55"/>
      <c r="AE34" s="55"/>
      <c r="AF34" s="55"/>
      <c r="AG34" s="55"/>
      <c r="AH34" s="55"/>
      <c r="AI34" s="55"/>
      <c r="AJ34" s="55"/>
      <c r="AK34" s="55"/>
      <c r="AL34" s="55"/>
      <c r="AM34" s="55"/>
      <c r="AN34" s="55"/>
      <c r="AO34" s="55"/>
      <c r="AP34" s="55"/>
      <c r="AQ34" s="55"/>
      <c r="AR34" s="55"/>
      <c r="AS34" s="55"/>
      <c r="AT34" s="55"/>
      <c r="AU34" s="55"/>
      <c r="AV34" s="55"/>
      <c r="AW34" s="55"/>
    </row>
    <row r="35" spans="1:49" ht="23.25" customHeight="1" x14ac:dyDescent="0.2">
      <c r="A35" s="43"/>
      <c r="B35" s="43"/>
      <c r="C35" s="43"/>
      <c r="D35" s="306" t="s">
        <v>87</v>
      </c>
      <c r="E35" s="306"/>
      <c r="F35" s="306"/>
      <c r="G35" s="306"/>
      <c r="H35" s="51"/>
      <c r="I35" s="309" t="s">
        <v>186</v>
      </c>
      <c r="J35" s="309"/>
      <c r="K35" s="309"/>
      <c r="L35" s="309"/>
      <c r="M35" s="309"/>
      <c r="N35" s="309"/>
      <c r="O35" s="309"/>
      <c r="P35" s="309"/>
      <c r="Q35" s="309"/>
      <c r="R35" s="309"/>
      <c r="S35" s="309"/>
      <c r="T35" s="309"/>
      <c r="U35" s="309"/>
      <c r="V35" s="309"/>
      <c r="W35" s="309"/>
      <c r="X35" s="309"/>
      <c r="Y35" s="309"/>
      <c r="Z35" s="309"/>
      <c r="AA35" s="309"/>
      <c r="AB35" s="43"/>
      <c r="AC35" s="43"/>
      <c r="AD35" s="55"/>
      <c r="AE35" s="55"/>
      <c r="AF35" s="55"/>
      <c r="AG35" s="55"/>
      <c r="AH35" s="55"/>
      <c r="AI35" s="55"/>
      <c r="AJ35" s="55"/>
      <c r="AK35" s="55"/>
      <c r="AL35" s="55"/>
      <c r="AM35" s="55"/>
      <c r="AN35" s="55"/>
      <c r="AO35" s="55"/>
      <c r="AP35" s="55"/>
      <c r="AQ35" s="55"/>
      <c r="AR35" s="55"/>
      <c r="AS35" s="55"/>
      <c r="AT35" s="55"/>
      <c r="AU35" s="55"/>
      <c r="AV35" s="55"/>
      <c r="AW35" s="55"/>
    </row>
    <row r="36" spans="1:49" ht="6.75" customHeight="1" x14ac:dyDescent="0.2">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row>
    <row r="37" spans="1:49" ht="16.5" customHeight="1" x14ac:dyDescent="0.2">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row>
    <row r="38" spans="1:49" x14ac:dyDescent="0.2">
      <c r="N38" s="23"/>
      <c r="O38" s="23"/>
      <c r="P38" s="23"/>
      <c r="Q38" s="23"/>
      <c r="R38" s="23"/>
      <c r="S38" s="23"/>
      <c r="T38" s="23"/>
      <c r="U38" s="23"/>
      <c r="V38" s="23"/>
      <c r="W38" s="23"/>
      <c r="X38" s="23"/>
      <c r="Y38" s="23"/>
      <c r="Z38" s="23"/>
      <c r="AA38" s="23"/>
      <c r="AB38" s="23"/>
      <c r="AC38" s="23"/>
    </row>
    <row r="39" spans="1:49" x14ac:dyDescent="0.2">
      <c r="N39" s="23"/>
      <c r="O39" s="23"/>
      <c r="P39" s="23"/>
      <c r="Q39" s="23"/>
      <c r="R39" s="23"/>
      <c r="S39" s="23"/>
      <c r="T39" s="23"/>
      <c r="U39" s="23"/>
      <c r="V39" s="23"/>
      <c r="W39" s="23"/>
      <c r="X39" s="23"/>
      <c r="Y39" s="23"/>
      <c r="Z39" s="23"/>
      <c r="AA39" s="23"/>
      <c r="AB39" s="23"/>
      <c r="AC39" s="23"/>
    </row>
    <row r="40" spans="1:49" x14ac:dyDescent="0.2">
      <c r="N40" s="23"/>
      <c r="O40" s="23"/>
      <c r="P40" s="23"/>
      <c r="Q40" s="23"/>
      <c r="R40" s="23"/>
      <c r="S40" s="23"/>
      <c r="T40" s="23"/>
      <c r="U40" s="23"/>
      <c r="V40" s="23"/>
      <c r="W40" s="23"/>
      <c r="X40" s="23"/>
      <c r="Y40" s="23"/>
      <c r="Z40" s="23"/>
      <c r="AA40" s="23"/>
      <c r="AB40" s="23"/>
      <c r="AC40" s="23"/>
    </row>
    <row r="41" spans="1:49" x14ac:dyDescent="0.2">
      <c r="N41" s="23"/>
      <c r="O41" s="23"/>
      <c r="P41" s="23"/>
      <c r="Q41" s="23"/>
      <c r="R41" s="23"/>
      <c r="S41" s="23"/>
      <c r="T41" s="23"/>
      <c r="U41" s="23"/>
      <c r="V41" s="23"/>
      <c r="W41" s="23"/>
      <c r="X41" s="23"/>
      <c r="Y41" s="23"/>
      <c r="Z41" s="23"/>
      <c r="AA41" s="23"/>
      <c r="AB41" s="23"/>
      <c r="AC41" s="23"/>
    </row>
    <row r="42" spans="1:49" x14ac:dyDescent="0.2">
      <c r="N42" s="23"/>
      <c r="O42" s="23"/>
      <c r="P42" s="23"/>
      <c r="Q42" s="23"/>
      <c r="R42" s="23"/>
      <c r="S42" s="23"/>
      <c r="T42" s="23"/>
      <c r="U42" s="23"/>
      <c r="V42" s="23"/>
      <c r="W42" s="23"/>
      <c r="X42" s="23"/>
      <c r="Y42" s="23"/>
      <c r="Z42" s="23"/>
      <c r="AA42" s="23"/>
      <c r="AB42" s="23"/>
      <c r="AC42" s="23"/>
    </row>
    <row r="43" spans="1:49" x14ac:dyDescent="0.2">
      <c r="N43" s="23"/>
      <c r="O43" s="23"/>
      <c r="P43" s="23"/>
      <c r="Q43" s="23"/>
      <c r="R43" s="23"/>
      <c r="S43" s="23"/>
      <c r="T43" s="23"/>
      <c r="U43" s="23"/>
      <c r="V43" s="23"/>
      <c r="W43" s="23"/>
      <c r="X43" s="23"/>
      <c r="Y43" s="23"/>
      <c r="Z43" s="23"/>
      <c r="AA43" s="23"/>
      <c r="AB43" s="23"/>
      <c r="AC43" s="23"/>
    </row>
    <row r="44" spans="1:49" x14ac:dyDescent="0.2">
      <c r="N44" s="23"/>
      <c r="O44" s="23"/>
      <c r="P44" s="23"/>
      <c r="Q44" s="23"/>
      <c r="R44" s="23"/>
      <c r="S44" s="23"/>
      <c r="T44" s="23"/>
      <c r="U44" s="23"/>
      <c r="V44" s="23"/>
      <c r="W44" s="23"/>
      <c r="X44" s="23"/>
      <c r="Y44" s="23"/>
      <c r="Z44" s="23"/>
      <c r="AA44" s="23"/>
      <c r="AB44" s="23"/>
      <c r="AC44" s="23"/>
    </row>
  </sheetData>
  <mergeCells count="27">
    <mergeCell ref="D35:G35"/>
    <mergeCell ref="I29:AA29"/>
    <mergeCell ref="I30:AA30"/>
    <mergeCell ref="I31:AA31"/>
    <mergeCell ref="I32:AA32"/>
    <mergeCell ref="I35:AA35"/>
    <mergeCell ref="D29:G29"/>
    <mergeCell ref="D30:G30"/>
    <mergeCell ref="D31:G31"/>
    <mergeCell ref="D32:G32"/>
    <mergeCell ref="D33:G33"/>
    <mergeCell ref="A1:AC1"/>
    <mergeCell ref="A2:AC2"/>
    <mergeCell ref="A3:AC4"/>
    <mergeCell ref="A6:AC6"/>
    <mergeCell ref="C8:AC9"/>
    <mergeCell ref="C10:AC10"/>
    <mergeCell ref="B7:AC7"/>
    <mergeCell ref="C11:AC11"/>
    <mergeCell ref="C16:AC16"/>
    <mergeCell ref="C17:AC17"/>
    <mergeCell ref="C18:AC18"/>
    <mergeCell ref="B19:AC20"/>
    <mergeCell ref="C14:AC15"/>
    <mergeCell ref="C12:AC13"/>
    <mergeCell ref="I33:Z33"/>
    <mergeCell ref="T23:V23"/>
  </mergeCells>
  <phoneticPr fontId="4"/>
  <pageMargins left="0.75" right="0.75" top="1" bottom="1"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20"/>
  <sheetViews>
    <sheetView view="pageBreakPreview" zoomScaleNormal="100" zoomScaleSheetLayoutView="100" workbookViewId="0">
      <selection activeCell="D29" sqref="D29"/>
    </sheetView>
  </sheetViews>
  <sheetFormatPr defaultColWidth="9" defaultRowHeight="13.2" x14ac:dyDescent="0.2"/>
  <cols>
    <col min="1" max="1" width="3.33203125" style="1" bestFit="1" customWidth="1"/>
    <col min="2" max="2" width="13" style="1" customWidth="1"/>
    <col min="3" max="6" width="12.6640625" style="1" customWidth="1"/>
    <col min="7" max="7" width="13.77734375" style="1" customWidth="1"/>
    <col min="8" max="8" width="14.77734375" style="1" customWidth="1"/>
    <col min="9" max="11" width="12.6640625" customWidth="1"/>
    <col min="12" max="12" width="15.6640625" style="1" customWidth="1"/>
    <col min="13" max="13" width="8.44140625" style="1" customWidth="1"/>
    <col min="14" max="16" width="9" style="1"/>
    <col min="17" max="17" width="1.6640625" style="1" customWidth="1"/>
    <col min="18" max="16384" width="9" style="1"/>
  </cols>
  <sheetData>
    <row r="1" spans="1:30" x14ac:dyDescent="0.2">
      <c r="B1" s="1" t="s">
        <v>25</v>
      </c>
    </row>
    <row r="2" spans="1:30" ht="52.5" customHeight="1" x14ac:dyDescent="0.2">
      <c r="B2" s="228" t="s">
        <v>46</v>
      </c>
      <c r="C2" s="228"/>
      <c r="D2" s="228"/>
      <c r="E2" s="228"/>
      <c r="F2" s="228"/>
      <c r="G2" s="228"/>
      <c r="H2" s="228"/>
      <c r="I2" s="228"/>
      <c r="J2" s="228"/>
      <c r="K2" s="228"/>
      <c r="L2" s="228"/>
    </row>
    <row r="3" spans="1:30" ht="40.5" customHeight="1" x14ac:dyDescent="0.2">
      <c r="B3" s="67"/>
      <c r="C3" s="137" t="s">
        <v>110</v>
      </c>
      <c r="D3" s="235" t="str">
        <f>IF('（別紙1）経費所要額調'!C3="","",'（別紙1）経費所要額調'!C3)</f>
        <v/>
      </c>
      <c r="E3" s="236"/>
      <c r="F3" s="238"/>
      <c r="G3" s="137" t="s">
        <v>180</v>
      </c>
      <c r="H3" s="136"/>
      <c r="I3" s="311" t="s">
        <v>122</v>
      </c>
      <c r="J3" s="311"/>
      <c r="K3" s="84"/>
    </row>
    <row r="4" spans="1:30" x14ac:dyDescent="0.2">
      <c r="I4" s="4"/>
      <c r="L4" s="12" t="s">
        <v>21</v>
      </c>
    </row>
    <row r="5" spans="1:30" s="14" customFormat="1" ht="69" customHeight="1" x14ac:dyDescent="0.15">
      <c r="A5" s="229" t="s">
        <v>48</v>
      </c>
      <c r="B5" s="230"/>
      <c r="C5" s="61" t="s">
        <v>1</v>
      </c>
      <c r="D5" s="61" t="s">
        <v>2</v>
      </c>
      <c r="E5" s="61" t="s">
        <v>3</v>
      </c>
      <c r="F5" s="61" t="s">
        <v>96</v>
      </c>
      <c r="G5" s="61" t="s">
        <v>257</v>
      </c>
      <c r="H5" s="61" t="s">
        <v>49</v>
      </c>
      <c r="I5" s="61" t="s">
        <v>95</v>
      </c>
      <c r="J5" s="62" t="s">
        <v>138</v>
      </c>
      <c r="K5" s="62" t="s">
        <v>169</v>
      </c>
      <c r="L5" s="61" t="s">
        <v>0</v>
      </c>
      <c r="N5" s="14" t="s">
        <v>181</v>
      </c>
    </row>
    <row r="6" spans="1:30" ht="14.4" x14ac:dyDescent="0.2">
      <c r="A6" s="27"/>
      <c r="B6" s="28"/>
      <c r="C6" s="2" t="s">
        <v>4</v>
      </c>
      <c r="D6" s="2" t="s">
        <v>5</v>
      </c>
      <c r="E6" s="2" t="s">
        <v>6</v>
      </c>
      <c r="F6" s="2" t="s">
        <v>7</v>
      </c>
      <c r="G6" s="2" t="s">
        <v>8</v>
      </c>
      <c r="H6" s="3" t="s">
        <v>9</v>
      </c>
      <c r="I6" s="8" t="s">
        <v>10</v>
      </c>
      <c r="J6" s="9" t="s">
        <v>51</v>
      </c>
      <c r="K6" s="9" t="s">
        <v>142</v>
      </c>
      <c r="L6" s="10"/>
      <c r="N6" s="105" t="s">
        <v>141</v>
      </c>
      <c r="O6" s="105" t="s">
        <v>139</v>
      </c>
      <c r="P6" s="105" t="s">
        <v>140</v>
      </c>
      <c r="R6" s="105" t="s">
        <v>175</v>
      </c>
    </row>
    <row r="7" spans="1:30" ht="43.5" customHeight="1" x14ac:dyDescent="0.2">
      <c r="A7" s="24" t="s">
        <v>31</v>
      </c>
      <c r="B7" s="26" t="s">
        <v>29</v>
      </c>
      <c r="C7" s="59"/>
      <c r="D7" s="59">
        <v>0</v>
      </c>
      <c r="E7" s="89" t="str">
        <f>IF(C7="","",C7-D7)</f>
        <v/>
      </c>
      <c r="F7" s="110"/>
      <c r="G7" s="87" t="str">
        <f>IF(F7="","",MIN(E7,F7))</f>
        <v/>
      </c>
      <c r="H7" s="89" t="str">
        <f>IF(G7="","",ROUNDDOWN(G7*IF($K$3=$N$7,$O$7,IF($K$3=$N$8,$O$8,IF($K$3=$N$9,$O$9,IF($K$3=$N$10,$O$10)))),0))</f>
        <v/>
      </c>
      <c r="I7" s="59"/>
      <c r="J7" s="110">
        <v>0</v>
      </c>
      <c r="K7" s="89">
        <f>I7-J7</f>
        <v>0</v>
      </c>
      <c r="L7" s="59"/>
      <c r="N7" s="106" t="s">
        <v>121</v>
      </c>
      <c r="O7" s="109">
        <v>1</v>
      </c>
      <c r="P7" s="108">
        <v>0.75</v>
      </c>
      <c r="R7" s="105" t="s">
        <v>176</v>
      </c>
    </row>
    <row r="8" spans="1:30" ht="43.5" customHeight="1" x14ac:dyDescent="0.2">
      <c r="A8" s="24" t="s">
        <v>32</v>
      </c>
      <c r="B8" s="26" t="s">
        <v>171</v>
      </c>
      <c r="C8" s="59"/>
      <c r="D8" s="59">
        <v>0</v>
      </c>
      <c r="E8" s="89" t="str">
        <f t="shared" ref="E8:E9" si="0">IF(C8="","",C8-D8)</f>
        <v/>
      </c>
      <c r="F8" s="59"/>
      <c r="G8" s="87" t="str">
        <f t="shared" ref="G8:G9" si="1">IF(F8="","",MIN(E8,F8))</f>
        <v/>
      </c>
      <c r="H8" s="89" t="str">
        <f>IF(G8="","",ROUNDDOWN(G8,0))</f>
        <v/>
      </c>
      <c r="I8" s="59"/>
      <c r="J8" s="110">
        <v>0</v>
      </c>
      <c r="K8" s="89">
        <f t="shared" ref="K8:K9" si="2">I8-J8</f>
        <v>0</v>
      </c>
      <c r="L8" s="59"/>
      <c r="N8" s="107" t="s">
        <v>124</v>
      </c>
      <c r="O8" s="109">
        <v>1</v>
      </c>
      <c r="P8" s="108">
        <v>0.25</v>
      </c>
      <c r="R8" s="105" t="s">
        <v>177</v>
      </c>
    </row>
    <row r="9" spans="1:30" ht="43.5" customHeight="1" x14ac:dyDescent="0.2">
      <c r="A9" s="24" t="s">
        <v>33</v>
      </c>
      <c r="B9" s="26" t="s">
        <v>30</v>
      </c>
      <c r="C9" s="59"/>
      <c r="D9" s="59">
        <v>0</v>
      </c>
      <c r="E9" s="89" t="str">
        <f t="shared" si="0"/>
        <v/>
      </c>
      <c r="F9" s="88" t="str">
        <f>IF(E9="","",IF(H3=R7,IF(K3=N7,2500000,500000),IF(K3=N7,1000000,200000)))</f>
        <v/>
      </c>
      <c r="G9" s="87" t="str">
        <f t="shared" si="1"/>
        <v/>
      </c>
      <c r="H9" s="87" t="str">
        <f>IF(G9="","",ROUNDDOWN(G9*IF(K3=N7,0.75,0.25),0))</f>
        <v/>
      </c>
      <c r="I9" s="59"/>
      <c r="J9" s="110">
        <v>0</v>
      </c>
      <c r="K9" s="89">
        <f t="shared" si="2"/>
        <v>0</v>
      </c>
      <c r="L9" s="59"/>
      <c r="N9" s="105" t="s">
        <v>125</v>
      </c>
      <c r="O9" s="108">
        <v>0.5</v>
      </c>
      <c r="P9" s="108">
        <v>0.25</v>
      </c>
      <c r="R9" s="105" t="s">
        <v>178</v>
      </c>
    </row>
    <row r="10" spans="1:30" ht="43.5" customHeight="1" x14ac:dyDescent="0.2">
      <c r="A10" s="237" t="s">
        <v>12</v>
      </c>
      <c r="B10" s="237"/>
      <c r="C10" s="89" t="str">
        <f>IF(AND(C7="",C8="",C9=""),"",SUM(C7:C9))</f>
        <v/>
      </c>
      <c r="D10" s="89">
        <f t="shared" ref="D10:H10" si="3">IF(AND(D7="",D8="",D9=""),"",SUM(D7:D9))</f>
        <v>0</v>
      </c>
      <c r="E10" s="89" t="str">
        <f t="shared" si="3"/>
        <v/>
      </c>
      <c r="F10" s="89" t="str">
        <f t="shared" si="3"/>
        <v/>
      </c>
      <c r="G10" s="89" t="str">
        <f t="shared" si="3"/>
        <v/>
      </c>
      <c r="H10" s="89" t="str">
        <f t="shared" si="3"/>
        <v/>
      </c>
      <c r="I10" s="89" t="str">
        <f>IF(AND(I7="",I8="",I9=""),"",SUM(I7:I9))</f>
        <v/>
      </c>
      <c r="J10" s="89">
        <f>SUM(J7:J9)</f>
        <v>0</v>
      </c>
      <c r="K10" s="89">
        <f>SUM(K7:K9)</f>
        <v>0</v>
      </c>
      <c r="L10" s="60"/>
      <c r="N10" s="105" t="s">
        <v>185</v>
      </c>
      <c r="O10" s="108">
        <v>0.25</v>
      </c>
      <c r="P10" s="108">
        <v>0.25</v>
      </c>
      <c r="R10" s="105"/>
    </row>
    <row r="11" spans="1:30" x14ac:dyDescent="0.2">
      <c r="B11" s="1" t="s">
        <v>11</v>
      </c>
      <c r="I11" s="1"/>
      <c r="J11" s="1"/>
      <c r="K11" s="1"/>
    </row>
    <row r="12" spans="1:30" x14ac:dyDescent="0.2">
      <c r="B12" s="1" t="s">
        <v>137</v>
      </c>
      <c r="I12" s="1"/>
      <c r="J12" s="1"/>
      <c r="K12" s="1"/>
      <c r="U12" s="125"/>
      <c r="V12" s="125"/>
      <c r="W12" s="125"/>
      <c r="X12" s="125"/>
      <c r="Y12" s="125"/>
      <c r="Z12" s="125"/>
      <c r="AA12" s="125"/>
      <c r="AB12" s="125"/>
      <c r="AC12" s="125"/>
      <c r="AD12" s="125"/>
    </row>
    <row r="13" spans="1:30" ht="12" customHeight="1" x14ac:dyDescent="0.2">
      <c r="U13" s="125"/>
      <c r="V13" s="125"/>
      <c r="W13" s="125"/>
      <c r="X13" s="125"/>
      <c r="Y13" s="125"/>
      <c r="Z13" s="125"/>
      <c r="AA13" s="125"/>
      <c r="AB13" s="125"/>
      <c r="AC13" s="125"/>
      <c r="AD13" s="125"/>
    </row>
    <row r="14" spans="1:30" ht="22.5" customHeight="1" x14ac:dyDescent="0.2">
      <c r="U14" s="165"/>
      <c r="V14" s="165"/>
      <c r="W14" s="165"/>
      <c r="X14" s="165"/>
      <c r="Y14" s="165"/>
      <c r="Z14" s="165"/>
      <c r="AA14" s="165"/>
      <c r="AB14" s="165"/>
      <c r="AC14" s="165"/>
      <c r="AD14" s="125"/>
    </row>
    <row r="15" spans="1:30" x14ac:dyDescent="0.2">
      <c r="U15" s="166"/>
      <c r="V15" s="167"/>
      <c r="W15" s="166"/>
      <c r="X15" s="166"/>
      <c r="Y15" s="168"/>
      <c r="Z15" s="168"/>
      <c r="AA15" s="169"/>
      <c r="AB15" s="170"/>
      <c r="AC15" s="169"/>
      <c r="AD15" s="125"/>
    </row>
    <row r="16" spans="1:30" x14ac:dyDescent="0.2">
      <c r="U16" s="158"/>
      <c r="V16" s="158"/>
      <c r="W16" s="158"/>
      <c r="X16" s="158"/>
      <c r="Y16" s="158"/>
      <c r="Z16" s="158"/>
      <c r="AA16" s="171"/>
      <c r="AB16" s="171"/>
      <c r="AC16" s="171"/>
      <c r="AD16" s="125"/>
    </row>
    <row r="17" spans="21:30" x14ac:dyDescent="0.2">
      <c r="U17" s="125"/>
      <c r="V17" s="125"/>
      <c r="W17" s="125"/>
      <c r="X17" s="125"/>
      <c r="Y17" s="125"/>
      <c r="Z17" s="125"/>
      <c r="AA17" s="125"/>
      <c r="AB17" s="125"/>
      <c r="AC17" s="125"/>
      <c r="AD17" s="125"/>
    </row>
    <row r="18" spans="21:30" x14ac:dyDescent="0.2">
      <c r="U18" s="125"/>
      <c r="V18" s="125"/>
      <c r="W18" s="125"/>
      <c r="X18" s="125"/>
      <c r="Y18" s="125"/>
      <c r="Z18" s="125"/>
      <c r="AA18" s="125"/>
      <c r="AB18" s="125"/>
      <c r="AC18" s="125"/>
      <c r="AD18" s="125"/>
    </row>
    <row r="19" spans="21:30" x14ac:dyDescent="0.2">
      <c r="U19" s="125"/>
      <c r="V19" s="125"/>
      <c r="W19" s="125"/>
      <c r="X19" s="125"/>
      <c r="Y19" s="125"/>
      <c r="Z19" s="125"/>
      <c r="AA19" s="125"/>
      <c r="AB19" s="125"/>
      <c r="AC19" s="125"/>
      <c r="AD19" s="125"/>
    </row>
    <row r="20" spans="21:30" x14ac:dyDescent="0.2">
      <c r="U20" s="125"/>
      <c r="V20" s="125"/>
      <c r="W20" s="125"/>
      <c r="X20" s="125"/>
      <c r="Y20" s="125"/>
      <c r="Z20" s="125"/>
      <c r="AA20" s="125"/>
      <c r="AB20" s="125"/>
      <c r="AC20" s="125"/>
      <c r="AD20" s="125"/>
    </row>
  </sheetData>
  <mergeCells count="5">
    <mergeCell ref="B2:L2"/>
    <mergeCell ref="A10:B10"/>
    <mergeCell ref="A5:B5"/>
    <mergeCell ref="D3:F3"/>
    <mergeCell ref="I3:J3"/>
  </mergeCells>
  <phoneticPr fontId="4"/>
  <dataValidations count="2">
    <dataValidation type="list" allowBlank="1" showInputMessage="1" showErrorMessage="1" sqref="K3" xr:uid="{00000000-0002-0000-0500-000000000000}">
      <formula1>$N$7:$N$10</formula1>
    </dataValidation>
    <dataValidation type="list" allowBlank="1" showInputMessage="1" showErrorMessage="1" sqref="H3" xr:uid="{407B1047-46DE-440F-B926-D758B49180C5}">
      <formula1>$R$7:$R$9</formula1>
    </dataValidation>
  </dataValidations>
  <printOptions horizontalCentered="1"/>
  <pageMargins left="0.39370078740157483" right="0.39370078740157483" top="1.41" bottom="0.59055118110236227" header="0.51181102362204722" footer="0.51181102362204722"/>
  <pageSetup paperSize="9" scale="9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2"/>
  <sheetViews>
    <sheetView showGridLines="0" view="pageBreakPreview" topLeftCell="A10" zoomScale="85" zoomScaleNormal="85" zoomScaleSheetLayoutView="85" workbookViewId="0">
      <selection activeCell="D29" sqref="D29"/>
    </sheetView>
  </sheetViews>
  <sheetFormatPr defaultColWidth="9" defaultRowHeight="13.2" x14ac:dyDescent="0.2"/>
  <cols>
    <col min="1" max="1" width="1" style="4" customWidth="1"/>
    <col min="2" max="2" width="2.44140625" style="4" customWidth="1"/>
    <col min="3" max="3" width="13.77734375" style="4" customWidth="1"/>
    <col min="4" max="4" width="19" style="4" customWidth="1"/>
    <col min="5" max="5" width="16" style="4" customWidth="1"/>
    <col min="6" max="6" width="11" style="4" customWidth="1"/>
    <col min="7" max="7" width="5.33203125" style="4" customWidth="1"/>
    <col min="8" max="8" width="16" style="4" customWidth="1"/>
    <col min="9" max="9" width="11.77734375" style="4" customWidth="1"/>
    <col min="10" max="10" width="0.77734375" style="4" customWidth="1"/>
    <col min="11" max="16384" width="9" style="4"/>
  </cols>
  <sheetData>
    <row r="1" spans="1:9" x14ac:dyDescent="0.2">
      <c r="A1" s="4" t="s">
        <v>115</v>
      </c>
    </row>
    <row r="2" spans="1:9" ht="30" customHeight="1" x14ac:dyDescent="0.2">
      <c r="C2" s="228" t="s">
        <v>44</v>
      </c>
      <c r="D2" s="228"/>
      <c r="E2" s="228"/>
      <c r="F2" s="228"/>
      <c r="G2" s="228"/>
      <c r="H2" s="228"/>
      <c r="I2" s="228"/>
    </row>
    <row r="3" spans="1:9" ht="8.25" customHeight="1" x14ac:dyDescent="0.2">
      <c r="C3" s="42"/>
      <c r="D3" s="42"/>
      <c r="E3" s="42"/>
      <c r="F3" s="42"/>
      <c r="G3" s="42"/>
      <c r="H3" s="42"/>
      <c r="I3" s="42"/>
    </row>
    <row r="4" spans="1:9" ht="20.25" customHeight="1" x14ac:dyDescent="0.2">
      <c r="C4" s="42"/>
      <c r="D4" s="42"/>
      <c r="E4" s="42"/>
      <c r="F4" s="237" t="s">
        <v>56</v>
      </c>
      <c r="G4" s="237"/>
      <c r="H4" s="312" t="str">
        <f>IF('（別紙1）経費所要額調'!C3="","",'（別紙1）経費所要額調'!C3)</f>
        <v/>
      </c>
      <c r="I4" s="312"/>
    </row>
    <row r="5" spans="1:9" s="39" customFormat="1" ht="15" customHeight="1" x14ac:dyDescent="0.2">
      <c r="A5" s="56" t="s">
        <v>42</v>
      </c>
      <c r="C5" s="40"/>
      <c r="D5" s="40"/>
      <c r="E5" s="40"/>
      <c r="F5" s="40"/>
      <c r="G5" s="40"/>
      <c r="H5" s="40"/>
      <c r="I5" s="40"/>
    </row>
    <row r="6" spans="1:9" ht="30" customHeight="1" x14ac:dyDescent="0.2">
      <c r="B6" s="248" t="s">
        <v>48</v>
      </c>
      <c r="C6" s="237"/>
      <c r="D6" s="233"/>
      <c r="E6" s="244"/>
      <c r="F6" s="244"/>
      <c r="G6" s="244"/>
      <c r="H6" s="244"/>
      <c r="I6" s="234"/>
    </row>
    <row r="7" spans="1:9" ht="39" customHeight="1" x14ac:dyDescent="0.2">
      <c r="B7" s="248" t="s">
        <v>57</v>
      </c>
      <c r="C7" s="237"/>
      <c r="D7" s="245"/>
      <c r="E7" s="246"/>
      <c r="F7" s="246"/>
      <c r="G7" s="246"/>
      <c r="H7" s="246"/>
      <c r="I7" s="247"/>
    </row>
    <row r="8" spans="1:9" ht="32.25" customHeight="1" x14ac:dyDescent="0.2">
      <c r="B8" s="239" t="s">
        <v>53</v>
      </c>
      <c r="C8" s="240"/>
      <c r="D8" s="249" t="s">
        <v>163</v>
      </c>
      <c r="E8" s="250"/>
      <c r="F8" s="250"/>
      <c r="G8" s="250"/>
      <c r="H8" s="250"/>
      <c r="I8" s="251"/>
    </row>
    <row r="9" spans="1:9" ht="32.25" customHeight="1" x14ac:dyDescent="0.2">
      <c r="B9" s="239" t="s">
        <v>136</v>
      </c>
      <c r="C9" s="240"/>
      <c r="D9" s="92"/>
      <c r="E9" s="93" t="s">
        <v>134</v>
      </c>
      <c r="F9" s="103"/>
      <c r="G9" s="103"/>
      <c r="H9" s="103"/>
      <c r="I9" s="104"/>
    </row>
    <row r="10" spans="1:9" ht="30" customHeight="1" x14ac:dyDescent="0.2">
      <c r="B10" s="248" t="s">
        <v>54</v>
      </c>
      <c r="C10" s="248"/>
      <c r="D10" s="35" t="s">
        <v>116</v>
      </c>
      <c r="E10" s="37" t="s">
        <v>39</v>
      </c>
      <c r="F10" s="114">
        <v>0</v>
      </c>
      <c r="G10" s="6" t="s">
        <v>41</v>
      </c>
      <c r="H10" s="37" t="s">
        <v>45</v>
      </c>
      <c r="I10" s="227">
        <v>0</v>
      </c>
    </row>
    <row r="11" spans="1:9" ht="19.5" customHeight="1" x14ac:dyDescent="0.2">
      <c r="B11" s="255" t="s">
        <v>91</v>
      </c>
      <c r="C11" s="255"/>
      <c r="D11" s="255"/>
      <c r="E11" s="255"/>
      <c r="F11" s="255"/>
      <c r="G11" s="255"/>
      <c r="H11" s="255"/>
      <c r="I11" s="255"/>
    </row>
    <row r="12" spans="1:9" s="39" customFormat="1" ht="18" customHeight="1" x14ac:dyDescent="0.2">
      <c r="A12" s="56" t="s">
        <v>119</v>
      </c>
      <c r="C12" s="40"/>
      <c r="D12" s="41"/>
      <c r="E12" s="41"/>
      <c r="F12" s="41"/>
      <c r="G12" s="41"/>
      <c r="H12" s="41"/>
      <c r="I12" s="38" t="s">
        <v>21</v>
      </c>
    </row>
    <row r="13" spans="1:9" ht="24" customHeight="1" x14ac:dyDescent="0.2">
      <c r="B13" s="237" t="s">
        <v>48</v>
      </c>
      <c r="C13" s="237"/>
      <c r="D13" s="237" t="s">
        <v>118</v>
      </c>
      <c r="E13" s="237"/>
      <c r="F13" s="237"/>
      <c r="G13" s="237"/>
      <c r="H13" s="237"/>
      <c r="I13" s="25" t="s">
        <v>0</v>
      </c>
    </row>
    <row r="14" spans="1:9" s="15" customFormat="1" ht="30.75" customHeight="1" x14ac:dyDescent="0.2">
      <c r="B14" s="242" t="s">
        <v>31</v>
      </c>
      <c r="C14" s="313" t="s">
        <v>43</v>
      </c>
      <c r="D14" s="239" t="s">
        <v>191</v>
      </c>
      <c r="E14" s="243"/>
      <c r="F14" s="243"/>
      <c r="G14" s="240"/>
      <c r="H14" s="5" t="s">
        <v>13</v>
      </c>
      <c r="I14" s="5"/>
    </row>
    <row r="15" spans="1:9" ht="20.100000000000001" customHeight="1" x14ac:dyDescent="0.2">
      <c r="B15" s="242"/>
      <c r="C15" s="313"/>
      <c r="D15" s="314"/>
      <c r="E15" s="315"/>
      <c r="F15" s="315"/>
      <c r="G15" s="316"/>
      <c r="H15" s="17"/>
      <c r="I15" s="13"/>
    </row>
    <row r="16" spans="1:9" ht="20.100000000000001" customHeight="1" x14ac:dyDescent="0.2">
      <c r="B16" s="242"/>
      <c r="C16" s="313"/>
      <c r="D16" s="317"/>
      <c r="E16" s="318"/>
      <c r="F16" s="318"/>
      <c r="G16" s="319"/>
      <c r="H16" s="13"/>
      <c r="I16" s="13"/>
    </row>
    <row r="17" spans="2:14" ht="20.100000000000001" customHeight="1" x14ac:dyDescent="0.2">
      <c r="B17" s="242"/>
      <c r="C17" s="313"/>
      <c r="D17" s="317"/>
      <c r="E17" s="318"/>
      <c r="F17" s="318"/>
      <c r="G17" s="319"/>
      <c r="H17" s="13"/>
      <c r="I17" s="13"/>
    </row>
    <row r="18" spans="2:14" ht="20.100000000000001" customHeight="1" x14ac:dyDescent="0.2">
      <c r="B18" s="242"/>
      <c r="C18" s="313"/>
      <c r="D18" s="317"/>
      <c r="E18" s="318"/>
      <c r="F18" s="318"/>
      <c r="G18" s="319"/>
      <c r="H18" s="13"/>
      <c r="I18" s="13"/>
    </row>
    <row r="19" spans="2:14" ht="20.100000000000001" customHeight="1" thickBot="1" x14ac:dyDescent="0.25">
      <c r="B19" s="242"/>
      <c r="C19" s="313"/>
      <c r="D19" s="320"/>
      <c r="E19" s="321"/>
      <c r="F19" s="321"/>
      <c r="G19" s="322"/>
      <c r="H19" s="13"/>
      <c r="I19" s="13"/>
    </row>
    <row r="20" spans="2:14" ht="20.100000000000001" customHeight="1" thickBot="1" x14ac:dyDescent="0.25">
      <c r="B20" s="242"/>
      <c r="C20" s="313"/>
      <c r="D20" s="233" t="s">
        <v>38</v>
      </c>
      <c r="E20" s="244"/>
      <c r="F20" s="244"/>
      <c r="G20" s="244"/>
      <c r="H20" s="210"/>
      <c r="I20" s="34"/>
    </row>
    <row r="21" spans="2:14" s="15" customFormat="1" ht="30.75" customHeight="1" x14ac:dyDescent="0.2">
      <c r="B21" s="242" t="s">
        <v>32</v>
      </c>
      <c r="C21" s="313" t="s">
        <v>170</v>
      </c>
      <c r="D21" s="5" t="s">
        <v>36</v>
      </c>
      <c r="E21" s="239" t="s">
        <v>37</v>
      </c>
      <c r="F21" s="243"/>
      <c r="G21" s="240"/>
      <c r="H21" s="36" t="s">
        <v>13</v>
      </c>
      <c r="I21" s="36"/>
    </row>
    <row r="22" spans="2:14" ht="20.100000000000001" customHeight="1" x14ac:dyDescent="0.2">
      <c r="B22" s="242"/>
      <c r="C22" s="313"/>
      <c r="D22" s="16"/>
      <c r="E22" s="29"/>
      <c r="F22" s="30"/>
      <c r="G22" s="31"/>
      <c r="H22" s="17"/>
      <c r="I22" s="13"/>
    </row>
    <row r="23" spans="2:14" ht="20.100000000000001" customHeight="1" x14ac:dyDescent="0.2">
      <c r="B23" s="242"/>
      <c r="C23" s="313"/>
      <c r="D23" s="13"/>
      <c r="E23" s="32"/>
      <c r="F23" s="33"/>
      <c r="G23" s="34"/>
      <c r="H23" s="13"/>
      <c r="I23" s="13"/>
    </row>
    <row r="24" spans="2:14" ht="20.100000000000001" customHeight="1" x14ac:dyDescent="0.2">
      <c r="B24" s="242"/>
      <c r="C24" s="313"/>
      <c r="D24" s="13"/>
      <c r="E24" s="32"/>
      <c r="F24" s="33"/>
      <c r="G24" s="34"/>
      <c r="H24" s="13"/>
      <c r="I24" s="13"/>
    </row>
    <row r="25" spans="2:14" ht="20.100000000000001" customHeight="1" x14ac:dyDescent="0.2">
      <c r="B25" s="242"/>
      <c r="C25" s="313"/>
      <c r="D25" s="13"/>
      <c r="E25" s="32"/>
      <c r="F25" s="33"/>
      <c r="G25" s="34"/>
      <c r="H25" s="13"/>
      <c r="I25" s="13"/>
    </row>
    <row r="26" spans="2:14" ht="20.100000000000001" customHeight="1" thickBot="1" x14ac:dyDescent="0.25">
      <c r="B26" s="242"/>
      <c r="C26" s="313"/>
      <c r="D26" s="13"/>
      <c r="E26" s="32"/>
      <c r="F26" s="33"/>
      <c r="G26" s="34"/>
      <c r="H26" s="13"/>
      <c r="I26" s="13"/>
    </row>
    <row r="27" spans="2:14" ht="20.100000000000001" customHeight="1" thickBot="1" x14ac:dyDescent="0.25">
      <c r="B27" s="242"/>
      <c r="C27" s="313"/>
      <c r="D27" s="233" t="s">
        <v>38</v>
      </c>
      <c r="E27" s="244"/>
      <c r="F27" s="244"/>
      <c r="G27" s="244"/>
      <c r="H27" s="210"/>
      <c r="I27" s="34"/>
    </row>
    <row r="28" spans="2:14" s="15" customFormat="1" ht="30.75" customHeight="1" x14ac:dyDescent="0.2">
      <c r="B28" s="242" t="s">
        <v>33</v>
      </c>
      <c r="C28" s="313" t="s">
        <v>47</v>
      </c>
      <c r="D28" s="239" t="s">
        <v>200</v>
      </c>
      <c r="E28" s="243"/>
      <c r="F28" s="243"/>
      <c r="G28" s="240"/>
      <c r="H28" s="36" t="s">
        <v>13</v>
      </c>
      <c r="I28" s="36"/>
    </row>
    <row r="29" spans="2:14" ht="20.100000000000001" customHeight="1" x14ac:dyDescent="0.2">
      <c r="B29" s="242"/>
      <c r="C29" s="313"/>
      <c r="D29" s="145"/>
      <c r="E29" s="146"/>
      <c r="F29" s="146"/>
      <c r="G29" s="147"/>
      <c r="H29" s="17"/>
      <c r="I29" s="13"/>
    </row>
    <row r="30" spans="2:14" ht="20.100000000000001" customHeight="1" x14ac:dyDescent="0.2">
      <c r="B30" s="242"/>
      <c r="C30" s="313"/>
      <c r="D30" s="32"/>
      <c r="E30" s="33"/>
      <c r="F30" s="33"/>
      <c r="G30" s="34"/>
      <c r="H30" s="13"/>
      <c r="I30" s="13"/>
    </row>
    <row r="31" spans="2:14" ht="20.100000000000001" customHeight="1" x14ac:dyDescent="0.2">
      <c r="B31" s="242"/>
      <c r="C31" s="313"/>
      <c r="D31" s="32"/>
      <c r="E31" s="33"/>
      <c r="F31" s="33"/>
      <c r="G31" s="34"/>
      <c r="H31" s="13"/>
      <c r="I31" s="13"/>
    </row>
    <row r="32" spans="2:14" ht="20.100000000000001" customHeight="1" x14ac:dyDescent="0.2">
      <c r="B32" s="242"/>
      <c r="C32" s="313"/>
      <c r="D32" s="32"/>
      <c r="E32" s="33"/>
      <c r="F32" s="33"/>
      <c r="G32" s="34"/>
      <c r="H32" s="13"/>
      <c r="I32" s="13"/>
      <c r="N32" s="57"/>
    </row>
    <row r="33" spans="2:9" ht="20.100000000000001" customHeight="1" x14ac:dyDescent="0.2">
      <c r="B33" s="242"/>
      <c r="C33" s="313"/>
      <c r="D33" s="32"/>
      <c r="E33" s="33"/>
      <c r="F33" s="33"/>
      <c r="G33" s="34"/>
      <c r="H33" s="13"/>
      <c r="I33" s="13"/>
    </row>
    <row r="34" spans="2:9" ht="20.100000000000001" customHeight="1" thickBot="1" x14ac:dyDescent="0.25">
      <c r="B34" s="242"/>
      <c r="C34" s="313"/>
      <c r="D34" s="68"/>
      <c r="E34" s="69"/>
      <c r="F34" s="69"/>
      <c r="G34" s="70"/>
      <c r="H34" s="13"/>
      <c r="I34" s="13"/>
    </row>
    <row r="35" spans="2:9" ht="20.100000000000001" customHeight="1" thickBot="1" x14ac:dyDescent="0.25">
      <c r="B35" s="242"/>
      <c r="C35" s="313"/>
      <c r="D35" s="233" t="s">
        <v>38</v>
      </c>
      <c r="E35" s="244"/>
      <c r="F35" s="244"/>
      <c r="G35" s="244"/>
      <c r="H35" s="215"/>
      <c r="I35" s="34"/>
    </row>
    <row r="36" spans="2:9" ht="20.100000000000001" customHeight="1" thickBot="1" x14ac:dyDescent="0.25">
      <c r="B36" s="237" t="s">
        <v>120</v>
      </c>
      <c r="C36" s="237"/>
      <c r="D36" s="237"/>
      <c r="E36" s="237"/>
      <c r="F36" s="237"/>
      <c r="G36" s="233"/>
      <c r="H36" s="210"/>
      <c r="I36" s="70"/>
    </row>
    <row r="37" spans="2:9" x14ac:dyDescent="0.2">
      <c r="C37" s="118"/>
      <c r="D37" s="66"/>
      <c r="E37" s="66"/>
      <c r="F37" s="66"/>
      <c r="G37" s="66"/>
      <c r="H37" s="66"/>
      <c r="I37" s="66"/>
    </row>
    <row r="38" spans="2:9" x14ac:dyDescent="0.2">
      <c r="C38" s="118"/>
      <c r="D38" s="66"/>
      <c r="E38" s="66"/>
      <c r="F38" s="66"/>
      <c r="G38" s="66"/>
      <c r="H38" s="66"/>
      <c r="I38" s="66"/>
    </row>
    <row r="39" spans="2:9" x14ac:dyDescent="0.2">
      <c r="C39" s="118"/>
      <c r="D39" s="66"/>
      <c r="E39" s="66"/>
      <c r="F39" s="66"/>
      <c r="G39" s="66"/>
      <c r="H39" s="66"/>
      <c r="I39" s="66"/>
    </row>
    <row r="40" spans="2:9" x14ac:dyDescent="0.2">
      <c r="C40" s="118"/>
      <c r="D40" s="66"/>
      <c r="E40" s="66"/>
      <c r="F40" s="66"/>
      <c r="G40" s="66"/>
      <c r="H40" s="66"/>
      <c r="I40" s="66"/>
    </row>
    <row r="42" spans="2:9" x14ac:dyDescent="0.2">
      <c r="C42" s="1"/>
    </row>
  </sheetData>
  <mergeCells count="28">
    <mergeCell ref="B36:G36"/>
    <mergeCell ref="B21:B27"/>
    <mergeCell ref="C21:C27"/>
    <mergeCell ref="E21:G21"/>
    <mergeCell ref="D27:G27"/>
    <mergeCell ref="B28:B35"/>
    <mergeCell ref="C28:C35"/>
    <mergeCell ref="D35:G35"/>
    <mergeCell ref="D28:G28"/>
    <mergeCell ref="D20:G20"/>
    <mergeCell ref="B8:C8"/>
    <mergeCell ref="D8:I8"/>
    <mergeCell ref="F4:G4"/>
    <mergeCell ref="H4:I4"/>
    <mergeCell ref="B9:C9"/>
    <mergeCell ref="B10:C10"/>
    <mergeCell ref="B11:I11"/>
    <mergeCell ref="B13:C13"/>
    <mergeCell ref="D13:H13"/>
    <mergeCell ref="B14:B20"/>
    <mergeCell ref="C14:C20"/>
    <mergeCell ref="D15:G19"/>
    <mergeCell ref="D14:G14"/>
    <mergeCell ref="C2:I2"/>
    <mergeCell ref="B6:C6"/>
    <mergeCell ref="D6:I6"/>
    <mergeCell ref="B7:C7"/>
    <mergeCell ref="D7:I7"/>
  </mergeCells>
  <phoneticPr fontId="4"/>
  <printOptions horizontalCentered="1"/>
  <pageMargins left="0.39370078740157483" right="0.39370078740157483" top="0.78740157480314965" bottom="0.59055118110236227" header="0.51181102362204722" footer="0.51181102362204722"/>
  <pageSetup paperSize="9" scale="6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541020</xdr:colOff>
                    <xdr:row>5</xdr:row>
                    <xdr:rowOff>83820</xdr:rowOff>
                  </from>
                  <to>
                    <xdr:col>4</xdr:col>
                    <xdr:colOff>1112520</xdr:colOff>
                    <xdr:row>5</xdr:row>
                    <xdr:rowOff>312420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723900</xdr:colOff>
                    <xdr:row>4</xdr:row>
                    <xdr:rowOff>121920</xdr:rowOff>
                  </from>
                  <to>
                    <xdr:col>7</xdr:col>
                    <xdr:colOff>274320</xdr:colOff>
                    <xdr:row>6</xdr:row>
                    <xdr:rowOff>83820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114300</xdr:colOff>
                    <xdr:row>4</xdr:row>
                    <xdr:rowOff>137160</xdr:rowOff>
                  </from>
                  <to>
                    <xdr:col>8</xdr:col>
                    <xdr:colOff>502920</xdr:colOff>
                    <xdr:row>6</xdr:row>
                    <xdr:rowOff>99060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（別紙1）経費所要額調</vt:lpstr>
      <vt:lpstr>（別紙2-1）事業実施計画書</vt:lpstr>
      <vt:lpstr>（別紙2-２）人件費基準額計算（見込）</vt:lpstr>
      <vt:lpstr>（別紙2-３）通院等支援基準額計算</vt:lpstr>
      <vt:lpstr>（別紙2－4）設備・備品整備（見込）一覧</vt:lpstr>
      <vt:lpstr>（別紙3）予算（見込）書</vt:lpstr>
      <vt:lpstr>（別紙4）誓約書</vt:lpstr>
      <vt:lpstr>（別紙5）経費所要額精算書</vt:lpstr>
      <vt:lpstr>（別紙6-1）事業実績報告書</vt:lpstr>
      <vt:lpstr>（別紙6-2）人件費基準額・経費相当額計算表 </vt:lpstr>
      <vt:lpstr>（別紙6-3）通院等支援基準額計算表</vt:lpstr>
      <vt:lpstr>（別紙6-4）設備・備品整備一覧</vt:lpstr>
      <vt:lpstr>（別紙7）決算（見込）書</vt:lpstr>
      <vt:lpstr>（別紙８）受入実績一覧</vt:lpstr>
      <vt:lpstr>（別紙９）通院等支援事業実施記録</vt:lpstr>
      <vt:lpstr>'（別紙1）経費所要額調'!Print_Area</vt:lpstr>
      <vt:lpstr>'（別紙2-1）事業実施計画書'!Print_Area</vt:lpstr>
      <vt:lpstr>'（別紙2-２）人件費基準額計算（見込）'!Print_Area</vt:lpstr>
      <vt:lpstr>'（別紙2-３）通院等支援基準額計算'!Print_Area</vt:lpstr>
      <vt:lpstr>'（別紙2－4）設備・備品整備（見込）一覧'!Print_Area</vt:lpstr>
      <vt:lpstr>'（別紙3）予算（見込）書'!Print_Area</vt:lpstr>
      <vt:lpstr>'（別紙4）誓約書'!Print_Area</vt:lpstr>
      <vt:lpstr>'（別紙5）経費所要額精算書'!Print_Area</vt:lpstr>
      <vt:lpstr>'（別紙6-1）事業実績報告書'!Print_Area</vt:lpstr>
      <vt:lpstr>'（別紙6-2）人件費基準額・経費相当額計算表 '!Print_Area</vt:lpstr>
      <vt:lpstr>'（別紙6-3）通院等支援基準額計算表'!Print_Area</vt:lpstr>
      <vt:lpstr>'（別紙6-4）設備・備品整備一覧'!Print_Area</vt:lpstr>
      <vt:lpstr>'（別紙7）決算（見込）書'!Print_Area</vt:lpstr>
      <vt:lpstr>'（別紙８）受入実績一覧'!Print_Area</vt:lpstr>
      <vt:lpstr>'（別紙９）通院等支援事業実施記録'!Print_Area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2019-10-31T11:13:30Z</dcterms:created>
  <dcterms:modified xsi:type="dcterms:W3CDTF">2025-08-28T11:29:57Z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