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10\"/>
    </mc:Choice>
  </mc:AlternateContent>
  <xr:revisionPtr revIDLastSave="0" documentId="13_ncr:1_{525012AB-4A38-4F98-96BE-FBEEA704D5F7}" xr6:coauthVersionLast="47" xr6:coauthVersionMax="47" xr10:uidLastSave="{00000000-0000-0000-0000-000000000000}"/>
  <bookViews>
    <workbookView xWindow="3912" yWindow="1128" windowWidth="25044" windowHeight="14844" tabRatio="706" firstSheet="10" activeTab="12"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 i="2" l="1"/>
  <c r="A3" i="45" l="1"/>
  <c r="AA16" i="2"/>
  <c r="Z16" i="2" l="1"/>
  <c r="AC17" i="2" l="1"/>
  <c r="U17" i="2" s="1"/>
  <c r="AA18" i="2"/>
  <c r="S18" i="2" s="1"/>
  <c r="AC18" i="2"/>
  <c r="U18" i="2" s="1"/>
  <c r="AE18" i="2"/>
  <c r="W18" i="2" s="1"/>
  <c r="AA19" i="2"/>
  <c r="S19" i="2" s="1"/>
  <c r="AC19" i="2"/>
  <c r="U19" i="2" s="1"/>
  <c r="AE19" i="2"/>
  <c r="W19" i="2" s="1"/>
  <c r="AC16" i="2"/>
  <c r="U16" i="2" s="1"/>
  <c r="AE16" i="2"/>
  <c r="W16" i="2" s="1"/>
  <c r="AC20" i="2"/>
  <c r="U20" i="2" s="1"/>
  <c r="AE20" i="2"/>
  <c r="W20" i="2" s="1"/>
  <c r="AA21" i="2"/>
  <c r="S21" i="2" s="1"/>
  <c r="AC21" i="2"/>
  <c r="U21" i="2" s="1"/>
  <c r="AE21" i="2"/>
  <c r="W21" i="2" s="1"/>
  <c r="AA22" i="2"/>
  <c r="S22" i="2" s="1"/>
  <c r="AC22" i="2"/>
  <c r="U22" i="2" s="1"/>
  <c r="AA23" i="2"/>
  <c r="S23" i="2" s="1"/>
  <c r="AA24" i="2"/>
  <c r="S24" i="2" s="1"/>
  <c r="AA25" i="2"/>
  <c r="S25" i="2" s="1"/>
  <c r="AA26" i="2"/>
  <c r="S26" i="2" s="1"/>
  <c r="AA27" i="2"/>
  <c r="AA20" i="2"/>
  <c r="AA28" i="2"/>
  <c r="AA29" i="2"/>
  <c r="S29" i="2" s="1"/>
  <c r="AC29" i="2"/>
  <c r="U29" i="2" s="1"/>
  <c r="AE29" i="2"/>
  <c r="W29" i="2" s="1"/>
  <c r="AA30" i="2"/>
  <c r="AC30" i="2"/>
  <c r="U30" i="2" s="1"/>
  <c r="AE30" i="2"/>
  <c r="W30" i="2" s="1"/>
  <c r="AA31" i="2"/>
  <c r="S31" i="2" s="1"/>
  <c r="AC31" i="2"/>
  <c r="U31" i="2" s="1"/>
  <c r="AE31" i="2"/>
  <c r="W31" i="2" s="1"/>
  <c r="AA32" i="2"/>
  <c r="S32" i="2" s="1"/>
  <c r="AC32" i="2"/>
  <c r="U32" i="2" s="1"/>
  <c r="AE32" i="2"/>
  <c r="W32" i="2" s="1"/>
  <c r="AA33" i="2"/>
  <c r="S33" i="2" s="1"/>
  <c r="AA34" i="2"/>
  <c r="S34" i="2" s="1"/>
  <c r="AA35" i="2"/>
  <c r="S35" i="2" s="1"/>
  <c r="AC25" i="2" l="1"/>
  <c r="U25" i="2" s="1"/>
  <c r="AC27" i="2"/>
  <c r="AC26" i="2"/>
  <c r="U26" i="2" s="1"/>
  <c r="AC28" i="2"/>
  <c r="Z30" i="2" l="1"/>
  <c r="R30" i="2" s="1"/>
  <c r="R3" i="2" l="1"/>
  <c r="AE27" i="2"/>
  <c r="AE25" i="2" l="1"/>
  <c r="W25" i="2" s="1"/>
  <c r="AH12" i="2"/>
  <c r="AH11" i="2"/>
  <c r="AH7" i="2"/>
  <c r="AC23" i="2"/>
  <c r="U23" i="2" s="1"/>
  <c r="F7" i="25"/>
  <c r="Z33" i="2"/>
  <c r="R33" i="2" s="1"/>
  <c r="Z31" i="2"/>
  <c r="R31" i="2" s="1"/>
  <c r="Z29" i="2"/>
  <c r="R29" i="2" s="1"/>
  <c r="Z25" i="2"/>
  <c r="R25" i="2" s="1"/>
  <c r="Z24" i="2"/>
  <c r="R24" i="2" s="1"/>
  <c r="Z23" i="2"/>
  <c r="R23" i="2" s="1"/>
  <c r="Z22" i="2"/>
  <c r="R22" i="2" s="1"/>
  <c r="Z21" i="2"/>
  <c r="R21" i="2" s="1"/>
  <c r="Z20" i="2"/>
  <c r="R20" i="2" s="1"/>
  <c r="Z19" i="2"/>
  <c r="R19" i="2" s="1"/>
  <c r="Z18" i="2"/>
  <c r="R18" i="2" s="1"/>
  <c r="R16" i="2"/>
  <c r="AF12" i="2"/>
  <c r="R11" i="2"/>
  <c r="AH10" i="2"/>
  <c r="AH9" i="2"/>
  <c r="R9" i="2"/>
  <c r="AH8" i="2"/>
  <c r="R8" i="2"/>
  <c r="R7" i="2"/>
  <c r="AH6" i="2"/>
  <c r="R6" i="2"/>
  <c r="R4" i="2"/>
  <c r="C35" i="41"/>
  <c r="A3" i="41"/>
  <c r="C35" i="42"/>
  <c r="A3" i="42"/>
  <c r="B34" i="45"/>
  <c r="A2" i="45"/>
  <c r="AE23" i="2" l="1"/>
  <c r="W23" i="2" s="1"/>
  <c r="AC24" i="2"/>
  <c r="U24" i="2" s="1"/>
  <c r="AE24" i="2"/>
  <c r="W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松岡　憲生（統計分析課）</author>
  </authors>
  <commentList>
    <comment ref="AE13" authorId="0" shapeId="0" xr:uid="{00000000-0006-0000-0300-000001000000}">
      <text>
        <r>
          <rPr>
            <b/>
            <sz val="9"/>
            <color indexed="81"/>
            <rFont val="MS P ゴシック"/>
            <family val="3"/>
            <charset val="128"/>
          </rPr>
          <t>松岡　憲生（統計分析課）:</t>
        </r>
        <r>
          <rPr>
            <sz val="9"/>
            <color indexed="81"/>
            <rFont val="MS P ゴシック"/>
            <family val="3"/>
            <charset val="128"/>
          </rPr>
          <t xml:space="preserve">
1～3月号は、Ｆ列を直接修正のこと！</t>
        </r>
      </text>
    </comment>
    <comment ref="AA16" authorId="0" shapeId="0" xr:uid="{00000000-0006-0000-0300-000002000000}">
      <text>
        <r>
          <rPr>
            <b/>
            <sz val="9"/>
            <color indexed="81"/>
            <rFont val="MS P ゴシック"/>
            <family val="3"/>
            <charset val="128"/>
          </rPr>
          <t xml:space="preserve">〇億○○百万円
</t>
        </r>
      </text>
    </comment>
    <comment ref="AA20" authorId="0" shapeId="0" xr:uid="{00000000-0006-0000-0300-000003000000}">
      <text>
        <r>
          <rPr>
            <b/>
            <sz val="9"/>
            <color indexed="81"/>
            <rFont val="MS P ゴシック"/>
            <family val="3"/>
            <charset val="128"/>
          </rPr>
          <t>〇億○○百万円</t>
        </r>
        <r>
          <rPr>
            <sz val="9"/>
            <color indexed="81"/>
            <rFont val="MS P ゴシック"/>
            <family val="3"/>
            <charset val="128"/>
          </rPr>
          <t xml:space="preserve">
</t>
        </r>
      </text>
    </comment>
    <comment ref="AA27" authorId="0" shapeId="0" xr:uid="{00000000-0006-0000-0300-000004000000}">
      <text>
        <r>
          <rPr>
            <b/>
            <sz val="9"/>
            <color indexed="81"/>
            <rFont val="MS P ゴシック"/>
            <family val="3"/>
            <charset val="128"/>
          </rPr>
          <t>〇億○○百万円</t>
        </r>
      </text>
    </comment>
    <comment ref="AC27" authorId="0" shapeId="0" xr:uid="{00000000-0006-0000-0300-000005000000}">
      <text>
        <r>
          <rPr>
            <sz val="9"/>
            <color indexed="81"/>
            <rFont val="MS P ゴシック"/>
            <family val="3"/>
            <charset val="128"/>
          </rPr>
          <t xml:space="preserve">〇億○○百万円
「円」をつける
</t>
        </r>
      </text>
    </comment>
    <comment ref="AE27" authorId="0" shapeId="0" xr:uid="{00000000-0006-0000-0300-000006000000}">
      <text>
        <r>
          <rPr>
            <sz val="9"/>
            <color indexed="81"/>
            <rFont val="MS P ゴシック"/>
            <family val="3"/>
            <charset val="128"/>
          </rPr>
          <t>〇億○○百万円
「円」をつける</t>
        </r>
      </text>
    </comment>
    <comment ref="AA28" authorId="0" shapeId="0" xr:uid="{00000000-0006-0000-0300-000007000000}">
      <text>
        <r>
          <rPr>
            <b/>
            <sz val="9"/>
            <color indexed="81"/>
            <rFont val="MS P ゴシック"/>
            <family val="3"/>
            <charset val="128"/>
          </rPr>
          <t>〇億○○百万円</t>
        </r>
      </text>
    </comment>
    <comment ref="AC28" authorId="0" shapeId="0" xr:uid="{00000000-0006-0000-0300-000008000000}">
      <text>
        <r>
          <rPr>
            <b/>
            <sz val="9"/>
            <color indexed="81"/>
            <rFont val="MS P ゴシック"/>
            <family val="3"/>
            <charset val="128"/>
          </rPr>
          <t>〇億○○百万円</t>
        </r>
        <r>
          <rPr>
            <sz val="9"/>
            <color indexed="81"/>
            <rFont val="MS P ゴシック"/>
            <family val="3"/>
            <charset val="128"/>
          </rPr>
          <t xml:space="preserve">
「円」をつける</t>
        </r>
      </text>
    </comment>
    <comment ref="AA30" authorId="0" shapeId="0" xr:uid="{00000000-0006-0000-0300-000009000000}">
      <text>
        <r>
          <rPr>
            <b/>
            <sz val="9"/>
            <color indexed="81"/>
            <rFont val="MS P ゴシック"/>
            <family val="3"/>
            <charset val="128"/>
          </rPr>
          <t>○兆○○○○億円</t>
        </r>
        <r>
          <rPr>
            <sz val="9"/>
            <color indexed="81"/>
            <rFont val="MS P ゴシック"/>
            <family val="3"/>
            <charset val="128"/>
          </rPr>
          <t xml:space="preserve">
</t>
        </r>
      </text>
    </comment>
  </commentList>
</comments>
</file>

<file path=xl/sharedStrings.xml><?xml version="1.0" encoding="utf-8"?>
<sst xmlns="http://schemas.openxmlformats.org/spreadsheetml/2006/main" count="1024" uniqueCount="539">
  <si>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</si>
  <si>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</si>
  <si>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</si>
  <si>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</si>
  <si>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</si>
  <si>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</si>
  <si>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</si>
  <si>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</si>
  <si>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</si>
  <si>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</si>
  <si>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</si>
  <si>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</si>
  <si>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</si>
  <si>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</si>
  <si>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</si>
  <si>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</si>
  <si>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</si>
  <si>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</si>
  <si>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</si>
  <si>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</si>
  <si>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</si>
  <si>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</si>
  <si>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</si>
  <si>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</si>
  <si>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</si>
  <si>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</si>
  <si>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</si>
  <si>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</si>
  <si>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単位</t>
    <rPh sb="0" eb="2">
      <t>タンイ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</si>
  <si>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</si>
  <si>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</si>
  <si>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</si>
  <si>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</si>
  <si>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</si>
  <si>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</si>
  <si>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</si>
  <si>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</si>
  <si>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</si>
  <si>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</si>
  <si>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</si>
  <si>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</si>
  <si>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</si>
  <si>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</si>
  <si>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</si>
  <si>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</si>
  <si>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</si>
  <si>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</si>
  <si>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</si>
  <si>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</si>
  <si>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</si>
  <si>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</si>
  <si>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</si>
  <si>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</si>
  <si>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</si>
  <si>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</si>
  <si>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</si>
  <si>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</si>
  <si>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</si>
  <si>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</si>
  <si>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</si>
  <si>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</si>
  <si>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</si>
  <si>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</si>
  <si>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</si>
  <si>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</si>
  <si>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</si>
  <si>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</si>
  <si>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</si>
  <si>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</si>
  <si>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</si>
  <si>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</si>
  <si>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</si>
  <si>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</si>
  <si>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</si>
  <si>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</si>
  <si>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</si>
  <si>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</si>
  <si>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</si>
  <si>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</si>
  <si>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</si>
  <si>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</si>
  <si>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</si>
  <si>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</si>
  <si>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</si>
  <si>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</si>
  <si>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</si>
  <si>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</si>
  <si>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</si>
  <si>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</si>
  <si>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</si>
  <si>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</si>
  <si>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</si>
  <si>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</si>
  <si>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</si>
  <si>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</si>
  <si>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</si>
  <si>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</si>
  <si>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</si>
  <si>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</si>
  <si>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</si>
  <si>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</si>
  <si>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</si>
  <si>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</si>
  <si>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</si>
  <si>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</si>
  <si>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</si>
  <si>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</si>
  <si>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</si>
  <si>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</si>
  <si>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</si>
  <si>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</si>
  <si>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</si>
  <si>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</si>
  <si>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</si>
  <si>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</si>
  <si>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</si>
  <si>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</si>
  <si>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</si>
  <si>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</si>
  <si>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</si>
  <si>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</si>
  <si>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</si>
  <si>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</si>
  <si>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</si>
  <si>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</si>
  <si>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</si>
  <si>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</si>
  <si>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</si>
  <si>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</si>
  <si>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</si>
  <si>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</si>
  <si>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</si>
  <si>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</si>
  <si>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</si>
  <si>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</si>
  <si>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</si>
  <si>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</si>
  <si>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</si>
  <si>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</si>
  <si>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</si>
  <si>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</si>
  <si>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</si>
  <si>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</si>
  <si>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</si>
  <si>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</si>
  <si>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</si>
  <si>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</si>
  <si>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</si>
  <si>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</si>
  <si>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</si>
  <si>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</si>
  <si>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</si>
  <si>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</si>
  <si>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</si>
  <si>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</si>
  <si>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</si>
  <si>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</si>
  <si>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</si>
  <si>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</si>
  <si>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</si>
  <si>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</si>
  <si>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</si>
  <si>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</si>
  <si>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</si>
  <si>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</si>
  <si>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</si>
  <si>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</si>
  <si>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</si>
  <si>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</si>
  <si>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</si>
  <si>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</si>
  <si>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</si>
  <si>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</si>
  <si>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</si>
  <si>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</si>
  <si>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</si>
  <si>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</si>
  <si>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</si>
  <si>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</si>
  <si>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</si>
  <si>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</si>
  <si>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</si>
  <si>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</si>
  <si>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</si>
  <si>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</si>
  <si>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</si>
  <si>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</si>
  <si>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</si>
  <si>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</si>
  <si>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</si>
  <si>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</si>
  <si>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</si>
  <si>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</si>
  <si>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</si>
  <si>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</si>
  <si>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</si>
  <si>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</si>
  <si>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</si>
  <si>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</si>
  <si>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</si>
  <si>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</si>
  <si>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</si>
  <si>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</si>
  <si>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</si>
  <si>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</si>
  <si>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</si>
  <si>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</si>
  <si>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</si>
  <si>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</si>
  <si>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</si>
  <si>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</si>
  <si>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</si>
  <si>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</si>
  <si>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</si>
  <si>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</si>
  <si>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</si>
  <si>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</si>
  <si>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t>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</si>
  <si>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</si>
  <si>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</si>
  <si>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</si>
  <si>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</si>
  <si>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</si>
  <si>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</si>
  <si>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</si>
  <si>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</si>
  <si>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</si>
  <si>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</si>
  <si>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</si>
  <si>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</si>
  <si>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</si>
  <si>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</si>
  <si>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</si>
  <si>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</si>
  <si>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</si>
  <si>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</si>
  <si>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</si>
  <si>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</si>
  <si>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</si>
  <si>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</si>
  <si>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</si>
  <si>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</si>
  <si>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</si>
  <si>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</si>
  <si>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</si>
  <si>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</si>
  <si>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</si>
  <si>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</si>
  <si>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</si>
  <si>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</si>
  <si>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</si>
  <si>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</si>
  <si>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</si>
  <si>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</si>
  <si>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</si>
  <si>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</si>
  <si>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</si>
  <si>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</si>
  <si>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</si>
  <si>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</si>
  <si>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</si>
  <si>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</si>
  <si>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</si>
  <si>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</si>
  <si>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</si>
  <si>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</si>
  <si>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</si>
  <si>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</si>
  <si>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</si>
  <si>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</si>
  <si>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</si>
  <si>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</si>
  <si>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</si>
  <si>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</si>
  <si>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</si>
  <si>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</si>
  <si>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</si>
  <si>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</si>
  <si>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</si>
  <si>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</si>
  <si>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</si>
  <si>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</si>
  <si>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</si>
  <si>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</si>
  <si>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</si>
  <si>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</si>
  <si>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</si>
  <si>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</si>
  <si>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</si>
  <si>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</si>
  <si>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</si>
  <si>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</si>
  <si>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</si>
  <si>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</si>
  <si>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</si>
  <si>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</si>
  <si>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</si>
  <si>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</si>
  <si>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</si>
  <si>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</si>
  <si>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</si>
  <si>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</si>
  <si>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</si>
  <si>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</si>
  <si>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</si>
  <si>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</si>
  <si>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</si>
  <si>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</si>
  <si>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</si>
  <si>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</si>
  <si>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</si>
  <si>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</si>
  <si>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</si>
  <si>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phoneticPr fontId="5"/>
  </si>
  <si>
    <t>％</t>
    <phoneticPr fontId="5"/>
  </si>
  <si>
    <t>％</t>
  </si>
  <si>
    <t>百貨</t>
    <rPh sb="0" eb="2">
      <t>ヒャッカ</t>
    </rPh>
    <phoneticPr fontId="5"/>
  </si>
  <si>
    <t>車</t>
    <rPh sb="0" eb="1">
      <t>クルマ</t>
    </rPh>
    <phoneticPr fontId="5"/>
  </si>
  <si>
    <t>住宅</t>
    <rPh sb="0" eb="2">
      <t>ジュウタク</t>
    </rPh>
    <phoneticPr fontId="5"/>
  </si>
  <si>
    <t>倒産</t>
    <rPh sb="0" eb="2">
      <t>トウサン</t>
    </rPh>
    <phoneticPr fontId="5"/>
  </si>
  <si>
    <t>公共</t>
    <rPh sb="0" eb="2">
      <t>コウキョウ</t>
    </rPh>
    <phoneticPr fontId="5"/>
  </si>
  <si>
    <t>－</t>
    <phoneticPr fontId="5"/>
  </si>
  <si>
    <t>－</t>
    <phoneticPr fontId="5"/>
  </si>
  <si>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</si>
  <si>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</si>
  <si>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月号</t>
    <rPh sb="0" eb="1">
      <t>ツキ</t>
    </rPh>
    <rPh sb="1" eb="2">
      <t>ゴウ</t>
    </rPh>
    <phoneticPr fontId="5"/>
  </si>
  <si>
    <t>右の青塗りの対象月は、コピーし「値と数値の書式」を選択して貼り付け！</t>
    <rPh sb="0" eb="1">
      <t>ミギ</t>
    </rPh>
    <rPh sb="2" eb="3">
      <t>アオ</t>
    </rPh>
    <rPh sb="3" eb="4">
      <t>ヌ</t>
    </rPh>
    <rPh sb="6" eb="8">
      <t>タイショウ</t>
    </rPh>
    <rPh sb="8" eb="9">
      <t>ツキ</t>
    </rPh>
    <rPh sb="16" eb="17">
      <t>アタイ</t>
    </rPh>
    <rPh sb="18" eb="20">
      <t>スウチ</t>
    </rPh>
    <rPh sb="21" eb="23">
      <t>ショシキ</t>
    </rPh>
    <rPh sb="25" eb="27">
      <t>センタク</t>
    </rPh>
    <rPh sb="29" eb="30">
      <t>ハ</t>
    </rPh>
    <rPh sb="31" eb="32">
      <t>ツ</t>
    </rPh>
    <phoneticPr fontId="5"/>
  </si>
  <si>
    <t>上下幅と、左右満たすように調整すること！</t>
    <rPh sb="0" eb="2">
      <t>ジョウゲ</t>
    </rPh>
    <rPh sb="2" eb="3">
      <t>ハバ</t>
    </rPh>
    <rPh sb="5" eb="7">
      <t>サユウ</t>
    </rPh>
    <rPh sb="7" eb="8">
      <t>ミ</t>
    </rPh>
    <rPh sb="13" eb="15">
      <t>チョウセイ</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</si>
  <si>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</si>
  <si>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</si>
  <si>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※下の灰色内の黄色部分を修正し、灰色部分を左表にコピー(数値のみ)！！</t>
    <rPh sb="1" eb="2">
      <t>シタ</t>
    </rPh>
    <rPh sb="3" eb="5">
      <t>ハイイロ</t>
    </rPh>
    <rPh sb="5" eb="6">
      <t>ナイ</t>
    </rPh>
    <rPh sb="16" eb="18">
      <t>ハイイロ</t>
    </rPh>
    <rPh sb="18" eb="20">
      <t>ブブン</t>
    </rPh>
    <rPh sb="21" eb="22">
      <t>ヒダリ</t>
    </rPh>
    <rPh sb="22" eb="23">
      <t>ヒョウ</t>
    </rPh>
    <rPh sb="28" eb="30">
      <t>スウチ</t>
    </rPh>
    <phoneticPr fontId="5"/>
  </si>
  <si>
    <t>・先行指数</t>
  </si>
  <si>
    <t>・・・</t>
  </si>
  <si>
    <t>・一致指数</t>
  </si>
  <si>
    <t>・遅行指数</t>
  </si>
  <si>
    <t>－ となった指標</t>
    <phoneticPr fontId="5"/>
  </si>
  <si>
    <t>前月と比較して増減なし</t>
    <rPh sb="7" eb="9">
      <t>ゾウゲン</t>
    </rPh>
    <phoneticPr fontId="6"/>
  </si>
  <si>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</si>
  <si>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</si>
  <si>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数　値</t>
    <rPh sb="0" eb="1">
      <t>カズ</t>
    </rPh>
    <rPh sb="2" eb="3">
      <t>アタイ</t>
    </rPh>
    <phoneticPr fontId="5"/>
  </si>
  <si>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</si>
  <si>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</si>
  <si>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</si>
  <si>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</si>
  <si>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</si>
  <si>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</si>
  <si>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</si>
  <si>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</si>
  <si>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</si>
  <si>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</si>
  <si>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r>
      <t>倒産</t>
    </r>
    <r>
      <rPr>
        <sz val="9"/>
        <color indexed="10"/>
        <rFont val="ＭＳ 明朝"/>
        <family val="1"/>
        <charset val="128"/>
      </rPr>
      <t>負債金額</t>
    </r>
    <r>
      <rPr>
        <sz val="9"/>
        <rFont val="ＭＳ 明朝"/>
        <family val="1"/>
        <charset val="128"/>
      </rPr>
      <t>の経緯（左の「・企業倒産…」作成用）</t>
    </r>
    <r>
      <rPr>
        <b/>
        <sz val="9"/>
        <color indexed="10"/>
        <rFont val="ＭＳ 明朝"/>
        <family val="1"/>
        <charset val="128"/>
      </rPr>
      <t>→</t>
    </r>
    <rPh sb="0" eb="2">
      <t>トウサン</t>
    </rPh>
    <rPh sb="2" eb="4">
      <t>フサイ</t>
    </rPh>
    <rPh sb="4" eb="6">
      <t>キンガク</t>
    </rPh>
    <rPh sb="7" eb="9">
      <t>ケイイ</t>
    </rPh>
    <rPh sb="10" eb="11">
      <t>ヒダリ</t>
    </rPh>
    <rPh sb="14" eb="16">
      <t>キギョウ</t>
    </rPh>
    <rPh sb="16" eb="18">
      <t>トウサン</t>
    </rPh>
    <rPh sb="20" eb="23">
      <t>サクセイヨウ</t>
    </rPh>
    <phoneticPr fontId="5"/>
  </si>
  <si>
    <t>（倍）</t>
    <phoneticPr fontId="5"/>
  </si>
  <si>
    <t>貸出約定平均
金利</t>
    <phoneticPr fontId="6"/>
  </si>
  <si>
    <t>（年利％）</t>
    <phoneticPr fontId="5"/>
  </si>
  <si>
    <r>
      <t xml:space="preserve">上下幅と、左右満たすように調整すること！
１行高さ：24
２行高さ：36
３行高さ：48
４行高さ：65.25
10行高さ：141.0
11行高さ：156.0
</t>
    </r>
    <r>
      <rPr>
        <b/>
        <sz val="11"/>
        <color rgb="FF0070C0"/>
        <rFont val="ＭＳ 明朝"/>
        <family val="1"/>
        <charset val="128"/>
      </rPr>
      <t>「〇月短観」</t>
    </r>
    <r>
      <rPr>
        <b/>
        <sz val="11"/>
        <color rgb="FFFF0000"/>
        <rFont val="ＭＳ 明朝"/>
        <family val="1"/>
        <charset val="128"/>
      </rPr>
      <t>がある場合は、入れること。</t>
    </r>
    <rPh sb="0" eb="2">
      <t>ジョウゲ</t>
    </rPh>
    <rPh sb="2" eb="3">
      <t>ハバ</t>
    </rPh>
    <rPh sb="5" eb="7">
      <t>サユウ</t>
    </rPh>
    <rPh sb="7" eb="8">
      <t>ミ</t>
    </rPh>
    <rPh sb="13" eb="15">
      <t>チョウセイ</t>
    </rPh>
    <rPh sb="23" eb="24">
      <t>ギョウ</t>
    </rPh>
    <rPh sb="24" eb="25">
      <t>タカ</t>
    </rPh>
    <rPh sb="31" eb="32">
      <t>ギョウ</t>
    </rPh>
    <rPh sb="39" eb="40">
      <t>ギョウ</t>
    </rPh>
    <rPh sb="47" eb="48">
      <t>ギョウ</t>
    </rPh>
    <rPh sb="48" eb="49">
      <t>タカ</t>
    </rPh>
    <rPh sb="59" eb="60">
      <t>ギョウ</t>
    </rPh>
    <rPh sb="71" eb="72">
      <t>ギョウ</t>
    </rPh>
    <rPh sb="72" eb="73">
      <t>タカ</t>
    </rPh>
    <rPh sb="84" eb="85">
      <t>ツキ</t>
    </rPh>
    <rPh sb="85" eb="87">
      <t>タンカン</t>
    </rPh>
    <rPh sb="91" eb="93">
      <t>バアイ</t>
    </rPh>
    <rPh sb="95" eb="96">
      <t>イ</t>
    </rPh>
    <phoneticPr fontId="6"/>
  </si>
  <si>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</si>
  <si>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</si>
  <si>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</si>
  <si>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</si>
  <si>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</si>
  <si>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</si>
  <si>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</si>
  <si>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</si>
  <si>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</si>
  <si>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</si>
  <si>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</si>
  <si>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</si>
  <si>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</si>
  <si>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</si>
  <si>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</si>
  <si>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</si>
  <si>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</si>
  <si>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</si>
  <si>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</si>
  <si>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</si>
  <si>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</si>
  <si>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</si>
  <si>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</si>
  <si>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</si>
  <si>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</si>
  <si>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同水準矢印</t>
    <rPh sb="0" eb="3">
      <t>ドウスイジュン</t>
    </rPh>
    <rPh sb="3" eb="5">
      <t>ヤジルシ</t>
    </rPh>
    <phoneticPr fontId="5"/>
  </si>
  <si>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</si>
  <si>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</si>
  <si>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</si>
  <si>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</si>
  <si>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</si>
  <si>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</si>
  <si>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</si>
  <si>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</si>
  <si>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</si>
  <si>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</si>
  <si>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</si>
  <si>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</si>
  <si>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</si>
  <si>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</si>
  <si>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</si>
  <si>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</si>
  <si>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</si>
  <si>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</si>
  <si>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</si>
  <si>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</si>
  <si>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</si>
  <si>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</si>
  <si>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</si>
  <si>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</si>
  <si>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</si>
  <si>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</si>
  <si>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2年</t>
    <rPh sb="4" eb="5">
      <t>ネン</t>
    </rPh>
    <phoneticPr fontId="5"/>
  </si>
  <si>
    <t>　　 6</t>
  </si>
  <si>
    <r>
      <t>前月と比較して0.6ポイント</t>
    </r>
    <r>
      <rPr>
        <sz val="10"/>
        <color rgb="FFFF0000"/>
        <rFont val="ＭＳ 明朝"/>
        <family val="1"/>
        <charset val="128"/>
      </rPr>
      <t>上昇</t>
    </r>
    <rPh sb="14" eb="16">
      <t>ジョウショウ</t>
    </rPh>
    <phoneticPr fontId="6"/>
  </si>
  <si>
    <r>
      <t>前月と比較して0.2ポイント</t>
    </r>
    <r>
      <rPr>
        <sz val="10"/>
        <color rgb="FFFF0000"/>
        <rFont val="ＭＳ 明朝"/>
        <family val="1"/>
        <charset val="128"/>
      </rPr>
      <t>下落</t>
    </r>
    <rPh sb="14" eb="16">
      <t>ゲラク</t>
    </rPh>
    <phoneticPr fontId="6"/>
  </si>
  <si>
    <t>　  7年　1月</t>
    <rPh sb="4" eb="5">
      <t>ネン</t>
    </rPh>
    <rPh sb="7" eb="8">
      <t>ガツ</t>
    </rPh>
    <phoneticPr fontId="5"/>
  </si>
  <si>
    <t>←基本は「改訂値」。間に合わないときは「速報値」</t>
    <rPh sb="1" eb="3">
      <t>キホン</t>
    </rPh>
    <rPh sb="5" eb="8">
      <t>カイテイチ</t>
    </rPh>
    <rPh sb="10" eb="11">
      <t>マ</t>
    </rPh>
    <rPh sb="12" eb="13">
      <t>ア</t>
    </rPh>
    <rPh sb="20" eb="23">
      <t>ソクホウチ</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</si>
  <si>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</si>
  <si>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</si>
  <si>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</si>
  <si>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</si>
  <si>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</si>
  <si>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</si>
  <si>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</si>
  <si>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</si>
  <si>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</si>
  <si>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</si>
  <si>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</si>
  <si>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</si>
  <si>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</si>
  <si>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</si>
  <si>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</si>
  <si>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</si>
  <si>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</si>
  <si>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</si>
  <si>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</si>
  <si>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</si>
  <si>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</si>
  <si>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</si>
  <si>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</si>
  <si>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</si>
  <si>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</si>
  <si>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</si>
  <si>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</si>
  <si>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</si>
  <si>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</si>
  <si>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</si>
  <si>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</si>
  <si>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</si>
  <si>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</si>
  <si>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</si>
  <si>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</si>
  <si>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</si>
  <si>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</si>
  <si>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</si>
  <si>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</si>
  <si>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</si>
  <si>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</si>
  <si>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</si>
  <si>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</si>
  <si>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6</t>
  </si>
  <si>
    <t>　 　　   8</t>
  </si>
  <si>
    <t>　 　   　9</t>
  </si>
  <si>
    <t>　 　    10</t>
  </si>
  <si>
    <t>　 　    11</t>
  </si>
  <si>
    <t>　 　    12</t>
  </si>
  <si>
    <t xml:space="preserve">　 　　   2  </t>
  </si>
  <si>
    <t>　 　　   7</t>
  </si>
  <si>
    <t>令和6</t>
  </si>
  <si>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</si>
  <si>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令和2年度</t>
    <rPh sb="0" eb="2">
      <t>レイワ</t>
    </rPh>
    <rPh sb="3" eb="5">
      <t>ネンド</t>
    </rPh>
    <phoneticPr fontId="5"/>
  </si>
  <si>
    <t>　　3</t>
    <phoneticPr fontId="5"/>
  </si>
  <si>
    <t>　　4</t>
    <phoneticPr fontId="5"/>
  </si>
  <si>
    <t>　　5</t>
  </si>
  <si>
    <t>　　6</t>
  </si>
  <si>
    <t>２か月連続で50％を下回った。</t>
  </si>
  <si>
    <t>４か月振り</t>
  </si>
  <si>
    <t>５か月振り</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</si>
  <si>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</si>
  <si>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</si>
  <si>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5" eb="17">
      <t>エイキョウ</t>
    </rPh>
    <rPh sb="78" eb="79">
      <t>ユル</t>
    </rPh>
    <rPh sb="101" eb="102">
      <t>ヨコ</t>
    </rPh>
    <rPh sb="150" eb="153">
      <t>ジドウシャ</t>
    </rPh>
    <rPh sb="313" eb="315">
      <t>リュウイ</t>
    </rPh>
    <rPh sb="316" eb="318">
      <t>ヒツヨウ</t>
    </rPh>
    <rPh sb="403" eb="404">
      <t>ヒ</t>
    </rPh>
    <rPh sb="405" eb="406">
      <t>ツヅ</t>
    </rPh>
    <phoneticPr fontId="6"/>
  </si>
  <si>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</si>
  <si>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t>（２０２５年１０月号）</t>
    <phoneticPr fontId="5"/>
  </si>
  <si>
    <t>令和７年(2025年)10月31日 発行</t>
    <rPh sb="0" eb="2">
      <t>レイワ</t>
    </rPh>
    <rPh sb="9" eb="10">
      <t>ネン</t>
    </rPh>
    <rPh sb="17" eb="18">
      <t>ヒ</t>
    </rPh>
    <phoneticPr fontId="5"/>
  </si>
  <si>
    <t>月</t>
    <rPh sb="0" eb="1">
      <t>ツキ</t>
    </rPh>
    <phoneticPr fontId="5"/>
  </si>
  <si>
    <t>令和6年  3月</t>
    <rPh sb="7" eb="8">
      <t>ツキ</t>
    </rPh>
    <phoneticPr fontId="5"/>
  </si>
  <si>
    <t>令和 6年　4月</t>
    <rPh sb="4" eb="5">
      <t>ネン</t>
    </rPh>
    <rPh sb="7" eb="8">
      <t>ガツ</t>
    </rPh>
    <phoneticPr fontId="5"/>
  </si>
  <si>
    <t>　 　　   9</t>
  </si>
  <si>
    <t>　8月は、既存店（当年及び前年とも調査対象となった店舗）での比較は、前年同月比2.1％となり、7ヵ月連続で前年同月を上回った。
  全店(調査対象が新設の店舗を含む)の販売額は56億6百万円で前年同月比3.6％減となり、8ヵ月連続で前年同月を下回った。</t>
    <phoneticPr fontId="5"/>
  </si>
  <si>
    <t>　9月は、2,408台で前年同月比11.6％減となり、3ヵ月連続で下回った。また、前月比は39.8％増となった。</t>
    <phoneticPr fontId="5"/>
  </si>
  <si>
    <t>　8月は、319戸で前年同月比25.6％減となり、2ヵ月振りに下回った。また、前月比は2.7％減となった。</t>
    <phoneticPr fontId="5"/>
  </si>
  <si>
    <t>　9月は、117億13百万円で前年同月比6.7％増となり、2ヵ月連続で上回った。また、前月比は17.0％減となった。</t>
    <phoneticPr fontId="5"/>
  </si>
  <si>
    <t>　8月は、1.37倍で前年同月を0.12ポイント下回り、22ヵ月連続で前年同月を下回った。また、前月比は0.05ポイント下回った。</t>
    <phoneticPr fontId="5"/>
  </si>
  <si>
    <t>　9月は、倒産件数7件、負債金額24億19百万円、前年同月と比べて件数は3件増で、金額は20億43百万円上回った。また、前月と比べて件数は4件増で、金額は21億94百万円上回った。</t>
    <phoneticPr fontId="5"/>
  </si>
  <si>
    <t>　8月は、113.1で前年同月比3.5％増となった。また、前月比は0.2％増となった。</t>
    <phoneticPr fontId="5"/>
  </si>
  <si>
    <t>　8月は、1.23倍で前年同月を0.08ポイント下回り、24ヵ月連続で前年同月を下回った。また、前月比は0.04ポイント下回った。</t>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</si>
  <si>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弱めの動きとなっている。 
　こうした中で、生産は、横ばい圏内の動きとなっている。雇用・所得情勢をみると、改善している。
　９月短観における企業の業況感は、幾分悪化している。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36" eb="137">
      <t>ヨワ</t>
    </rPh>
    <rPh sb="199" eb="200">
      <t>ガツ</t>
    </rPh>
    <rPh sb="200" eb="202">
      <t>タンカン</t>
    </rPh>
    <rPh sb="206" eb="208">
      <t>キギョウ</t>
    </rPh>
    <rPh sb="209" eb="212">
      <t>ギョウキョウカン</t>
    </rPh>
    <rPh sb="214" eb="216">
      <t>イクブン</t>
    </rPh>
    <rPh sb="216" eb="218">
      <t>アッカ</t>
    </rPh>
    <phoneticPr fontId="5"/>
  </si>
  <si>
    <t>　住宅投資は、弱めの動きとなっている。 
　８月の新設住宅着工戸数は、貸家の減少を主因に前年を下回った。</t>
    <rPh sb="10" eb="11">
      <t>ウゴ</t>
    </rPh>
    <rPh sb="35" eb="37">
      <t>カシイエ</t>
    </rPh>
    <rPh sb="38" eb="40">
      <t>ゲンショウ</t>
    </rPh>
    <rPh sb="47" eb="48">
      <t>シタ</t>
    </rPh>
    <phoneticPr fontId="5"/>
  </si>
  <si>
    <t>　公共投資は、増加している。 
　９月の公共工事請負金額は、国や県発注分の減少を主因に前年を下回った。</t>
    <rPh sb="7" eb="9">
      <t>ゾウカ</t>
    </rPh>
    <rPh sb="30" eb="31">
      <t>クニ</t>
    </rPh>
    <rPh sb="32" eb="33">
      <t>ケン</t>
    </rPh>
    <rPh sb="33" eb="35">
      <t>ハッチュウ</t>
    </rPh>
    <rPh sb="35" eb="36">
      <t>ブン</t>
    </rPh>
    <rPh sb="37" eb="39">
      <t>ゲンショウ</t>
    </rPh>
    <rPh sb="40" eb="42">
      <t>シュイン</t>
    </rPh>
    <rPh sb="43" eb="45">
      <t>ゼンネン</t>
    </rPh>
    <rPh sb="46" eb="48">
      <t>シタマワ</t>
    </rPh>
    <phoneticPr fontId="5"/>
  </si>
  <si>
    <t>　設備投資は、高水準で推移している。
　９月短観（九州・沖縄地区）における2025年度の設備投資（除く電気・ガス）は、前年を上回る計画となっている。
　８月の建築物着工床面積（民間非居住用、後方３か月移動平均）は、前年を下回った。</t>
    <rPh sb="7" eb="10">
      <t>コウスイジュン</t>
    </rPh>
    <rPh sb="11" eb="13">
      <t>スイイ</t>
    </rPh>
    <rPh sb="21" eb="22">
      <t>ガツ</t>
    </rPh>
    <rPh sb="22" eb="24">
      <t>タンカン</t>
    </rPh>
    <rPh sb="25" eb="27">
      <t>キュウシュウ</t>
    </rPh>
    <rPh sb="28" eb="30">
      <t>オキナワ</t>
    </rPh>
    <rPh sb="30" eb="32">
      <t>チク</t>
    </rPh>
    <rPh sb="41" eb="43">
      <t>ネンド</t>
    </rPh>
    <rPh sb="44" eb="48">
      <t>セツビトウシ</t>
    </rPh>
    <rPh sb="49" eb="50">
      <t>ノゾ</t>
    </rPh>
    <rPh sb="51" eb="53">
      <t>デンキ</t>
    </rPh>
    <rPh sb="59" eb="61">
      <t>ゼンネン</t>
    </rPh>
    <rPh sb="62" eb="64">
      <t>ウワマワ</t>
    </rPh>
    <rPh sb="65" eb="67">
      <t>ケイカク</t>
    </rPh>
    <rPh sb="110" eb="111">
      <t>シタ</t>
    </rPh>
    <phoneticPr fontId="5"/>
  </si>
  <si>
    <t>　輸出は、弱めの動きとなっている。 
　８月の輸出額（九州経済圏）は、前年を上回った。</t>
    <rPh sb="5" eb="6">
      <t>ヨワ</t>
    </rPh>
    <rPh sb="38" eb="39">
      <t>ウエ</t>
    </rPh>
    <phoneticPr fontId="5"/>
  </si>
  <si>
    <t>　雇用・所得情勢をみると、改善している。 
　労働需給をみると、有効求人倍率は高水準で推移している。 
　７月の雇用者所得総額は、現金給与総額と常用労働者数の増加により前年を上回った。</t>
    <phoneticPr fontId="5"/>
  </si>
  <si>
    <t>　８月の消費者物価（九州地区、生鮮食品を除く総合）は、前年比＋3.2％となった。</t>
    <phoneticPr fontId="5"/>
  </si>
  <si>
    <t>　８月の預金残高をみると、個人預金を中心に前年を上回った。</t>
    <phoneticPr fontId="5"/>
  </si>
  <si>
    <t>　８月の貸出残高をみると、法人向けや個人向けを中心に前年を上回った。</t>
    <phoneticPr fontId="5"/>
  </si>
  <si>
    <t>　企業倒産は、横ばい圏内の動きとなっている。 
　９月の企業倒産をみると、件数・負債総額ともに前年を上回った。</t>
    <rPh sb="7" eb="8">
      <t>ヨコ</t>
    </rPh>
    <rPh sb="10" eb="12">
      <t>ケンナイ</t>
    </rPh>
    <rPh sb="13" eb="14">
      <t>ウゴ</t>
    </rPh>
    <rPh sb="47" eb="49">
      <t>ゼンネン</t>
    </rPh>
    <rPh sb="50" eb="51">
      <t>ウエ</t>
    </rPh>
    <phoneticPr fontId="5"/>
  </si>
  <si>
    <t>（以上、日本銀行福岡支店｢九州・沖縄の金融経済概況（2025年10月）」2025年10月21日）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</si>
  <si>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　8月の銀行貸出残高は、1兆5,462億円で前年同月比2.7％増となり、67ヵ月連続で前年同月を上回った。また、前月比は、0.5％増となった。</t>
    <phoneticPr fontId="5"/>
  </si>
  <si>
    <t>　8月は、100.0で前年同月比18.8％増となり、5ヵ月連続で上回った。</t>
    <phoneticPr fontId="6"/>
  </si>
  <si>
    <t>　10月は、781,351人で、前年同月比6,324人の減少となり、平成9年5月以降連続して、前年同月を下回った。また、前月比145人減少した。</t>
    <phoneticPr fontId="5"/>
  </si>
  <si>
    <t>　10月は、324,900世帯で、前年同月比2,642世帯の増加となった。また、前月比214世帯増加した。</t>
    <phoneticPr fontId="5"/>
  </si>
  <si>
    <t>（５）国の景気動向指数（令和７年８月分ＣＩ・令和２年=100）</t>
    <rPh sb="12" eb="14">
      <t>レイワ</t>
    </rPh>
    <rPh sb="17" eb="18">
      <t>ガツ</t>
    </rPh>
    <rPh sb="18" eb="19">
      <t>ブン</t>
    </rPh>
    <rPh sb="22" eb="24">
      <t>レイワ</t>
    </rPh>
    <rPh sb="25" eb="26">
      <t>ネン</t>
    </rPh>
    <rPh sb="26" eb="27">
      <t>ヘイネン</t>
    </rPh>
    <phoneticPr fontId="5"/>
  </si>
  <si>
    <t>前月と比較して0.9ポイント上昇</t>
    <rPh sb="14" eb="16">
      <t>ジョウショウ</t>
    </rPh>
    <phoneticPr fontId="6"/>
  </si>
  <si>
    <t>前月と比較して1.3ポイント下降</t>
    <rPh sb="14" eb="16">
      <t>カコウ</t>
    </rPh>
    <phoneticPr fontId="6"/>
  </si>
  <si>
    <t>（以上、内閣府経済社会総合研究所｢景気動向指数｣（改定値）令和7年10月24日）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5" eb="36">
      <t>ガツ</t>
    </rPh>
    <phoneticPr fontId="5"/>
  </si>
  <si>
    <t>　　・需要面では、百貨店・スーパー販売額（8月）は、全店販売額が8ヵ月連続で下回った。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</si>
  <si>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乗用車新規登録台数（9月）は、3ヵ月連続で下回った。　　</t>
    <rPh sb="9" eb="12">
      <t>ジョウヨウシャ</t>
    </rPh>
    <rPh sb="12" eb="14">
      <t>シンキ</t>
    </rPh>
    <rPh sb="26" eb="27">
      <t>ゲツ</t>
    </rPh>
    <rPh sb="27" eb="29">
      <t>レンゾク</t>
    </rPh>
    <rPh sb="30" eb="31">
      <t>シタ</t>
    </rPh>
    <phoneticPr fontId="5"/>
  </si>
  <si>
    <t>　　　　　　　　　新設住宅着工戸数（8月）は、2ヵ月振りに下回った。</t>
    <rPh sb="19" eb="20">
      <t>ガツ</t>
    </rPh>
    <rPh sb="25" eb="26">
      <t>ゲツ</t>
    </rPh>
    <rPh sb="26" eb="27">
      <t>フ</t>
    </rPh>
    <rPh sb="29" eb="30">
      <t>シタ</t>
    </rPh>
    <rPh sb="30" eb="31">
      <t>マワ</t>
    </rPh>
    <phoneticPr fontId="5"/>
  </si>
  <si>
    <t>　　　　　　　　　公共工事前払保証請負金額（9月）は、2ヵ月連続で上回った。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ウワマワ</t>
    </rPh>
    <phoneticPr fontId="5"/>
  </si>
  <si>
    <t>　　・生産面では、鉱工業生産指数（8月）は、3ヵ月振りに下回った。</t>
    <rPh sb="25" eb="26">
      <t>ブ</t>
    </rPh>
    <rPh sb="28" eb="29">
      <t>シタ</t>
    </rPh>
    <phoneticPr fontId="5"/>
  </si>
  <si>
    <t>　　・雇用面では、有効求人倍率(就業地別)（8月）は、22ヵ月連続で下回った。</t>
    <rPh sb="16" eb="18">
      <t>シュウギョウ</t>
    </rPh>
    <rPh sb="18" eb="19">
      <t>チ</t>
    </rPh>
    <rPh sb="19" eb="20">
      <t>ベツ</t>
    </rPh>
    <rPh sb="30" eb="31">
      <t>ゲツ</t>
    </rPh>
    <rPh sb="31" eb="33">
      <t>レンゾク</t>
    </rPh>
    <rPh sb="34" eb="36">
      <t>シタマワ</t>
    </rPh>
    <phoneticPr fontId="5"/>
  </si>
  <si>
    <t>　　・企業倒産件数（9月）は3件増で、負債金額（9月）は4ヵ月連続で上回った。</t>
    <rPh sb="7" eb="9">
      <t>ケンスウ</t>
    </rPh>
    <rPh sb="15" eb="16">
      <t>ケン</t>
    </rPh>
    <rPh sb="16" eb="17">
      <t>ゾウ</t>
    </rPh>
    <rPh sb="18" eb="20">
      <t>フサイ</t>
    </rPh>
    <rPh sb="21" eb="22">
      <t>ガツ</t>
    </rPh>
    <rPh sb="26" eb="27">
      <t>ゲツ</t>
    </rPh>
    <rPh sb="27" eb="28">
      <t>ブ</t>
    </rPh>
    <rPh sb="31" eb="33">
      <t>レンゾク</t>
    </rPh>
    <rPh sb="34" eb="35">
      <t>ウエ</t>
    </rPh>
    <phoneticPr fontId="5"/>
  </si>
  <si>
    <t>　　・金融機関（銀行）貸出残高（8月）は、67ヵ月連続で上回った。</t>
    <rPh sb="3" eb="5">
      <t>キンユウ</t>
    </rPh>
    <rPh sb="5" eb="7">
      <t>キカン</t>
    </rPh>
    <rPh sb="8" eb="10">
      <t>ギンコウ</t>
    </rPh>
    <rPh sb="11" eb="13">
      <t>カシダシ</t>
    </rPh>
    <rPh sb="13" eb="15">
      <t>ザンダカ</t>
    </rPh>
    <rPh sb="25" eb="27">
      <t>レンゾク</t>
    </rPh>
    <rPh sb="28" eb="29">
      <t>ウエ</t>
    </rPh>
    <phoneticPr fontId="5"/>
  </si>
  <si>
    <t>56億6</t>
  </si>
  <si>
    <t>56億6</t>
    <phoneticPr fontId="5"/>
  </si>
  <si>
    <t>117億13</t>
  </si>
  <si>
    <t>117億13</t>
    <phoneticPr fontId="5"/>
  </si>
  <si>
    <t>24億19</t>
    <rPh sb="2" eb="3">
      <t>オク</t>
    </rPh>
    <phoneticPr fontId="5"/>
  </si>
  <si>
    <t>61億25</t>
    <rPh sb="2" eb="3">
      <t>オク</t>
    </rPh>
    <phoneticPr fontId="5"/>
  </si>
  <si>
    <t>1兆5,462</t>
    <rPh sb="1" eb="2">
      <t>チョウ</t>
    </rPh>
    <phoneticPr fontId="5"/>
  </si>
  <si>
    <t>20億43百万円</t>
    <rPh sb="2" eb="3">
      <t>オク</t>
    </rPh>
    <rPh sb="5" eb="8">
      <t>ヒャクマンエン</t>
    </rPh>
    <phoneticPr fontId="5"/>
  </si>
  <si>
    <t>44億23百万円</t>
    <rPh sb="2" eb="3">
      <t>オク</t>
    </rPh>
    <rPh sb="5" eb="7">
      <t>ヒャクマン</t>
    </rPh>
    <phoneticPr fontId="5"/>
  </si>
  <si>
    <t>21億94百万円</t>
    <rPh sb="2" eb="3">
      <t>オク</t>
    </rPh>
    <rPh sb="5" eb="7">
      <t>ヒャクマン</t>
    </rPh>
    <rPh sb="7" eb="8">
      <t>エン</t>
    </rPh>
    <phoneticPr fontId="5"/>
  </si>
  <si>
    <t>　8月は、89.6で前年同月比0.1％減となり、3ヵ月振りに下回った。また、前月比は3.1％減となった。</t>
    <phoneticPr fontId="5"/>
  </si>
  <si>
    <r>
      <t>③</t>
    </r>
    <r>
      <rPr>
        <b/>
        <sz val="10.5"/>
        <rFont val="ＭＳ ゴシック"/>
        <family val="3"/>
        <charset val="128"/>
      </rPr>
      <t>住宅建設</t>
    </r>
    <r>
      <rPr>
        <sz val="10.5"/>
        <rFont val="ＭＳ 明朝"/>
        <family val="1"/>
        <charset val="128"/>
      </rPr>
      <t>は、このところ弱含んでいる。</t>
    </r>
    <phoneticPr fontId="5"/>
  </si>
  <si>
    <r>
      <t>④</t>
    </r>
    <r>
      <rPr>
        <b/>
        <sz val="10.5"/>
        <rFont val="ＭＳ ゴシック"/>
        <family val="3"/>
        <charset val="128"/>
      </rPr>
      <t>倒産件数</t>
    </r>
    <r>
      <rPr>
        <sz val="10.5"/>
        <rFont val="ＭＳ 明朝"/>
        <family val="1"/>
        <charset val="128"/>
      </rPr>
      <t>は、このところ増加がみられる。</t>
    </r>
    <rPh sb="12" eb="14">
      <t>ゾウカ</t>
    </rPh>
    <phoneticPr fontId="5"/>
  </si>
  <si>
    <t>（以上、内閣府｢月例経済報告 （令和7年10月）｣ 令和7年10月29日）</t>
    <rPh sb="8" eb="10">
      <t>ゲツレイ</t>
    </rPh>
    <rPh sb="10" eb="12">
      <t>ケイザイ</t>
    </rPh>
    <rPh sb="12" eb="14">
      <t>ホウコク</t>
    </rPh>
    <rPh sb="16" eb="18">
      <t>レイワ</t>
    </rPh>
    <rPh sb="19" eb="20">
      <t>ネン</t>
    </rPh>
    <rPh sb="25" eb="27">
      <t>レイワ</t>
    </rPh>
    <phoneticPr fontId="5"/>
  </si>
  <si>
    <r>
      <t>②</t>
    </r>
    <r>
      <rPr>
        <b/>
        <sz val="10.5"/>
        <rFont val="ＭＳ ゴシック"/>
        <family val="3"/>
        <charset val="128"/>
      </rPr>
      <t>株価（日経平均株価）</t>
    </r>
    <r>
      <rPr>
        <sz val="10.5"/>
        <rFont val="ＭＳ 明朝"/>
        <family val="1"/>
        <charset val="128"/>
      </rPr>
      <t>は、44,900 円台から 48,500 円台まで上昇した後、46,800 円台まで下落し、その後 50,500 円台まで上昇した。</t>
    </r>
    <r>
      <rPr>
        <b/>
        <sz val="10.5"/>
        <rFont val="ＭＳ ゴシック"/>
        <family val="3"/>
        <charset val="128"/>
      </rPr>
      <t>対米ドル円レート（インターバンク直物中心相場）</t>
    </r>
    <r>
      <rPr>
        <sz val="10.5"/>
        <rFont val="ＭＳ 明朝"/>
        <family val="1"/>
        <charset val="128"/>
      </rPr>
      <t>は、148 円台から 153 円台まで円安方向に推移した後、150 円台まで円高方向に推移し、その後 152 円台まで円安方向に推移した。</t>
    </r>
    <rPh sb="36" eb="38">
      <t>ジョウショウ</t>
    </rPh>
    <rPh sb="40" eb="41">
      <t>アト</t>
    </rPh>
    <rPh sb="49" eb="51">
      <t>エンダイ</t>
    </rPh>
    <rPh sb="53" eb="55">
      <t>ゲラク</t>
    </rPh>
    <rPh sb="59" eb="60">
      <t>ゴ</t>
    </rPh>
    <rPh sb="68" eb="69">
      <t>エン</t>
    </rPh>
    <rPh sb="69" eb="70">
      <t>ダイ</t>
    </rPh>
    <rPh sb="72" eb="74">
      <t>ジョウショウ</t>
    </rPh>
    <rPh sb="119" eb="121">
      <t>エンヤス</t>
    </rPh>
    <rPh sb="121" eb="123">
      <t>ホウコウ</t>
    </rPh>
    <rPh sb="128" eb="129">
      <t>アト</t>
    </rPh>
    <rPh sb="134" eb="136">
      <t>エンダイ</t>
    </rPh>
    <rPh sb="138" eb="142">
      <t>エンダカホウコウ</t>
    </rPh>
    <rPh sb="143" eb="145">
      <t>スイイ</t>
    </rPh>
    <rPh sb="149" eb="150">
      <t>ゴ</t>
    </rPh>
    <rPh sb="155" eb="157">
      <t>エンダイ</t>
    </rPh>
    <rPh sb="159" eb="163">
      <t>エンヤスホウコウ</t>
    </rPh>
    <rPh sb="164" eb="166">
      <t>スイイ</t>
    </rPh>
    <phoneticPr fontId="6"/>
  </si>
  <si>
    <t>前月と比較して1.2ポイント下降</t>
    <phoneticPr fontId="6"/>
  </si>
  <si>
    <t>１ 令和７年８月の動向</t>
    <rPh sb="2" eb="4">
      <t>レイワ</t>
    </rPh>
    <rPh sb="7" eb="8">
      <t>ガツ</t>
    </rPh>
    <phoneticPr fontId="3"/>
  </si>
  <si>
    <t>３か月連続で50％を下回った。</t>
  </si>
  <si>
    <t>２か月振りに50％を上回った。</t>
  </si>
  <si>
    <t>７か月連続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</si>
</sst>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b/>
      <sz val="9"/>
      <color indexed="81"/>
      <name val="MS P ゴシック"/>
      <family val="3"/>
      <charset val="128"/>
    </font>
    <font>
      <sz val="6"/>
      <name val="ＭＳ 明朝"/>
      <family val="1"/>
      <charset val="128"/>
    </font>
    <font>
      <sz val="7"/>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0"/>
      <color rgb="FF0070C0"/>
      <name val="ＭＳ 明朝"/>
      <family val="1"/>
      <charset val="128"/>
    </font>
    <font>
      <sz val="11"/>
      <color rgb="FF0070C0"/>
      <name val="ＭＳ 明朝"/>
      <family val="1"/>
      <charset val="128"/>
    </font>
    <font>
      <sz val="8"/>
      <color rgb="FF0070C0"/>
      <name val="ＭＳ 明朝"/>
      <family val="1"/>
      <charset val="128"/>
    </font>
    <font>
      <sz val="9"/>
      <color rgb="FF0070C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0"/>
      <color rgb="FFFF0000"/>
      <name val="ＭＳ 明朝"/>
      <family val="1"/>
      <charset val="128"/>
    </font>
    <font>
      <b/>
      <sz val="11"/>
      <color rgb="FFFF0000"/>
      <name val="ＭＳ 明朝"/>
      <family val="1"/>
      <charset val="128"/>
    </font>
    <font>
      <sz val="12"/>
      <color rgb="FF0070C0"/>
      <name val="ＭＳ 明朝"/>
      <family val="1"/>
      <charset val="128"/>
    </font>
    <font>
      <b/>
      <sz val="14"/>
      <color rgb="FFC00000"/>
      <name val="ＭＳ 明朝"/>
      <family val="1"/>
      <charset val="128"/>
    </font>
    <font>
      <b/>
      <sz val="11"/>
      <color rgb="FF0070C0"/>
      <name val="ＭＳ 明朝"/>
      <family val="1"/>
      <charset val="128"/>
    </font>
    <font>
      <b/>
      <sz val="18"/>
      <color rgb="FFFF000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sz val="9"/>
      <color indexed="10"/>
      <name val="ＭＳ 明朝"/>
      <family val="1"/>
      <charset val="128"/>
    </font>
    <font>
      <b/>
      <sz val="9"/>
      <color indexed="10"/>
      <name val="ＭＳ 明朝"/>
      <family val="1"/>
      <charset val="128"/>
    </font>
    <font>
      <b/>
      <sz val="11"/>
      <color rgb="FFFF0000"/>
      <name val="HG創英角ﾎﾟｯﾌﾟ体"/>
      <family val="3"/>
      <charset val="128"/>
    </font>
    <font>
      <b/>
      <sz val="14"/>
      <color rgb="FFFF0000"/>
      <name val="HG創英角ｺﾞｼｯｸUB"/>
      <family val="3"/>
      <charset val="128"/>
    </font>
    <font>
      <sz val="12"/>
      <name val="HG創英角ｺﾞｼｯｸUB"/>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9">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C66"/>
        <bgColor indexed="64"/>
      </patternFill>
    </fill>
  </fills>
  <borders count="8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26" fillId="0" borderId="0" applyFont="0" applyFill="0" applyBorder="0" applyAlignment="0" applyProtection="0">
      <alignment vertical="center"/>
    </xf>
    <xf numFmtId="0" fontId="3"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3" fillId="0" borderId="0">
      <alignment vertical="center"/>
    </xf>
    <xf numFmtId="0" fontId="126" fillId="0" borderId="0">
      <alignment vertical="center"/>
    </xf>
    <xf numFmtId="0" fontId="3" fillId="0" borderId="0">
      <alignment vertical="center"/>
    </xf>
    <xf numFmtId="0" fontId="126" fillId="0" borderId="0">
      <alignment vertical="center"/>
    </xf>
    <xf numFmtId="0" fontId="3" fillId="0" borderId="0">
      <alignment vertical="center"/>
    </xf>
    <xf numFmtId="0" fontId="126" fillId="0" borderId="0">
      <alignment vertical="center"/>
    </xf>
    <xf numFmtId="0" fontId="3" fillId="0" borderId="0">
      <alignment vertical="center"/>
    </xf>
    <xf numFmtId="0" fontId="126" fillId="0" borderId="0"/>
    <xf numFmtId="0" fontId="85" fillId="0" borderId="0"/>
    <xf numFmtId="0" fontId="126" fillId="0" borderId="0">
      <alignment vertical="center"/>
    </xf>
    <xf numFmtId="0" fontId="126" fillId="0" borderId="0">
      <alignment vertical="center"/>
    </xf>
    <xf numFmtId="0" fontId="126" fillId="0" borderId="0">
      <alignment vertical="center"/>
    </xf>
    <xf numFmtId="0" fontId="126" fillId="0" borderId="0">
      <alignment vertical="center"/>
    </xf>
    <xf numFmtId="0" fontId="3" fillId="0" borderId="0">
      <alignment vertical="center"/>
    </xf>
    <xf numFmtId="0" fontId="126" fillId="0" borderId="0">
      <alignment vertical="center"/>
    </xf>
    <xf numFmtId="0" fontId="3" fillId="0" borderId="0">
      <alignment vertical="center"/>
    </xf>
    <xf numFmtId="0" fontId="126"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338">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176" fontId="17" fillId="0" borderId="4" xfId="0" applyNumberFormat="1" applyFont="1" applyBorder="1" applyAlignment="1">
      <alignment horizontal="center" vertical="center" wrapText="1"/>
    </xf>
    <xf numFmtId="0" fontId="17" fillId="0" borderId="16" xfId="0" applyFont="1" applyBorder="1" applyAlignment="1">
      <alignment horizontal="center" vertical="center" shrinkToFi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5"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5"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5" fillId="0" borderId="0" xfId="0" applyFont="1"/>
    <xf numFmtId="0" fontId="97" fillId="0" borderId="0" xfId="0" applyFont="1"/>
    <xf numFmtId="0" fontId="95" fillId="0" borderId="0" xfId="0" applyFont="1" applyAlignment="1">
      <alignment vertical="center"/>
    </xf>
    <xf numFmtId="0" fontId="97" fillId="0" borderId="0" xfId="0" applyFont="1" applyAlignment="1">
      <alignment vertical="center"/>
    </xf>
    <xf numFmtId="0" fontId="95" fillId="0" borderId="0" xfId="0" applyFont="1" applyAlignment="1">
      <alignment vertical="top"/>
    </xf>
    <xf numFmtId="0" fontId="95" fillId="0" borderId="0" xfId="0" applyFont="1" applyAlignment="1">
      <alignment horizontal="left" vertical="top"/>
    </xf>
    <xf numFmtId="0" fontId="97" fillId="0" borderId="0" xfId="0" applyFont="1" applyAlignment="1">
      <alignment vertical="top"/>
    </xf>
    <xf numFmtId="0" fontId="95" fillId="0" borderId="0" xfId="0" applyFont="1" applyAlignment="1">
      <alignment horizontal="left" vertical="center"/>
    </xf>
    <xf numFmtId="0" fontId="97" fillId="0" borderId="0" xfId="0" applyFont="1" applyAlignment="1">
      <alignment horizontal="justify" wrapText="1"/>
    </xf>
    <xf numFmtId="0" fontId="98" fillId="0" borderId="0" xfId="0" applyFont="1" applyAlignment="1">
      <alignment wrapText="1"/>
    </xf>
    <xf numFmtId="0" fontId="99" fillId="0" borderId="0" xfId="0" applyFont="1" applyAlignment="1">
      <alignment wrapText="1"/>
    </xf>
    <xf numFmtId="0" fontId="7" fillId="0" borderId="28" xfId="0" applyFont="1" applyBorder="1" applyAlignment="1">
      <alignment horizontal="center" vertical="center"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16" xfId="0" applyFont="1" applyBorder="1" applyAlignment="1">
      <alignment horizontal="center" vertical="center" wrapText="1"/>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7" fillId="0" borderId="2" xfId="0" applyFont="1" applyBorder="1" applyAlignment="1">
      <alignment horizontal="center"/>
    </xf>
    <xf numFmtId="0" fontId="90" fillId="0" borderId="0" xfId="0" applyFont="1"/>
    <xf numFmtId="0" fontId="100"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6"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49" fontId="7" fillId="0" borderId="5" xfId="10" applyNumberFormat="1" applyFont="1" applyBorder="1" applyAlignment="1">
      <alignment horizontal="center" vertical="center"/>
    </xf>
    <xf numFmtId="187" fontId="7" fillId="0" borderId="45" xfId="0" applyNumberFormat="1" applyFont="1" applyBorder="1" applyAlignment="1">
      <alignment horizontal="right" vertical="center" wrapText="1"/>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29" xfId="0" applyFont="1" applyBorder="1" applyAlignment="1">
      <alignment horizontal="center" vertical="center" wrapText="1"/>
    </xf>
    <xf numFmtId="0" fontId="97"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7"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0" fontId="97" fillId="0" borderId="54" xfId="0" applyFont="1" applyBorder="1" applyAlignment="1">
      <alignment horizontal="center" vertical="center" wrapText="1"/>
    </xf>
    <xf numFmtId="0" fontId="97" fillId="0" borderId="55" xfId="0" applyFont="1" applyBorder="1" applyAlignment="1">
      <alignment horizontal="center" vertical="center" shrinkToFit="1"/>
    </xf>
    <xf numFmtId="0" fontId="97" fillId="0" borderId="53" xfId="0" applyFont="1" applyBorder="1" applyAlignment="1">
      <alignment horizontal="center" vertical="center" shrinkToFit="1"/>
    </xf>
    <xf numFmtId="0" fontId="97" fillId="0" borderId="54" xfId="0" applyFont="1" applyBorder="1" applyAlignment="1">
      <alignment horizontal="center" vertical="center" shrinkToFit="1"/>
    </xf>
    <xf numFmtId="194" fontId="101" fillId="4" borderId="40" xfId="0" applyNumberFormat="1" applyFont="1" applyFill="1" applyBorder="1" applyAlignment="1">
      <alignment horizontal="right" vertical="center" wrapText="1"/>
    </xf>
    <xf numFmtId="176" fontId="101" fillId="4" borderId="40" xfId="0" applyNumberFormat="1" applyFont="1" applyFill="1" applyBorder="1" applyAlignment="1">
      <alignment horizontal="right" vertical="center" wrapText="1"/>
    </xf>
    <xf numFmtId="176" fontId="101" fillId="4" borderId="49" xfId="0" applyNumberFormat="1" applyFont="1" applyFill="1" applyBorder="1" applyAlignment="1">
      <alignment horizontal="right" vertical="center" wrapText="1"/>
    </xf>
    <xf numFmtId="0" fontId="102" fillId="0" borderId="0" xfId="0" applyFont="1" applyAlignment="1">
      <alignment wrapText="1"/>
    </xf>
    <xf numFmtId="0" fontId="8" fillId="0" borderId="0" xfId="0" applyFont="1" applyAlignment="1">
      <alignment horizontal="justify" wrapText="1"/>
    </xf>
    <xf numFmtId="0" fontId="7" fillId="0" borderId="0" xfId="0" applyFont="1" applyAlignment="1">
      <alignment horizontal="justify" vertical="center" wrapText="1"/>
    </xf>
    <xf numFmtId="0" fontId="93" fillId="0" borderId="0" xfId="0" applyFont="1" applyAlignment="1">
      <alignment horizontal="justify" wrapText="1"/>
    </xf>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106"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97" fillId="0" borderId="0" xfId="0" applyFont="1" applyAlignment="1">
      <alignment vertical="center" wrapText="1"/>
    </xf>
    <xf numFmtId="187" fontId="101" fillId="5" borderId="37" xfId="0" applyNumberFormat="1" applyFont="1" applyFill="1" applyBorder="1" applyAlignment="1">
      <alignment horizontal="right" vertical="center" wrapText="1"/>
    </xf>
    <xf numFmtId="0" fontId="4" fillId="5" borderId="27" xfId="0" applyFont="1" applyFill="1" applyBorder="1" applyAlignment="1">
      <alignment horizontal="center" vertical="center" wrapText="1"/>
    </xf>
    <xf numFmtId="176" fontId="7" fillId="5" borderId="28" xfId="0" applyNumberFormat="1" applyFont="1" applyFill="1" applyBorder="1" applyAlignment="1">
      <alignment horizontal="center" vertical="center" wrapText="1"/>
    </xf>
    <xf numFmtId="49" fontId="7" fillId="5" borderId="33" xfId="0" applyNumberFormat="1" applyFont="1" applyFill="1" applyBorder="1" applyAlignment="1">
      <alignment horizontal="center" vertical="center" wrapText="1"/>
    </xf>
    <xf numFmtId="187" fontId="101" fillId="5" borderId="30" xfId="0" applyNumberFormat="1" applyFont="1" applyFill="1" applyBorder="1" applyAlignment="1">
      <alignment horizontal="right" vertical="center" wrapText="1"/>
    </xf>
    <xf numFmtId="176" fontId="7" fillId="5" borderId="34" xfId="0" applyNumberFormat="1" applyFont="1" applyFill="1" applyBorder="1" applyAlignment="1">
      <alignment horizontal="center" vertical="center" wrapText="1"/>
    </xf>
    <xf numFmtId="187" fontId="101" fillId="5" borderId="31" xfId="0" applyNumberFormat="1" applyFont="1" applyFill="1" applyBorder="1" applyAlignment="1">
      <alignment horizontal="right" vertical="center" wrapText="1"/>
    </xf>
    <xf numFmtId="0" fontId="4" fillId="5" borderId="27" xfId="0" applyFont="1" applyFill="1" applyBorder="1" applyAlignment="1">
      <alignment horizontal="center"/>
    </xf>
    <xf numFmtId="187" fontId="101" fillId="5" borderId="38" xfId="0" applyNumberFormat="1" applyFont="1" applyFill="1" applyBorder="1" applyAlignment="1">
      <alignment horizontal="right" vertical="center" wrapText="1"/>
    </xf>
    <xf numFmtId="0" fontId="4" fillId="5" borderId="35" xfId="0" applyFont="1" applyFill="1" applyBorder="1" applyAlignment="1">
      <alignment horizontal="center" vertical="center" wrapText="1"/>
    </xf>
    <xf numFmtId="177" fontId="101" fillId="5" borderId="4" xfId="0" applyNumberFormat="1" applyFont="1" applyFill="1" applyBorder="1" applyAlignment="1">
      <alignment horizontal="right" vertical="center" wrapText="1"/>
    </xf>
    <xf numFmtId="187" fontId="101" fillId="5" borderId="17" xfId="0" applyNumberFormat="1" applyFont="1" applyFill="1" applyBorder="1" applyAlignment="1">
      <alignment horizontal="right" vertical="center" wrapText="1"/>
    </xf>
    <xf numFmtId="0" fontId="4" fillId="5" borderId="16" xfId="0" applyFont="1" applyFill="1" applyBorder="1" applyAlignment="1">
      <alignment horizontal="center" vertical="center" wrapText="1"/>
    </xf>
    <xf numFmtId="0" fontId="97" fillId="5" borderId="2" xfId="0" applyFont="1" applyFill="1" applyBorder="1" applyAlignment="1">
      <alignment horizontal="center"/>
    </xf>
    <xf numFmtId="177" fontId="101" fillId="5" borderId="6" xfId="0" applyNumberFormat="1" applyFont="1" applyFill="1" applyBorder="1" applyAlignment="1">
      <alignment horizontal="right" vertical="center" wrapText="1"/>
    </xf>
    <xf numFmtId="0" fontId="4" fillId="5" borderId="28" xfId="0" applyFont="1" applyFill="1" applyBorder="1" applyAlignment="1">
      <alignment horizontal="center" vertical="center" wrapText="1"/>
    </xf>
    <xf numFmtId="49" fontId="7" fillId="5" borderId="37" xfId="0" applyNumberFormat="1" applyFont="1" applyFill="1" applyBorder="1" applyAlignment="1">
      <alignment horizontal="center" vertical="center" wrapText="1"/>
    </xf>
    <xf numFmtId="198" fontId="101" fillId="5" borderId="31" xfId="0" applyNumberFormat="1" applyFont="1" applyFill="1" applyBorder="1" applyAlignment="1">
      <alignment horizontal="right" vertical="center" wrapText="1"/>
    </xf>
    <xf numFmtId="0" fontId="97" fillId="5" borderId="27" xfId="0" applyFont="1" applyFill="1" applyBorder="1" applyAlignment="1">
      <alignment horizontal="center" vertical="center" wrapText="1"/>
    </xf>
    <xf numFmtId="0" fontId="97" fillId="5" borderId="52" xfId="0" applyFont="1" applyFill="1" applyBorder="1" applyAlignment="1">
      <alignment horizontal="center"/>
    </xf>
    <xf numFmtId="178" fontId="101" fillId="5" borderId="39" xfId="0" applyNumberFormat="1" applyFont="1" applyFill="1" applyBorder="1" applyAlignment="1">
      <alignment horizontal="right" vertical="center" wrapText="1"/>
    </xf>
    <xf numFmtId="0" fontId="4" fillId="5" borderId="29" xfId="0" applyFont="1" applyFill="1" applyBorder="1" applyAlignment="1">
      <alignment horizontal="center" vertical="center" wrapText="1"/>
    </xf>
    <xf numFmtId="0" fontId="50" fillId="5" borderId="29" xfId="0" applyFont="1" applyFill="1" applyBorder="1" applyAlignment="1">
      <alignment horizontal="center" vertical="center" wrapText="1"/>
    </xf>
    <xf numFmtId="176" fontId="101" fillId="5" borderId="6" xfId="0" applyNumberFormat="1" applyFont="1" applyFill="1" applyBorder="1" applyAlignment="1">
      <alignment horizontal="right" vertical="center" wrapText="1"/>
    </xf>
    <xf numFmtId="190" fontId="101" fillId="5" borderId="37" xfId="0" applyNumberFormat="1" applyFont="1" applyFill="1" applyBorder="1" applyAlignment="1">
      <alignment horizontal="right" vertical="center" wrapText="1"/>
    </xf>
    <xf numFmtId="190" fontId="101" fillId="5" borderId="33" xfId="0" applyNumberFormat="1" applyFont="1" applyFill="1" applyBorder="1" applyAlignment="1">
      <alignment horizontal="right" vertical="center" wrapText="1"/>
    </xf>
    <xf numFmtId="0" fontId="4" fillId="5" borderId="34" xfId="0" applyFont="1" applyFill="1" applyBorder="1" applyAlignment="1">
      <alignment horizontal="center" vertical="center" wrapText="1"/>
    </xf>
    <xf numFmtId="190" fontId="7" fillId="5" borderId="33" xfId="0" applyNumberFormat="1" applyFont="1" applyFill="1" applyBorder="1" applyAlignment="1">
      <alignment horizontal="center" vertical="center" wrapText="1"/>
    </xf>
    <xf numFmtId="0" fontId="4" fillId="5" borderId="34" xfId="0" applyFont="1" applyFill="1" applyBorder="1" applyAlignment="1">
      <alignment horizontal="left" vertical="center" wrapText="1"/>
    </xf>
    <xf numFmtId="0" fontId="97" fillId="5" borderId="34" xfId="0" applyFont="1" applyFill="1" applyBorder="1" applyAlignment="1">
      <alignment horizontal="center" vertical="center" wrapText="1"/>
    </xf>
    <xf numFmtId="0" fontId="50" fillId="5" borderId="34" xfId="0" applyFont="1" applyFill="1" applyBorder="1" applyAlignment="1">
      <alignment horizontal="center" vertical="center" wrapText="1"/>
    </xf>
    <xf numFmtId="0" fontId="4" fillId="5" borderId="34" xfId="0" applyFont="1" applyFill="1" applyBorder="1" applyAlignment="1">
      <alignment horizontal="center"/>
    </xf>
    <xf numFmtId="0" fontId="4" fillId="5" borderId="29" xfId="0" applyFont="1" applyFill="1" applyBorder="1" applyAlignment="1">
      <alignment horizontal="left" vertical="center" wrapText="1"/>
    </xf>
    <xf numFmtId="177" fontId="101" fillId="5" borderId="49" xfId="0" applyNumberFormat="1" applyFont="1" applyFill="1" applyBorder="1" applyAlignment="1">
      <alignment horizontal="right" vertical="center" wrapText="1"/>
    </xf>
    <xf numFmtId="187" fontId="101" fillId="5" borderId="36" xfId="0" applyNumberFormat="1" applyFont="1" applyFill="1" applyBorder="1" applyAlignment="1">
      <alignment horizontal="right" vertical="center" wrapText="1"/>
    </xf>
    <xf numFmtId="0" fontId="4" fillId="5" borderId="47" xfId="0" applyFont="1" applyFill="1" applyBorder="1" applyAlignment="1">
      <alignment horizontal="center" vertical="center" wrapText="1"/>
    </xf>
    <xf numFmtId="187" fontId="101" fillId="5" borderId="45" xfId="0" applyNumberFormat="1" applyFont="1" applyFill="1" applyBorder="1" applyAlignment="1">
      <alignment horizontal="right" vertical="center" wrapText="1"/>
    </xf>
    <xf numFmtId="0" fontId="50" fillId="5" borderId="47" xfId="0" applyFont="1" applyFill="1" applyBorder="1" applyAlignment="1">
      <alignment horizontal="center" vertical="center" wrapText="1"/>
    </xf>
    <xf numFmtId="195" fontId="101" fillId="5" borderId="49" xfId="0" applyNumberFormat="1" applyFont="1" applyFill="1" applyBorder="1" applyAlignment="1">
      <alignment horizontal="right" vertical="center" wrapText="1"/>
    </xf>
    <xf numFmtId="196" fontId="101" fillId="5" borderId="38" xfId="0" applyNumberFormat="1" applyFont="1" applyFill="1" applyBorder="1" applyAlignment="1">
      <alignment horizontal="right" vertical="center" wrapText="1"/>
    </xf>
    <xf numFmtId="0" fontId="97" fillId="5" borderId="50" xfId="0" applyFont="1" applyFill="1" applyBorder="1" applyAlignment="1">
      <alignment horizontal="center"/>
    </xf>
    <xf numFmtId="176" fontId="7" fillId="5" borderId="32" xfId="0" applyNumberFormat="1" applyFont="1" applyFill="1" applyBorder="1" applyAlignment="1">
      <alignment horizontal="center" vertical="center" wrapText="1"/>
    </xf>
    <xf numFmtId="176" fontId="7" fillId="5" borderId="44" xfId="0" applyNumberFormat="1" applyFont="1" applyFill="1" applyBorder="1" applyAlignment="1">
      <alignment horizontal="center" vertical="center" wrapText="1"/>
    </xf>
    <xf numFmtId="176" fontId="7" fillId="5" borderId="38" xfId="0" applyNumberFormat="1" applyFont="1" applyFill="1" applyBorder="1" applyAlignment="1">
      <alignment horizontal="center" vertical="center" wrapText="1"/>
    </xf>
    <xf numFmtId="176" fontId="7" fillId="5" borderId="29" xfId="0" applyNumberFormat="1" applyFont="1" applyFill="1" applyBorder="1" applyAlignment="1">
      <alignment horizontal="center" vertical="center" wrapText="1"/>
    </xf>
    <xf numFmtId="0" fontId="4" fillId="0" borderId="0" xfId="0" applyFont="1" applyAlignment="1">
      <alignment horizontal="center" wrapText="1"/>
    </xf>
    <xf numFmtId="0" fontId="101" fillId="0" borderId="0" xfId="0" applyFont="1" applyAlignment="1">
      <alignment vertical="center" wrapText="1"/>
    </xf>
    <xf numFmtId="0" fontId="17" fillId="0" borderId="0" xfId="0" applyFont="1" applyAlignment="1">
      <alignment vertical="center" wrapText="1"/>
    </xf>
    <xf numFmtId="0" fontId="93" fillId="0" borderId="16" xfId="0" applyFont="1" applyBorder="1" applyAlignment="1">
      <alignment horizontal="center" vertical="center" shrinkToFit="1"/>
    </xf>
    <xf numFmtId="0" fontId="96" fillId="0" borderId="0" xfId="0" applyFont="1" applyAlignment="1">
      <alignment horizontal="center" vertical="center" wrapText="1"/>
    </xf>
    <xf numFmtId="0" fontId="100"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8" fillId="0" borderId="0" xfId="0" applyFont="1"/>
    <xf numFmtId="49" fontId="105" fillId="0" borderId="0" xfId="0" applyNumberFormat="1" applyFont="1"/>
    <xf numFmtId="0" fontId="105"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0" fontId="101" fillId="0" borderId="0" xfId="0" applyFont="1" applyAlignment="1">
      <alignment horizontal="center" wrapText="1"/>
    </xf>
    <xf numFmtId="49" fontId="4" fillId="0" borderId="0" xfId="0" applyNumberFormat="1" applyFont="1"/>
    <xf numFmtId="0" fontId="18" fillId="0" borderId="0" xfId="0" applyFont="1" applyAlignment="1">
      <alignment horizontal="justify" wrapText="1"/>
    </xf>
    <xf numFmtId="0" fontId="18" fillId="0" borderId="0" xfId="0" applyFont="1" applyAlignment="1">
      <alignment horizontal="justify" vertical="center" wrapText="1"/>
    </xf>
    <xf numFmtId="0" fontId="111" fillId="0" borderId="0" xfId="0" applyFont="1" applyAlignment="1">
      <alignment vertical="center" wrapText="1"/>
    </xf>
    <xf numFmtId="176" fontId="108" fillId="4" borderId="39" xfId="0" applyNumberFormat="1" applyFont="1" applyFill="1" applyBorder="1" applyAlignment="1">
      <alignment horizontal="right" vertical="center" wrapText="1"/>
    </xf>
    <xf numFmtId="176" fontId="108" fillId="4" borderId="49" xfId="0" applyNumberFormat="1" applyFont="1" applyFill="1" applyBorder="1" applyAlignment="1">
      <alignment horizontal="right" vertical="center" wrapText="1"/>
    </xf>
    <xf numFmtId="194" fontId="108" fillId="4" borderId="40" xfId="0" applyNumberFormat="1" applyFont="1" applyFill="1" applyBorder="1" applyAlignment="1">
      <alignment horizontal="right" vertical="center" wrapText="1"/>
    </xf>
    <xf numFmtId="0" fontId="109" fillId="0" borderId="0" xfId="0" applyFont="1" applyAlignment="1">
      <alignment vertical="top" wrapText="1"/>
    </xf>
    <xf numFmtId="38" fontId="112" fillId="0" borderId="0" xfId="3" applyFont="1" applyFill="1"/>
    <xf numFmtId="0" fontId="8" fillId="0" borderId="0" xfId="0" applyFont="1" applyAlignment="1">
      <alignment horizontal="right" vertical="top" wrapText="1"/>
    </xf>
    <xf numFmtId="176" fontId="4" fillId="0" borderId="4" xfId="0" applyNumberFormat="1" applyFont="1" applyBorder="1" applyAlignment="1">
      <alignment horizontal="center" vertical="center" wrapText="1"/>
    </xf>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27" xfId="0" applyFont="1" applyBorder="1" applyAlignment="1">
      <alignment horizontal="center"/>
    </xf>
    <xf numFmtId="0" fontId="7" fillId="0" borderId="35" xfId="0" applyFont="1" applyBorder="1" applyAlignment="1">
      <alignment horizontal="center" vertical="center" wrapText="1"/>
    </xf>
    <xf numFmtId="177" fontId="7" fillId="0" borderId="6" xfId="0" applyNumberFormat="1" applyFont="1" applyBorder="1" applyAlignment="1">
      <alignment horizontal="right" vertical="center" wrapText="1"/>
    </xf>
    <xf numFmtId="198" fontId="7" fillId="0" borderId="31" xfId="0" applyNumberFormat="1" applyFont="1" applyBorder="1" applyAlignment="1">
      <alignment horizontal="right" vertical="center" wrapText="1"/>
    </xf>
    <xf numFmtId="178" fontId="7" fillId="0" borderId="39"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0" fontId="100" fillId="0" borderId="34" xfId="0" applyFont="1" applyBorder="1" applyAlignment="1">
      <alignment horizontal="center" vertical="center" wrapText="1"/>
    </xf>
    <xf numFmtId="0" fontId="7" fillId="0" borderId="34" xfId="0" applyFont="1" applyBorder="1" applyAlignment="1">
      <alignment horizontal="center"/>
    </xf>
    <xf numFmtId="0" fontId="7" fillId="0" borderId="47" xfId="0" applyFont="1" applyBorder="1" applyAlignment="1">
      <alignment horizontal="center" vertical="center" wrapText="1"/>
    </xf>
    <xf numFmtId="0" fontId="7" fillId="0" borderId="70" xfId="0" applyFont="1" applyBorder="1"/>
    <xf numFmtId="182" fontId="7" fillId="0" borderId="0" xfId="0" quotePrefix="1" applyNumberFormat="1" applyFont="1" applyAlignment="1">
      <alignment horizontal="right"/>
    </xf>
    <xf numFmtId="0" fontId="114" fillId="0" borderId="0" xfId="0" applyFont="1"/>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100"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49" fontId="7" fillId="0" borderId="39" xfId="0" applyNumberFormat="1" applyFont="1" applyBorder="1" applyAlignment="1">
      <alignment horizontal="center" vertical="center" wrapText="1"/>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176" fontId="101" fillId="5" borderId="40" xfId="0" applyNumberFormat="1" applyFont="1" applyFill="1" applyBorder="1" applyAlignment="1">
      <alignment horizontal="right" vertical="center" wrapText="1"/>
    </xf>
    <xf numFmtId="176" fontId="101" fillId="4" borderId="73" xfId="0" applyNumberFormat="1" applyFont="1" applyFill="1" applyBorder="1" applyAlignment="1">
      <alignment horizontal="right" vertical="center" wrapText="1"/>
    </xf>
    <xf numFmtId="178" fontId="101" fillId="5" borderId="40" xfId="0" applyNumberFormat="1" applyFont="1" applyFill="1" applyBorder="1" applyAlignment="1">
      <alignment horizontal="right" vertical="center" wrapText="1"/>
    </xf>
    <xf numFmtId="176" fontId="101" fillId="5" borderId="49" xfId="0" applyNumberFormat="1" applyFont="1" applyFill="1" applyBorder="1" applyAlignment="1">
      <alignment horizontal="right" vertical="center" wrapText="1"/>
    </xf>
    <xf numFmtId="176" fontId="101" fillId="5" borderId="51" xfId="0" applyNumberFormat="1" applyFont="1" applyFill="1" applyBorder="1" applyAlignment="1">
      <alignment horizontal="right" vertical="center" wrapText="1"/>
    </xf>
    <xf numFmtId="177" fontId="101" fillId="5" borderId="40" xfId="0" applyNumberFormat="1" applyFont="1" applyFill="1" applyBorder="1" applyAlignment="1">
      <alignment horizontal="right" vertical="center" wrapText="1"/>
    </xf>
    <xf numFmtId="177" fontId="101" fillId="5" borderId="51" xfId="0" applyNumberFormat="1" applyFont="1" applyFill="1" applyBorder="1" applyAlignment="1">
      <alignment horizontal="right" vertical="center" wrapText="1"/>
    </xf>
    <xf numFmtId="0" fontId="7" fillId="5" borderId="65" xfId="0" applyFont="1" applyFill="1" applyBorder="1" applyAlignment="1">
      <alignment horizontal="left" vertical="center" wrapText="1"/>
    </xf>
    <xf numFmtId="0" fontId="7" fillId="5" borderId="52" xfId="0" applyFont="1" applyFill="1" applyBorder="1" applyAlignment="1">
      <alignment horizontal="left" vertical="center" wrapText="1"/>
    </xf>
    <xf numFmtId="0" fontId="7" fillId="5" borderId="7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50" xfId="0" applyFont="1" applyFill="1" applyBorder="1" applyAlignment="1">
      <alignment horizontal="left" vertical="center" wrapText="1"/>
    </xf>
    <xf numFmtId="0" fontId="7" fillId="5" borderId="75" xfId="0" applyFont="1" applyFill="1" applyBorder="1" applyAlignment="1">
      <alignment horizontal="left" vertical="center" wrapText="1"/>
    </xf>
    <xf numFmtId="0" fontId="7" fillId="5" borderId="70" xfId="0" applyFont="1" applyFill="1" applyBorder="1" applyAlignment="1">
      <alignment horizontal="left" vertical="center" wrapText="1"/>
    </xf>
    <xf numFmtId="0" fontId="7" fillId="5" borderId="72" xfId="0" applyFont="1" applyFill="1" applyBorder="1" applyAlignment="1">
      <alignment horizontal="left" vertical="center" wrapText="1"/>
    </xf>
    <xf numFmtId="176" fontId="108" fillId="4" borderId="40" xfId="0" applyNumberFormat="1" applyFont="1" applyFill="1" applyBorder="1" applyAlignment="1">
      <alignment horizontal="righ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49" fontId="7" fillId="5" borderId="39" xfId="0" applyNumberFormat="1" applyFont="1" applyFill="1" applyBorder="1" applyAlignment="1">
      <alignment horizontal="right" vertical="center" wrapText="1"/>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195" fontId="104" fillId="5" borderId="49" xfId="0" applyNumberFormat="1" applyFont="1" applyFill="1" applyBorder="1" applyAlignment="1">
      <alignment horizontal="right" vertical="center" wrapText="1"/>
    </xf>
    <xf numFmtId="196" fontId="104" fillId="5" borderId="51" xfId="0" applyNumberFormat="1" applyFont="1" applyFill="1" applyBorder="1" applyAlignment="1">
      <alignment horizontal="right" vertical="center" wrapText="1"/>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194" fontId="110" fillId="4" borderId="40" xfId="0" applyNumberFormat="1" applyFont="1" applyFill="1" applyBorder="1" applyAlignment="1">
      <alignment horizontal="right" vertical="center" wrapText="1"/>
    </xf>
    <xf numFmtId="0" fontId="37" fillId="0" borderId="0" xfId="0" applyFont="1" applyAlignment="1">
      <alignment wrapText="1"/>
    </xf>
    <xf numFmtId="0" fontId="10" fillId="0" borderId="9" xfId="0" applyFont="1" applyBorder="1" applyAlignment="1">
      <alignment horizontal="right" wrapText="1"/>
    </xf>
    <xf numFmtId="0" fontId="121" fillId="0" borderId="0" xfId="0" applyFont="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0" fontId="97" fillId="0" borderId="11" xfId="0" applyFont="1" applyBorder="1" applyAlignment="1">
      <alignment horizontal="center" vertical="center" shrinkToFit="1"/>
    </xf>
    <xf numFmtId="0" fontId="97" fillId="0" borderId="53" xfId="0" applyFont="1" applyBorder="1" applyAlignment="1">
      <alignment horizontal="center" vertical="center" wrapText="1"/>
    </xf>
    <xf numFmtId="197" fontId="102" fillId="6" borderId="53" xfId="0" applyNumberFormat="1" applyFont="1" applyFill="1" applyBorder="1" applyAlignment="1">
      <alignment horizontal="center" vertical="center" wrapText="1"/>
    </xf>
    <xf numFmtId="176" fontId="7" fillId="0" borderId="40" xfId="0" applyNumberFormat="1" applyFont="1" applyBorder="1" applyAlignment="1">
      <alignment horizontal="center" vertical="center" wrapText="1"/>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0" fontId="97" fillId="0" borderId="14" xfId="0" applyFont="1" applyBorder="1" applyAlignment="1">
      <alignment horizontal="center" vertical="center" shrinkToFit="1"/>
    </xf>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177" fontId="7" fillId="0" borderId="51"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20"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6"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24"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108" fillId="0" borderId="0" xfId="0" applyFont="1" applyAlignment="1">
      <alignment vertical="center"/>
    </xf>
    <xf numFmtId="0" fontId="4" fillId="0" borderId="0" xfId="8" applyFont="1" applyAlignment="1">
      <alignment horizontal="left"/>
    </xf>
    <xf numFmtId="0" fontId="4" fillId="0" borderId="0" xfId="8" applyFont="1"/>
    <xf numFmtId="49" fontId="123" fillId="0" borderId="0" xfId="0" applyNumberFormat="1" applyFont="1" applyAlignment="1">
      <alignment horizontal="left"/>
    </xf>
    <xf numFmtId="0" fontId="97" fillId="0" borderId="0" xfId="0" applyFont="1" applyAlignment="1">
      <alignment horizontal="left"/>
    </xf>
    <xf numFmtId="49" fontId="13" fillId="0" borderId="0" xfId="0" applyNumberFormat="1" applyFont="1" applyAlignment="1">
      <alignment horizontal="left" vertical="center"/>
    </xf>
    <xf numFmtId="0" fontId="96" fillId="0" borderId="71" xfId="55" applyFont="1" applyBorder="1">
      <alignment vertical="center"/>
    </xf>
    <xf numFmtId="0" fontId="108"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0" fontId="4" fillId="0" borderId="11" xfId="0" applyFont="1" applyBorder="1" applyAlignment="1">
      <alignment horizontal="justify" vertical="center" wrapText="1"/>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7"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9" xfId="0" applyNumberFormat="1" applyFont="1" applyBorder="1" applyAlignment="1">
      <alignment horizontal="left" vertical="center"/>
    </xf>
    <xf numFmtId="181" fontId="7" fillId="0" borderId="79"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8" xfId="38" applyBorder="1" applyAlignment="1">
      <alignment horizontal="left" vertical="center"/>
    </xf>
    <xf numFmtId="0" fontId="3" fillId="0" borderId="59" xfId="38" applyBorder="1">
      <alignment vertical="center"/>
    </xf>
    <xf numFmtId="0" fontId="3" fillId="0" borderId="78"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38" fontId="101" fillId="0" borderId="0" xfId="0" applyNumberFormat="1" applyFont="1" applyAlignment="1">
      <alignment horizontal="center" wrapText="1"/>
    </xf>
    <xf numFmtId="176" fontId="109" fillId="4" borderId="73" xfId="0" applyNumberFormat="1" applyFont="1" applyFill="1" applyBorder="1" applyAlignment="1">
      <alignment horizontal="right" vertical="center" wrapText="1"/>
    </xf>
    <xf numFmtId="176" fontId="109" fillId="4" borderId="49" xfId="0" applyNumberFormat="1" applyFont="1" applyFill="1" applyBorder="1" applyAlignment="1">
      <alignment horizontal="right" vertical="center" wrapText="1"/>
    </xf>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7"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8"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8"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7" xfId="10" applyFont="1" applyBorder="1" applyAlignment="1">
      <alignment vertical="center"/>
    </xf>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0" fontId="7" fillId="0" borderId="0" xfId="8" applyFont="1"/>
    <xf numFmtId="0" fontId="7" fillId="0" borderId="0" xfId="8" applyFont="1" applyAlignment="1">
      <alignment horizontal="left"/>
    </xf>
    <xf numFmtId="0" fontId="100" fillId="0" borderId="0" xfId="8" applyFont="1"/>
    <xf numFmtId="0" fontId="17" fillId="0" borderId="11" xfId="0" applyFont="1" applyBorder="1" applyAlignment="1">
      <alignment horizontal="justify" vertical="center" wrapText="1"/>
    </xf>
    <xf numFmtId="0" fontId="109" fillId="4" borderId="0" xfId="0" applyFont="1" applyFill="1" applyAlignment="1">
      <alignment horizontal="left"/>
    </xf>
    <xf numFmtId="0" fontId="102" fillId="4" borderId="0" xfId="0" applyFont="1" applyFill="1" applyAlignment="1">
      <alignment wrapText="1"/>
    </xf>
    <xf numFmtId="0" fontId="4" fillId="4" borderId="0" xfId="0" applyFont="1" applyFill="1" applyAlignment="1">
      <alignment horizontal="justify" wrapText="1"/>
    </xf>
    <xf numFmtId="0" fontId="18" fillId="4" borderId="0" xfId="0" applyFont="1" applyFill="1" applyAlignment="1">
      <alignment horizontal="justify" wrapText="1"/>
    </xf>
    <xf numFmtId="180" fontId="8" fillId="0" borderId="0" xfId="1" applyNumberFormat="1" applyFont="1" applyFill="1" applyBorder="1"/>
    <xf numFmtId="0" fontId="130" fillId="0" borderId="69" xfId="0" applyFont="1" applyBorder="1" applyAlignment="1">
      <alignment horizontal="right" vertical="center"/>
    </xf>
    <xf numFmtId="180" fontId="17" fillId="0" borderId="0" xfId="3" applyNumberFormat="1" applyFont="1" applyFill="1" applyAlignment="1">
      <alignmen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7"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8" borderId="0" xfId="0" applyFont="1" applyFill="1"/>
    <xf numFmtId="0" fontId="4" fillId="8" borderId="0" xfId="0" applyFont="1" applyFill="1"/>
    <xf numFmtId="0" fontId="0" fillId="8" borderId="0" xfId="0" applyFill="1"/>
    <xf numFmtId="0" fontId="7" fillId="8" borderId="0" xfId="0" applyFont="1" applyFill="1"/>
    <xf numFmtId="0" fontId="18" fillId="8" borderId="0" xfId="9" applyFill="1"/>
    <xf numFmtId="0" fontId="7" fillId="8" borderId="0" xfId="10" applyFont="1" applyFill="1"/>
    <xf numFmtId="38" fontId="8" fillId="8" borderId="0" xfId="3" applyFont="1" applyFill="1"/>
    <xf numFmtId="49" fontId="4" fillId="8" borderId="0" xfId="0" applyNumberFormat="1" applyFont="1" applyFill="1" applyAlignment="1">
      <alignment horizontal="right" vertical="center"/>
    </xf>
    <xf numFmtId="49" fontId="13" fillId="8" borderId="0" xfId="0" applyNumberFormat="1" applyFont="1" applyFill="1" applyAlignment="1">
      <alignment horizontal="left" vertical="center"/>
    </xf>
    <xf numFmtId="0" fontId="4" fillId="8"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33" fillId="0" borderId="0" xfId="0" applyFont="1"/>
    <xf numFmtId="0" fontId="3" fillId="0" borderId="69" xfId="0" applyFont="1" applyBorder="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9"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15"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1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17" fillId="0" borderId="0" xfId="0" applyFont="1" applyAlignment="1">
      <alignment horizontal="center"/>
    </xf>
    <xf numFmtId="0" fontId="116"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107"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9"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122" fillId="0" borderId="0" xfId="0" applyFont="1" applyAlignment="1">
      <alignment horizontal="left"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110" fillId="0" borderId="5" xfId="0" applyFont="1" applyBorder="1" applyAlignment="1">
      <alignment horizontal="center" vertical="top" textRotation="255" wrapTex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197" fontId="102" fillId="6" borderId="15" xfId="0" applyNumberFormat="1" applyFont="1" applyFill="1" applyBorder="1" applyAlignment="1">
      <alignment horizontal="center" vertical="center" wrapText="1"/>
    </xf>
    <xf numFmtId="197" fontId="102" fillId="6" borderId="68" xfId="0" applyNumberFormat="1" applyFont="1" applyFill="1" applyBorder="1" applyAlignment="1">
      <alignment horizontal="center" vertical="center" wrapText="1"/>
    </xf>
    <xf numFmtId="0" fontId="47" fillId="0" borderId="81"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197" fontId="102" fillId="6" borderId="76" xfId="0" applyNumberFormat="1" applyFont="1" applyFill="1" applyBorder="1" applyAlignment="1">
      <alignment horizontal="center" vertical="center" shrinkToFit="1"/>
    </xf>
    <xf numFmtId="197" fontId="102" fillId="6" borderId="13" xfId="0" applyNumberFormat="1" applyFont="1" applyFill="1" applyBorder="1" applyAlignment="1">
      <alignment horizontal="center" vertical="center" shrinkToFit="1"/>
    </xf>
    <xf numFmtId="197" fontId="102" fillId="6" borderId="14" xfId="0" applyNumberFormat="1" applyFont="1" applyFill="1" applyBorder="1" applyAlignment="1">
      <alignment horizontal="center" vertical="center" shrinkToFi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22" fillId="0" borderId="0" xfId="0" applyFont="1" applyAlignment="1">
      <alignment horizontal="justify" wrapText="1"/>
    </xf>
    <xf numFmtId="0" fontId="97"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176" fontId="104" fillId="0" borderId="0" xfId="0" applyNumberFormat="1" applyFont="1" applyAlignment="1">
      <alignment horizontal="left" vertical="center" wrapText="1"/>
    </xf>
    <xf numFmtId="0" fontId="104" fillId="0" borderId="0" xfId="0" applyFont="1" applyAlignment="1">
      <alignment horizontal="left" vertical="center" wrapText="1"/>
    </xf>
    <xf numFmtId="0" fontId="94" fillId="0" borderId="4" xfId="0" applyFont="1" applyBorder="1" applyAlignment="1">
      <alignment horizontal="center" vertical="center" shrinkToFit="1"/>
    </xf>
    <xf numFmtId="0" fontId="94" fillId="0" borderId="2" xfId="0" applyFont="1" applyBorder="1" applyAlignment="1">
      <alignment horizontal="center" vertical="center" shrinkToFit="1"/>
    </xf>
    <xf numFmtId="0" fontId="4" fillId="0" borderId="0" xfId="0" applyFont="1" applyAlignment="1">
      <alignment horizontal="right" wrapText="1"/>
    </xf>
    <xf numFmtId="0" fontId="17" fillId="0" borderId="0" xfId="0" applyFont="1" applyAlignment="1">
      <alignment horizontal="right" vertical="center" wrapText="1"/>
    </xf>
    <xf numFmtId="0" fontId="97" fillId="0" borderId="15" xfId="0" applyFont="1" applyBorder="1" applyAlignment="1">
      <alignment horizontal="center" vertical="center" shrinkToFit="1"/>
    </xf>
    <xf numFmtId="0" fontId="97" fillId="0" borderId="13" xfId="0" applyFont="1" applyBorder="1" applyAlignment="1">
      <alignment horizontal="center" vertical="center" shrinkToFit="1"/>
    </xf>
    <xf numFmtId="0" fontId="97" fillId="0" borderId="14" xfId="0" applyFont="1" applyBorder="1" applyAlignment="1">
      <alignment horizontal="center" vertical="center" shrinkToFit="1"/>
    </xf>
    <xf numFmtId="197" fontId="102" fillId="6" borderId="15" xfId="0" applyNumberFormat="1" applyFont="1" applyFill="1" applyBorder="1" applyAlignment="1">
      <alignment horizontal="center" vertical="center" shrinkToFit="1"/>
    </xf>
    <xf numFmtId="0" fontId="94" fillId="0" borderId="4" xfId="0" applyFont="1" applyBorder="1" applyAlignment="1">
      <alignment horizontal="center" vertical="center" wrapText="1"/>
    </xf>
    <xf numFmtId="0" fontId="94" fillId="0" borderId="2" xfId="0" applyFont="1" applyBorder="1" applyAlignment="1">
      <alignment horizontal="center" vertical="center" wrapText="1"/>
    </xf>
    <xf numFmtId="0" fontId="97" fillId="0" borderId="15" xfId="0" applyFont="1" applyBorder="1" applyAlignment="1">
      <alignment horizontal="center" vertical="center" wrapText="1"/>
    </xf>
    <xf numFmtId="0" fontId="97" fillId="0" borderId="68" xfId="0" applyFont="1" applyBorder="1" applyAlignment="1">
      <alignment horizontal="center" vertical="center" wrapText="1"/>
    </xf>
    <xf numFmtId="0" fontId="17" fillId="0" borderId="0" xfId="0" applyFont="1" applyAlignment="1">
      <alignment horizontal="center" vertical="center" wrapText="1"/>
    </xf>
    <xf numFmtId="38" fontId="104" fillId="0" borderId="0" xfId="0" applyNumberFormat="1" applyFont="1" applyAlignment="1">
      <alignment horizontal="left" vertical="center" wrapText="1"/>
    </xf>
    <xf numFmtId="0" fontId="103" fillId="0" borderId="0" xfId="0" applyFont="1" applyAlignment="1">
      <alignment horizontal="left" vertical="center" wrapText="1"/>
    </xf>
    <xf numFmtId="0" fontId="17" fillId="0" borderId="0" xfId="0" applyFont="1" applyAlignment="1">
      <alignment horizontal="left" vertical="center"/>
    </xf>
    <xf numFmtId="0" fontId="10" fillId="0" borderId="0" xfId="0" applyFont="1" applyAlignment="1">
      <alignment horizontal="left"/>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8" fillId="0" borderId="0" xfId="0" applyFont="1" applyAlignment="1">
      <alignment horizontal="left"/>
    </xf>
    <xf numFmtId="0" fontId="125"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7"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5"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106" fillId="0" borderId="6" xfId="3" applyFont="1" applyFill="1" applyBorder="1" applyAlignment="1">
      <alignment vertical="center" wrapText="1"/>
    </xf>
    <xf numFmtId="0" fontId="128" fillId="0" borderId="78" xfId="0" applyFont="1" applyBorder="1" applyAlignment="1">
      <alignment vertical="center" wrapText="1"/>
    </xf>
    <xf numFmtId="0" fontId="128" fillId="0" borderId="1" xfId="0" applyFont="1" applyBorder="1" applyAlignment="1">
      <alignment vertical="center" wrapText="1"/>
    </xf>
    <xf numFmtId="0" fontId="128" fillId="0" borderId="69" xfId="0" applyFont="1" applyBorder="1" applyAlignment="1">
      <alignment vertical="center" wrapText="1"/>
    </xf>
    <xf numFmtId="0" fontId="128" fillId="0" borderId="0" xfId="0" applyFont="1" applyAlignment="1">
      <alignment vertical="center" wrapText="1"/>
    </xf>
    <xf numFmtId="0" fontId="128" fillId="0" borderId="70" xfId="0" applyFont="1" applyBorder="1" applyAlignment="1">
      <alignment vertical="center" wrapText="1"/>
    </xf>
    <xf numFmtId="0" fontId="128" fillId="0" borderId="3" xfId="0" applyFont="1" applyBorder="1" applyAlignment="1">
      <alignment vertical="center" wrapText="1"/>
    </xf>
    <xf numFmtId="0" fontId="128" fillId="0" borderId="71" xfId="0" applyFont="1" applyBorder="1" applyAlignment="1">
      <alignment vertical="center" wrapText="1"/>
    </xf>
    <xf numFmtId="0" fontId="128"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27" fillId="0" borderId="0" xfId="0" applyFont="1" applyAlignment="1">
      <alignment horizontal="center"/>
    </xf>
    <xf numFmtId="0" fontId="108"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29" fillId="0" borderId="6" xfId="0" applyFont="1" applyBorder="1" applyAlignment="1">
      <alignment horizontal="justify" vertical="center" wrapText="1"/>
    </xf>
    <xf numFmtId="0" fontId="129" fillId="0" borderId="78" xfId="0" applyFont="1" applyBorder="1" applyAlignment="1">
      <alignment horizontal="justify" vertical="center" wrapText="1"/>
    </xf>
    <xf numFmtId="0" fontId="129" fillId="0" borderId="1" xfId="0" applyFont="1" applyBorder="1" applyAlignment="1">
      <alignment horizontal="justify" vertical="center" wrapText="1"/>
    </xf>
    <xf numFmtId="0" fontId="129" fillId="0" borderId="69" xfId="0" applyFont="1" applyBorder="1" applyAlignment="1">
      <alignment horizontal="justify" vertical="center" wrapText="1"/>
    </xf>
    <xf numFmtId="0" fontId="129" fillId="0" borderId="0" xfId="0" applyFont="1" applyAlignment="1">
      <alignment horizontal="justify" vertical="center" wrapText="1"/>
    </xf>
    <xf numFmtId="0" fontId="129" fillId="0" borderId="70" xfId="0" applyFont="1" applyBorder="1" applyAlignment="1">
      <alignment horizontal="justify" vertical="center" wrapText="1"/>
    </xf>
    <xf numFmtId="0" fontId="129" fillId="0" borderId="3" xfId="0" applyFont="1" applyBorder="1" applyAlignment="1">
      <alignment horizontal="justify" vertical="center" wrapText="1"/>
    </xf>
    <xf numFmtId="0" fontId="129" fillId="0" borderId="71" xfId="0" applyFont="1" applyBorder="1" applyAlignment="1">
      <alignment horizontal="justify" vertical="center" wrapText="1"/>
    </xf>
    <xf numFmtId="0" fontId="129"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31"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129" fillId="0" borderId="77"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8" fillId="0" borderId="9"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32" fillId="0" borderId="6" xfId="0" applyFont="1" applyBorder="1" applyAlignment="1">
      <alignment horizontal="left" vertical="center" wrapText="1"/>
    </xf>
    <xf numFmtId="0" fontId="130" fillId="0" borderId="78" xfId="0" applyFont="1" applyBorder="1" applyAlignment="1">
      <alignment horizontal="left" vertical="center" wrapText="1"/>
    </xf>
    <xf numFmtId="0" fontId="130" fillId="0" borderId="1" xfId="0" applyFont="1" applyBorder="1" applyAlignment="1">
      <alignment horizontal="left" vertical="center" wrapText="1"/>
    </xf>
    <xf numFmtId="0" fontId="130" fillId="0" borderId="77" xfId="0" applyFont="1" applyBorder="1" applyAlignment="1">
      <alignment horizontal="left" vertical="center" wrapText="1"/>
    </xf>
    <xf numFmtId="0" fontId="130" fillId="0" borderId="71" xfId="0" applyFont="1" applyBorder="1" applyAlignment="1">
      <alignment horizontal="left" vertical="center" wrapText="1"/>
    </xf>
    <xf numFmtId="0" fontId="130" fillId="0" borderId="72" xfId="0" applyFont="1" applyBorder="1" applyAlignment="1">
      <alignment horizontal="left" vertical="center" wrapText="1"/>
    </xf>
    <xf numFmtId="0" fontId="110"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31" fillId="0" borderId="6" xfId="0" applyFont="1" applyBorder="1" applyAlignment="1">
      <alignment horizontal="left" vertical="center" wrapText="1"/>
    </xf>
    <xf numFmtId="0" fontId="129" fillId="0" borderId="78" xfId="0" applyFont="1" applyBorder="1" applyAlignment="1">
      <alignment horizontal="left" vertical="center" wrapText="1"/>
    </xf>
    <xf numFmtId="0" fontId="129" fillId="0" borderId="1" xfId="0" applyFont="1" applyBorder="1" applyAlignment="1">
      <alignment horizontal="left" vertical="center" wrapText="1"/>
    </xf>
    <xf numFmtId="0" fontId="129" fillId="0" borderId="69" xfId="0" applyFont="1" applyBorder="1" applyAlignment="1">
      <alignment horizontal="left" vertical="center" wrapText="1"/>
    </xf>
    <xf numFmtId="0" fontId="129" fillId="0" borderId="0" xfId="0" applyFont="1" applyAlignment="1">
      <alignment horizontal="left" vertical="center" wrapText="1"/>
    </xf>
    <xf numFmtId="0" fontId="129" fillId="0" borderId="70" xfId="0" applyFont="1" applyBorder="1" applyAlignment="1">
      <alignment horizontal="left" vertical="center" wrapText="1"/>
    </xf>
    <xf numFmtId="0" fontId="129" fillId="0" borderId="77" xfId="0" applyFont="1" applyBorder="1" applyAlignment="1">
      <alignment horizontal="left" vertical="center" wrapText="1"/>
    </xf>
    <xf numFmtId="0" fontId="129" fillId="0" borderId="71" xfId="0" applyFont="1" applyBorder="1" applyAlignment="1">
      <alignment horizontal="left" vertical="center" wrapText="1"/>
    </xf>
    <xf numFmtId="0" fontId="129"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6"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7"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7"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31" fillId="0" borderId="78" xfId="55" applyFont="1" applyBorder="1" applyAlignment="1">
      <alignment vertical="center" wrapText="1"/>
    </xf>
    <xf numFmtId="0" fontId="131" fillId="0" borderId="82" xfId="55" applyFont="1" applyBorder="1" applyAlignment="1">
      <alignment vertical="center" wrapText="1"/>
    </xf>
    <xf numFmtId="0" fontId="131" fillId="0" borderId="0" xfId="55" applyFont="1" applyAlignment="1">
      <alignment vertical="center" wrapText="1"/>
    </xf>
    <xf numFmtId="0" fontId="131" fillId="0" borderId="70" xfId="55" applyFont="1" applyBorder="1" applyAlignment="1">
      <alignment vertical="center" wrapText="1"/>
    </xf>
    <xf numFmtId="0" fontId="131" fillId="0" borderId="71" xfId="55" applyFont="1" applyBorder="1" applyAlignment="1">
      <alignment vertical="center" wrapText="1"/>
    </xf>
    <xf numFmtId="0" fontId="131" fillId="0" borderId="72" xfId="55" applyFont="1" applyBorder="1" applyAlignment="1">
      <alignment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FF00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129540</xdr:colOff>
      <xdr:row>39</xdr:row>
      <xdr:rowOff>129540</xdr:rowOff>
    </xdr:from>
    <xdr:to>
      <xdr:col>22</xdr:col>
      <xdr:colOff>274320</xdr:colOff>
      <xdr:row>54</xdr:row>
      <xdr:rowOff>182880</xdr:rowOff>
    </xdr:to>
    <xdr:pic>
      <xdr:nvPicPr>
        <xdr:cNvPr id="4" name="図 3">
          <a:extLst>
            <a:ext uri="{FF2B5EF4-FFF2-40B4-BE49-F238E27FC236}">
              <a16:creationId xmlns:a16="http://schemas.microsoft.com/office/drawing/2014/main" id="{035D0F1F-A48C-9CAC-542A-2B264452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679704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99060</xdr:colOff>
      <xdr:row>37</xdr:row>
      <xdr:rowOff>7620</xdr:rowOff>
    </xdr:from>
    <xdr:to>
      <xdr:col>11</xdr:col>
      <xdr:colOff>784860</xdr:colOff>
      <xdr:row>51</xdr:row>
      <xdr:rowOff>60960</xdr:rowOff>
    </xdr:to>
    <xdr:pic>
      <xdr:nvPicPr>
        <xdr:cNvPr id="10" name="図 9">
          <a:extLst>
            <a:ext uri="{FF2B5EF4-FFF2-40B4-BE49-F238E27FC236}">
              <a16:creationId xmlns:a16="http://schemas.microsoft.com/office/drawing/2014/main" id="{33179DBE-D597-8E4B-1880-3D85A5C81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54558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205740</xdr:colOff>
      <xdr:row>34</xdr:row>
      <xdr:rowOff>91440</xdr:rowOff>
    </xdr:from>
    <xdr:to>
      <xdr:col>10</xdr:col>
      <xdr:colOff>510540</xdr:colOff>
      <xdr:row>49</xdr:row>
      <xdr:rowOff>76200</xdr:rowOff>
    </xdr:to>
    <xdr:pic>
      <xdr:nvPicPr>
        <xdr:cNvPr id="12" name="図 11">
          <a:extLst>
            <a:ext uri="{FF2B5EF4-FFF2-40B4-BE49-F238E27FC236}">
              <a16:creationId xmlns:a16="http://schemas.microsoft.com/office/drawing/2014/main" id="{9698C988-9D19-BB07-104B-20A4864A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62407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37</xdr:row>
      <xdr:rowOff>167640</xdr:rowOff>
    </xdr:from>
    <xdr:to>
      <xdr:col>18</xdr:col>
      <xdr:colOff>342900</xdr:colOff>
      <xdr:row>54</xdr:row>
      <xdr:rowOff>15240</xdr:rowOff>
    </xdr:to>
    <xdr:pic>
      <xdr:nvPicPr>
        <xdr:cNvPr id="3" name="図 2">
          <a:extLst>
            <a:ext uri="{FF2B5EF4-FFF2-40B4-BE49-F238E27FC236}">
              <a16:creationId xmlns:a16="http://schemas.microsoft.com/office/drawing/2014/main" id="{41BB1F93-4444-ED13-D23D-FFA52893C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74370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129540</xdr:colOff>
      <xdr:row>29</xdr:row>
      <xdr:rowOff>160020</xdr:rowOff>
    </xdr:from>
    <xdr:to>
      <xdr:col>18</xdr:col>
      <xdr:colOff>45720</xdr:colOff>
      <xdr:row>48</xdr:row>
      <xdr:rowOff>144780</xdr:rowOff>
    </xdr:to>
    <xdr:pic>
      <xdr:nvPicPr>
        <xdr:cNvPr id="6" name="図 5">
          <a:extLst>
            <a:ext uri="{FF2B5EF4-FFF2-40B4-BE49-F238E27FC236}">
              <a16:creationId xmlns:a16="http://schemas.microsoft.com/office/drawing/2014/main" id="{C80325A9-7BEB-C6A4-FCA9-67B40884C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31114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129540</xdr:colOff>
      <xdr:row>33</xdr:row>
      <xdr:rowOff>45720</xdr:rowOff>
    </xdr:from>
    <xdr:to>
      <xdr:col>14</xdr:col>
      <xdr:colOff>449580</xdr:colOff>
      <xdr:row>49</xdr:row>
      <xdr:rowOff>83820</xdr:rowOff>
    </xdr:to>
    <xdr:pic>
      <xdr:nvPicPr>
        <xdr:cNvPr id="2" name="図 1">
          <a:extLst>
            <a:ext uri="{FF2B5EF4-FFF2-40B4-BE49-F238E27FC236}">
              <a16:creationId xmlns:a16="http://schemas.microsoft.com/office/drawing/2014/main" id="{370487B0-2F11-683B-69F8-BEA97977E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91312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76200</xdr:colOff>
      <xdr:row>40</xdr:row>
      <xdr:rowOff>114300</xdr:rowOff>
    </xdr:from>
    <xdr:to>
      <xdr:col>13</xdr:col>
      <xdr:colOff>464820</xdr:colOff>
      <xdr:row>57</xdr:row>
      <xdr:rowOff>129540</xdr:rowOff>
    </xdr:to>
    <xdr:pic>
      <xdr:nvPicPr>
        <xdr:cNvPr id="2" name="図 1">
          <a:extLst>
            <a:ext uri="{FF2B5EF4-FFF2-40B4-BE49-F238E27FC236}">
              <a16:creationId xmlns:a16="http://schemas.microsoft.com/office/drawing/2014/main" id="{3DA0B20B-A8F7-0281-BD3A-A2A4CC1CE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2648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68580</xdr:colOff>
      <xdr:row>44</xdr:row>
      <xdr:rowOff>83820</xdr:rowOff>
    </xdr:from>
    <xdr:to>
      <xdr:col>15</xdr:col>
      <xdr:colOff>617220</xdr:colOff>
      <xdr:row>58</xdr:row>
      <xdr:rowOff>76200</xdr:rowOff>
    </xdr:to>
    <xdr:pic>
      <xdr:nvPicPr>
        <xdr:cNvPr id="458" name="図 457">
          <a:extLst>
            <a:ext uri="{FF2B5EF4-FFF2-40B4-BE49-F238E27FC236}">
              <a16:creationId xmlns:a16="http://schemas.microsoft.com/office/drawing/2014/main" id="{3311152E-5738-5DF4-469F-9843DEB4A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91896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106680</xdr:colOff>
      <xdr:row>35</xdr:row>
      <xdr:rowOff>121920</xdr:rowOff>
    </xdr:from>
    <xdr:to>
      <xdr:col>10</xdr:col>
      <xdr:colOff>777240</xdr:colOff>
      <xdr:row>47</xdr:row>
      <xdr:rowOff>129540</xdr:rowOff>
    </xdr:to>
    <xdr:pic>
      <xdr:nvPicPr>
        <xdr:cNvPr id="10" name="図 9">
          <a:extLst>
            <a:ext uri="{FF2B5EF4-FFF2-40B4-BE49-F238E27FC236}">
              <a16:creationId xmlns:a16="http://schemas.microsoft.com/office/drawing/2014/main" id="{02ADA530-E5A5-74A6-4156-45CF85EE5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2178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105410</xdr:colOff>
      <xdr:row>27</xdr:row>
      <xdr:rowOff>65893</xdr:rowOff>
    </xdr:to>
    <xdr:pic>
      <xdr:nvPicPr>
        <xdr:cNvPr id="37" name="図 36">
          <a:extLst>
            <a:ext uri="{FF2B5EF4-FFF2-40B4-BE49-F238E27FC236}">
              <a16:creationId xmlns:a16="http://schemas.microsoft.com/office/drawing/2014/main" id="{7D5BFB4F-C569-45A0-A1A5-039C430AC841}"/>
            </a:ext>
          </a:extLst>
        </xdr:cNvPr>
        <xdr:cNvPicPr>
          <a:picLocks noChangeAspect="1"/>
        </xdr:cNvPicPr>
      </xdr:nvPicPr>
      <xdr:blipFill>
        <a:blip xmlns:r="http://schemas.openxmlformats.org/officeDocument/2006/relationships" r:embed="rId1"/>
        <a:stretch>
          <a:fillRect/>
        </a:stretch>
      </xdr:blipFill>
      <xdr:spPr>
        <a:xfrm>
          <a:off x="6766560" y="411480"/>
          <a:ext cx="6605270" cy="4180693"/>
        </a:xfrm>
        <a:prstGeom prst="rect">
          <a:avLst/>
        </a:prstGeom>
      </xdr:spPr>
    </xdr:pic>
    <xdr:clientData/>
  </xdr:twoCellAnchor>
  <xdr:twoCellAnchor editAs="oneCell">
    <xdr:from>
      <xdr:col>14</xdr:col>
      <xdr:colOff>0</xdr:colOff>
      <xdr:row>35</xdr:row>
      <xdr:rowOff>0</xdr:rowOff>
    </xdr:from>
    <xdr:to>
      <xdr:col>22</xdr:col>
      <xdr:colOff>852707</xdr:colOff>
      <xdr:row>57</xdr:row>
      <xdr:rowOff>109220</xdr:rowOff>
    </xdr:to>
    <xdr:pic>
      <xdr:nvPicPr>
        <xdr:cNvPr id="39" name="図 38">
          <a:extLst>
            <a:ext uri="{FF2B5EF4-FFF2-40B4-BE49-F238E27FC236}">
              <a16:creationId xmlns:a16="http://schemas.microsoft.com/office/drawing/2014/main" id="{F2E27851-534F-4C0D-8537-3E00EE0D3ACE}"/>
            </a:ext>
          </a:extLst>
        </xdr:cNvPr>
        <xdr:cNvPicPr>
          <a:picLocks noChangeAspect="1"/>
        </xdr:cNvPicPr>
      </xdr:nvPicPr>
      <xdr:blipFill>
        <a:blip xmlns:r="http://schemas.openxmlformats.org/officeDocument/2006/relationships" r:embed="rId2"/>
        <a:stretch>
          <a:fillRect/>
        </a:stretch>
      </xdr:blipFill>
      <xdr:spPr>
        <a:xfrm>
          <a:off x="6766560" y="5760720"/>
          <a:ext cx="6034307" cy="4239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10</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10</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11</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10</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16</xdr:row>
      <xdr:rowOff>50909</xdr:rowOff>
    </xdr:from>
    <xdr:to>
      <xdr:col>9</xdr:col>
      <xdr:colOff>306977</xdr:colOff>
      <xdr:row>16</xdr:row>
      <xdr:rowOff>288509</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12994" y="3701883"/>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119742</xdr:colOff>
      <xdr:row>15</xdr:row>
      <xdr:rowOff>50907</xdr:rowOff>
    </xdr:from>
    <xdr:to>
      <xdr:col>11</xdr:col>
      <xdr:colOff>339342</xdr:colOff>
      <xdr:row>15</xdr:row>
      <xdr:rowOff>288507</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30212" y="338382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72886</xdr:colOff>
      <xdr:row>17</xdr:row>
      <xdr:rowOff>53008</xdr:rowOff>
    </xdr:from>
    <xdr:to>
      <xdr:col>9</xdr:col>
      <xdr:colOff>311011</xdr:colOff>
      <xdr:row>17</xdr:row>
      <xdr:rowOff>274206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6967" y="401357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91666</xdr:colOff>
      <xdr:row>18</xdr:row>
      <xdr:rowOff>69362</xdr:rowOff>
    </xdr:from>
    <xdr:to>
      <xdr:col>11</xdr:col>
      <xdr:colOff>329791</xdr:colOff>
      <xdr:row>18</xdr:row>
      <xdr:rowOff>290560</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6010600" y="434797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91666</xdr:colOff>
      <xdr:row>20</xdr:row>
      <xdr:rowOff>62735</xdr:rowOff>
    </xdr:from>
    <xdr:to>
      <xdr:col>11</xdr:col>
      <xdr:colOff>329791</xdr:colOff>
      <xdr:row>20</xdr:row>
      <xdr:rowOff>283933</xdr:rowOff>
    </xdr:to>
    <xdr:sp macro="" textlink="">
      <xdr:nvSpPr>
        <xdr:cNvPr id="11" name="AutoShape 384">
          <a:extLst>
            <a:ext uri="{FF2B5EF4-FFF2-40B4-BE49-F238E27FC236}">
              <a16:creationId xmlns:a16="http://schemas.microsoft.com/office/drawing/2014/main" id="{BBA275CB-22F1-0B8B-8720-EFDF41CAA282}"/>
            </a:ext>
          </a:extLst>
        </xdr:cNvPr>
        <xdr:cNvSpPr>
          <a:spLocks noChangeArrowheads="1"/>
        </xdr:cNvSpPr>
      </xdr:nvSpPr>
      <xdr:spPr bwMode="auto">
        <a:xfrm rot="2700000">
          <a:off x="6010600" y="497745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19</xdr:row>
      <xdr:rowOff>31031</xdr:rowOff>
    </xdr:from>
    <xdr:to>
      <xdr:col>9</xdr:col>
      <xdr:colOff>306977</xdr:colOff>
      <xdr:row>19</xdr:row>
      <xdr:rowOff>268631</xdr:rowOff>
    </xdr:to>
    <xdr:sp macro="" textlink="">
      <xdr:nvSpPr>
        <xdr:cNvPr id="14" name="AutoShape 830">
          <a:extLst>
            <a:ext uri="{FF2B5EF4-FFF2-40B4-BE49-F238E27FC236}">
              <a16:creationId xmlns:a16="http://schemas.microsoft.com/office/drawing/2014/main" id="{77C7C619-1062-2C20-0481-EFC6F19F61B5}"/>
            </a:ext>
          </a:extLst>
        </xdr:cNvPr>
        <xdr:cNvSpPr>
          <a:spLocks noChangeArrowheads="1"/>
        </xdr:cNvSpPr>
      </xdr:nvSpPr>
      <xdr:spPr bwMode="auto">
        <a:xfrm rot="-2700000">
          <a:off x="4612994" y="46361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28</xdr:row>
      <xdr:rowOff>37659</xdr:rowOff>
    </xdr:from>
    <xdr:to>
      <xdr:col>11</xdr:col>
      <xdr:colOff>320228</xdr:colOff>
      <xdr:row>28</xdr:row>
      <xdr:rowOff>275259</xdr:rowOff>
    </xdr:to>
    <xdr:sp macro="" textlink="">
      <xdr:nvSpPr>
        <xdr:cNvPr id="72" name="AutoShape 830">
          <a:extLst>
            <a:ext uri="{FF2B5EF4-FFF2-40B4-BE49-F238E27FC236}">
              <a16:creationId xmlns:a16="http://schemas.microsoft.com/office/drawing/2014/main" id="{248A8738-FB1D-55EC-F5DB-C483B5C2CABB}"/>
            </a:ext>
          </a:extLst>
        </xdr:cNvPr>
        <xdr:cNvSpPr>
          <a:spLocks noChangeArrowheads="1"/>
        </xdr:cNvSpPr>
      </xdr:nvSpPr>
      <xdr:spPr bwMode="auto">
        <a:xfrm rot="-2700000">
          <a:off x="6011098" y="750525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31032</xdr:rowOff>
    </xdr:from>
    <xdr:to>
      <xdr:col>11</xdr:col>
      <xdr:colOff>313602</xdr:colOff>
      <xdr:row>29</xdr:row>
      <xdr:rowOff>268632</xdr:rowOff>
    </xdr:to>
    <xdr:sp macro="" textlink="">
      <xdr:nvSpPr>
        <xdr:cNvPr id="73" name="AutoShape 830">
          <a:extLst>
            <a:ext uri="{FF2B5EF4-FFF2-40B4-BE49-F238E27FC236}">
              <a16:creationId xmlns:a16="http://schemas.microsoft.com/office/drawing/2014/main" id="{5B439F7C-40D2-353A-7E85-84F482A9B88F}"/>
            </a:ext>
          </a:extLst>
        </xdr:cNvPr>
        <xdr:cNvSpPr>
          <a:spLocks noChangeArrowheads="1"/>
        </xdr:cNvSpPr>
      </xdr:nvSpPr>
      <xdr:spPr bwMode="auto">
        <a:xfrm rot="-2700000">
          <a:off x="6004472" y="781668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113880</xdr:colOff>
      <xdr:row>31</xdr:row>
      <xdr:rowOff>50910</xdr:rowOff>
    </xdr:from>
    <xdr:to>
      <xdr:col>11</xdr:col>
      <xdr:colOff>333480</xdr:colOff>
      <xdr:row>31</xdr:row>
      <xdr:rowOff>288510</xdr:rowOff>
    </xdr:to>
    <xdr:sp macro="" textlink="">
      <xdr:nvSpPr>
        <xdr:cNvPr id="75" name="AutoShape 830">
          <a:extLst>
            <a:ext uri="{FF2B5EF4-FFF2-40B4-BE49-F238E27FC236}">
              <a16:creationId xmlns:a16="http://schemas.microsoft.com/office/drawing/2014/main" id="{0CFBD7B5-AB06-FF12-E6F7-214BBF4D7D47}"/>
            </a:ext>
          </a:extLst>
        </xdr:cNvPr>
        <xdr:cNvSpPr>
          <a:spLocks noChangeArrowheads="1"/>
        </xdr:cNvSpPr>
      </xdr:nvSpPr>
      <xdr:spPr bwMode="auto">
        <a:xfrm rot="-2700000">
          <a:off x="6024350" y="847266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133758</xdr:colOff>
      <xdr:row>25</xdr:row>
      <xdr:rowOff>44286</xdr:rowOff>
    </xdr:from>
    <xdr:to>
      <xdr:col>33</xdr:col>
      <xdr:colOff>353358</xdr:colOff>
      <xdr:row>25</xdr:row>
      <xdr:rowOff>281886</xdr:rowOff>
    </xdr:to>
    <xdr:sp macro="" textlink="">
      <xdr:nvSpPr>
        <xdr:cNvPr id="76" name="AutoShape 830">
          <a:extLst>
            <a:ext uri="{FF2B5EF4-FFF2-40B4-BE49-F238E27FC236}">
              <a16:creationId xmlns:a16="http://schemas.microsoft.com/office/drawing/2014/main" id="{97EAE17D-8E09-0F35-0D37-F487F7DC4350}"/>
            </a:ext>
          </a:extLst>
        </xdr:cNvPr>
        <xdr:cNvSpPr>
          <a:spLocks noChangeArrowheads="1"/>
        </xdr:cNvSpPr>
      </xdr:nvSpPr>
      <xdr:spPr bwMode="auto">
        <a:xfrm>
          <a:off x="13485323" y="6557729"/>
          <a:ext cx="219600" cy="237600"/>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99864</xdr:colOff>
      <xdr:row>17</xdr:row>
      <xdr:rowOff>44281</xdr:rowOff>
    </xdr:from>
    <xdr:to>
      <xdr:col>11</xdr:col>
      <xdr:colOff>319464</xdr:colOff>
      <xdr:row>17</xdr:row>
      <xdr:rowOff>281881</xdr:rowOff>
    </xdr:to>
    <xdr:sp macro="" textlink="">
      <xdr:nvSpPr>
        <xdr:cNvPr id="3" name="AutoShape 830">
          <a:extLst>
            <a:ext uri="{FF2B5EF4-FFF2-40B4-BE49-F238E27FC236}">
              <a16:creationId xmlns:a16="http://schemas.microsoft.com/office/drawing/2014/main" id="{5FF7620D-43D7-BE6E-06F3-04203F298C70}"/>
            </a:ext>
          </a:extLst>
        </xdr:cNvPr>
        <xdr:cNvSpPr>
          <a:spLocks noChangeArrowheads="1"/>
        </xdr:cNvSpPr>
      </xdr:nvSpPr>
      <xdr:spPr bwMode="auto">
        <a:xfrm rot="-2700000">
          <a:off x="6010334" y="401330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99390</xdr:colOff>
      <xdr:row>18</xdr:row>
      <xdr:rowOff>53008</xdr:rowOff>
    </xdr:from>
    <xdr:to>
      <xdr:col>9</xdr:col>
      <xdr:colOff>337515</xdr:colOff>
      <xdr:row>18</xdr:row>
      <xdr:rowOff>274206</xdr:rowOff>
    </xdr:to>
    <xdr:sp macro="" textlink="">
      <xdr:nvSpPr>
        <xdr:cNvPr id="5" name="AutoShape 384">
          <a:extLst>
            <a:ext uri="{FF2B5EF4-FFF2-40B4-BE49-F238E27FC236}">
              <a16:creationId xmlns:a16="http://schemas.microsoft.com/office/drawing/2014/main" id="{10283AF4-3D41-3482-81EA-6C700305D721}"/>
            </a:ext>
          </a:extLst>
        </xdr:cNvPr>
        <xdr:cNvSpPr>
          <a:spLocks noChangeArrowheads="1"/>
        </xdr:cNvSpPr>
      </xdr:nvSpPr>
      <xdr:spPr bwMode="auto">
        <a:xfrm rot="2700000">
          <a:off x="4633471" y="433162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91667</xdr:colOff>
      <xdr:row>19</xdr:row>
      <xdr:rowOff>62736</xdr:rowOff>
    </xdr:from>
    <xdr:to>
      <xdr:col>11</xdr:col>
      <xdr:colOff>329792</xdr:colOff>
      <xdr:row>19</xdr:row>
      <xdr:rowOff>283934</xdr:rowOff>
    </xdr:to>
    <xdr:sp macro="" textlink="">
      <xdr:nvSpPr>
        <xdr:cNvPr id="6" name="AutoShape 384">
          <a:extLst>
            <a:ext uri="{FF2B5EF4-FFF2-40B4-BE49-F238E27FC236}">
              <a16:creationId xmlns:a16="http://schemas.microsoft.com/office/drawing/2014/main" id="{25EDF9D2-24AE-554B-4C10-556BA496C128}"/>
            </a:ext>
          </a:extLst>
        </xdr:cNvPr>
        <xdr:cNvSpPr>
          <a:spLocks noChangeArrowheads="1"/>
        </xdr:cNvSpPr>
      </xdr:nvSpPr>
      <xdr:spPr bwMode="auto">
        <a:xfrm rot="2700000">
          <a:off x="6010601" y="46594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86137</xdr:colOff>
      <xdr:row>20</xdr:row>
      <xdr:rowOff>46382</xdr:rowOff>
    </xdr:from>
    <xdr:to>
      <xdr:col>9</xdr:col>
      <xdr:colOff>324262</xdr:colOff>
      <xdr:row>20</xdr:row>
      <xdr:rowOff>267580</xdr:rowOff>
    </xdr:to>
    <xdr:sp macro="" textlink="">
      <xdr:nvSpPr>
        <xdr:cNvPr id="10" name="AutoShape 384">
          <a:extLst>
            <a:ext uri="{FF2B5EF4-FFF2-40B4-BE49-F238E27FC236}">
              <a16:creationId xmlns:a16="http://schemas.microsoft.com/office/drawing/2014/main" id="{F5B0AD37-5FA9-8A8A-A9A8-ED5218F84D7F}"/>
            </a:ext>
          </a:extLst>
        </xdr:cNvPr>
        <xdr:cNvSpPr>
          <a:spLocks noChangeArrowheads="1"/>
        </xdr:cNvSpPr>
      </xdr:nvSpPr>
      <xdr:spPr bwMode="auto">
        <a:xfrm rot="2700000">
          <a:off x="4620218" y="496110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104917</xdr:colOff>
      <xdr:row>22</xdr:row>
      <xdr:rowOff>56110</xdr:rowOff>
    </xdr:from>
    <xdr:to>
      <xdr:col>11</xdr:col>
      <xdr:colOff>343042</xdr:colOff>
      <xdr:row>22</xdr:row>
      <xdr:rowOff>277308</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23851" y="56069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98291</xdr:colOff>
      <xdr:row>23</xdr:row>
      <xdr:rowOff>42858</xdr:rowOff>
    </xdr:from>
    <xdr:to>
      <xdr:col>11</xdr:col>
      <xdr:colOff>336416</xdr:colOff>
      <xdr:row>23</xdr:row>
      <xdr:rowOff>264056</xdr:rowOff>
    </xdr:to>
    <xdr:sp macro="" textlink="">
      <xdr:nvSpPr>
        <xdr:cNvPr id="16" name="AutoShape 384">
          <a:extLst>
            <a:ext uri="{FF2B5EF4-FFF2-40B4-BE49-F238E27FC236}">
              <a16:creationId xmlns:a16="http://schemas.microsoft.com/office/drawing/2014/main" id="{42983435-AECC-CC2F-3E59-45A371B3851B}"/>
            </a:ext>
          </a:extLst>
        </xdr:cNvPr>
        <xdr:cNvSpPr>
          <a:spLocks noChangeArrowheads="1"/>
        </xdr:cNvSpPr>
      </xdr:nvSpPr>
      <xdr:spPr bwMode="auto">
        <a:xfrm rot="2700000">
          <a:off x="6017225" y="59117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93222</xdr:colOff>
      <xdr:row>24</xdr:row>
      <xdr:rowOff>71059</xdr:rowOff>
    </xdr:from>
    <xdr:to>
      <xdr:col>9</xdr:col>
      <xdr:colOff>331347</xdr:colOff>
      <xdr:row>24</xdr:row>
      <xdr:rowOff>292257</xdr:rowOff>
    </xdr:to>
    <xdr:sp macro="" textlink="">
      <xdr:nvSpPr>
        <xdr:cNvPr id="18" name="AutoShape 384">
          <a:extLst>
            <a:ext uri="{FF2B5EF4-FFF2-40B4-BE49-F238E27FC236}">
              <a16:creationId xmlns:a16="http://schemas.microsoft.com/office/drawing/2014/main" id="{B0D0DB69-E85E-3FEF-5063-BE7834177CC6}"/>
            </a:ext>
          </a:extLst>
        </xdr:cNvPr>
        <xdr:cNvSpPr>
          <a:spLocks noChangeArrowheads="1"/>
        </xdr:cNvSpPr>
      </xdr:nvSpPr>
      <xdr:spPr bwMode="auto">
        <a:xfrm rot="2700000">
          <a:off x="4627303" y="625798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85040</xdr:colOff>
      <xdr:row>24</xdr:row>
      <xdr:rowOff>56111</xdr:rowOff>
    </xdr:from>
    <xdr:to>
      <xdr:col>11</xdr:col>
      <xdr:colOff>323165</xdr:colOff>
      <xdr:row>24</xdr:row>
      <xdr:rowOff>277309</xdr:rowOff>
    </xdr:to>
    <xdr:sp macro="" textlink="">
      <xdr:nvSpPr>
        <xdr:cNvPr id="19" name="AutoShape 384">
          <a:extLst>
            <a:ext uri="{FF2B5EF4-FFF2-40B4-BE49-F238E27FC236}">
              <a16:creationId xmlns:a16="http://schemas.microsoft.com/office/drawing/2014/main" id="{9EECF76B-E933-5F6F-AF0A-C2A095E9BC5C}"/>
            </a:ext>
          </a:extLst>
        </xdr:cNvPr>
        <xdr:cNvSpPr>
          <a:spLocks noChangeArrowheads="1"/>
        </xdr:cNvSpPr>
      </xdr:nvSpPr>
      <xdr:spPr bwMode="auto">
        <a:xfrm rot="2700000">
          <a:off x="6003974" y="624303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78412</xdr:colOff>
      <xdr:row>26</xdr:row>
      <xdr:rowOff>42859</xdr:rowOff>
    </xdr:from>
    <xdr:to>
      <xdr:col>11</xdr:col>
      <xdr:colOff>316537</xdr:colOff>
      <xdr:row>26</xdr:row>
      <xdr:rowOff>264057</xdr:rowOff>
    </xdr:to>
    <xdr:sp macro="" textlink="">
      <xdr:nvSpPr>
        <xdr:cNvPr id="20" name="AutoShape 384">
          <a:extLst>
            <a:ext uri="{FF2B5EF4-FFF2-40B4-BE49-F238E27FC236}">
              <a16:creationId xmlns:a16="http://schemas.microsoft.com/office/drawing/2014/main" id="{ED483EB9-E865-C018-C9D7-46C985A2FE25}"/>
            </a:ext>
          </a:extLst>
        </xdr:cNvPr>
        <xdr:cNvSpPr>
          <a:spLocks noChangeArrowheads="1"/>
        </xdr:cNvSpPr>
      </xdr:nvSpPr>
      <xdr:spPr bwMode="auto">
        <a:xfrm rot="2700000">
          <a:off x="5997346" y="68658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53340</xdr:colOff>
      <xdr:row>39</xdr:row>
      <xdr:rowOff>38100</xdr:rowOff>
    </xdr:from>
    <xdr:to>
      <xdr:col>16</xdr:col>
      <xdr:colOff>320040</xdr:colOff>
      <xdr:row>53</xdr:row>
      <xdr:rowOff>160020</xdr:rowOff>
    </xdr:to>
    <xdr:pic>
      <xdr:nvPicPr>
        <xdr:cNvPr id="4" name="図 3">
          <a:extLst>
            <a:ext uri="{FF2B5EF4-FFF2-40B4-BE49-F238E27FC236}">
              <a16:creationId xmlns:a16="http://schemas.microsoft.com/office/drawing/2014/main" id="{1A084E54-9905-73D1-9CEE-4BC4AE33D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40</xdr:row>
      <xdr:rowOff>76200</xdr:rowOff>
    </xdr:from>
    <xdr:to>
      <xdr:col>13</xdr:col>
      <xdr:colOff>487680</xdr:colOff>
      <xdr:row>54</xdr:row>
      <xdr:rowOff>129540</xdr:rowOff>
    </xdr:to>
    <xdr:pic>
      <xdr:nvPicPr>
        <xdr:cNvPr id="2" name="図 1">
          <a:extLst>
            <a:ext uri="{FF2B5EF4-FFF2-40B4-BE49-F238E27FC236}">
              <a16:creationId xmlns:a16="http://schemas.microsoft.com/office/drawing/2014/main" id="{03934A1F-9D1B-0875-020D-0308EA0E7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51510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68580</xdr:colOff>
      <xdr:row>38</xdr:row>
      <xdr:rowOff>152400</xdr:rowOff>
    </xdr:from>
    <xdr:to>
      <xdr:col>13</xdr:col>
      <xdr:colOff>464820</xdr:colOff>
      <xdr:row>56</xdr:row>
      <xdr:rowOff>83820</xdr:rowOff>
    </xdr:to>
    <xdr:pic>
      <xdr:nvPicPr>
        <xdr:cNvPr id="2" name="図 1">
          <a:extLst>
            <a:ext uri="{FF2B5EF4-FFF2-40B4-BE49-F238E27FC236}">
              <a16:creationId xmlns:a16="http://schemas.microsoft.com/office/drawing/2014/main" id="{DC2D10A0-186A-B2E5-1FDC-877A61D6C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4934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434340</xdr:colOff>
      <xdr:row>44</xdr:row>
      <xdr:rowOff>152400</xdr:rowOff>
    </xdr:from>
    <xdr:to>
      <xdr:col>10</xdr:col>
      <xdr:colOff>563880</xdr:colOff>
      <xdr:row>45</xdr:row>
      <xdr:rowOff>106680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572000" y="7200900"/>
          <a:ext cx="129540" cy="14478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60960</xdr:colOff>
      <xdr:row>40</xdr:row>
      <xdr:rowOff>68580</xdr:rowOff>
    </xdr:from>
    <xdr:to>
      <xdr:col>13</xdr:col>
      <xdr:colOff>502920</xdr:colOff>
      <xdr:row>56</xdr:row>
      <xdr:rowOff>129540</xdr:rowOff>
    </xdr:to>
    <xdr:pic>
      <xdr:nvPicPr>
        <xdr:cNvPr id="11" name="図 10">
          <a:extLst>
            <a:ext uri="{FF2B5EF4-FFF2-40B4-BE49-F238E27FC236}">
              <a16:creationId xmlns:a16="http://schemas.microsoft.com/office/drawing/2014/main" id="{41B87478-385F-1FB6-A50A-04F00B8A3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35508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A36" sqref="A36:J36"/>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8"/>
      <c r="N1" s="218"/>
    </row>
    <row r="2" spans="1:14" ht="45.75" customHeight="1">
      <c r="A2" s="992" t="s">
        <v>145</v>
      </c>
      <c r="B2" s="992"/>
      <c r="C2" s="992"/>
      <c r="D2" s="992"/>
      <c r="E2" s="992"/>
      <c r="F2" s="992"/>
      <c r="G2" s="992"/>
      <c r="H2" s="992"/>
      <c r="I2" s="992"/>
      <c r="J2" s="992"/>
    </row>
    <row r="3" spans="1:14" ht="48" customHeight="1">
      <c r="A3" s="993" t="s">
        <v>478</v>
      </c>
      <c r="B3" s="993"/>
      <c r="C3" s="993"/>
      <c r="D3" s="993"/>
      <c r="E3" s="993"/>
      <c r="F3" s="993"/>
      <c r="G3" s="993"/>
      <c r="H3" s="993"/>
      <c r="I3" s="993"/>
      <c r="J3" s="993"/>
    </row>
    <row r="4" spans="1:14" ht="27.75" customHeight="1"/>
    <row r="5" spans="1:14">
      <c r="B5" s="221"/>
      <c r="C5" s="222"/>
      <c r="D5" s="222"/>
      <c r="E5" s="222"/>
      <c r="F5" s="222"/>
      <c r="G5" s="222"/>
      <c r="H5" s="222"/>
      <c r="I5" s="223"/>
    </row>
    <row r="6" spans="1:14" ht="13.5" customHeight="1">
      <c r="B6" s="224"/>
      <c r="C6" s="991" t="s">
        <v>184</v>
      </c>
      <c r="D6" s="991"/>
      <c r="E6" s="991"/>
      <c r="F6" s="991"/>
      <c r="G6" s="991"/>
      <c r="H6" s="991"/>
      <c r="I6" s="225"/>
      <c r="J6" s="205"/>
    </row>
    <row r="7" spans="1:14" ht="6.75" customHeight="1">
      <c r="B7" s="224"/>
      <c r="C7" s="226"/>
      <c r="D7" s="226"/>
      <c r="E7" s="226"/>
      <c r="F7" s="226"/>
      <c r="G7" s="226"/>
      <c r="H7" s="226"/>
      <c r="I7" s="227"/>
    </row>
    <row r="8" spans="1:14" s="85" customFormat="1" ht="19.5" customHeight="1">
      <c r="B8" s="228"/>
      <c r="C8" s="241" t="s">
        <v>176</v>
      </c>
      <c r="D8" s="241"/>
      <c r="E8" s="241"/>
      <c r="F8" s="230"/>
      <c r="G8" s="229"/>
      <c r="H8" s="229"/>
      <c r="I8" s="231"/>
    </row>
    <row r="9" spans="1:14" s="85" customFormat="1" ht="19.5" customHeight="1">
      <c r="B9" s="232"/>
      <c r="C9" s="233"/>
      <c r="D9" s="234" t="s">
        <v>185</v>
      </c>
      <c r="E9" s="234"/>
      <c r="F9" s="230"/>
      <c r="G9" s="229"/>
      <c r="H9" s="233" t="s">
        <v>146</v>
      </c>
      <c r="I9" s="231"/>
    </row>
    <row r="10" spans="1:14" s="85" customFormat="1" ht="19.5" customHeight="1">
      <c r="B10" s="232"/>
      <c r="C10" s="233"/>
      <c r="D10" s="233" t="s">
        <v>183</v>
      </c>
      <c r="E10" s="234" t="s">
        <v>48</v>
      </c>
      <c r="F10" s="230"/>
      <c r="G10" s="229"/>
      <c r="H10" s="233" t="s">
        <v>166</v>
      </c>
      <c r="I10" s="231"/>
    </row>
    <row r="11" spans="1:14" s="85" customFormat="1" ht="19.5" customHeight="1">
      <c r="B11" s="232"/>
      <c r="C11" s="230"/>
      <c r="D11" s="234"/>
      <c r="E11" s="234" t="s">
        <v>182</v>
      </c>
      <c r="F11" s="234"/>
      <c r="G11" s="229"/>
      <c r="H11" s="233" t="s">
        <v>172</v>
      </c>
      <c r="I11" s="231"/>
    </row>
    <row r="12" spans="1:14" s="85" customFormat="1" ht="12" customHeight="1">
      <c r="B12" s="232"/>
      <c r="C12" s="230"/>
      <c r="D12" s="230"/>
      <c r="E12" s="230"/>
      <c r="F12" s="230"/>
      <c r="G12" s="229"/>
      <c r="H12" s="233"/>
      <c r="I12" s="231"/>
    </row>
    <row r="13" spans="1:14" s="85" customFormat="1" ht="19.5" customHeight="1">
      <c r="B13" s="232"/>
      <c r="C13" s="242" t="s">
        <v>186</v>
      </c>
      <c r="D13" s="242"/>
      <c r="E13" s="240"/>
      <c r="F13" s="230"/>
      <c r="G13" s="229"/>
      <c r="H13" s="233"/>
      <c r="I13" s="231"/>
    </row>
    <row r="14" spans="1:14" s="85" customFormat="1" ht="19.5" customHeight="1">
      <c r="B14" s="232"/>
      <c r="C14" s="230"/>
      <c r="D14" s="230" t="s">
        <v>187</v>
      </c>
      <c r="E14" s="230"/>
      <c r="F14" s="234" t="s">
        <v>282</v>
      </c>
      <c r="G14" s="229"/>
      <c r="H14" s="233" t="s">
        <v>147</v>
      </c>
      <c r="I14" s="231"/>
    </row>
    <row r="15" spans="1:14" s="85" customFormat="1" ht="19.5" customHeight="1">
      <c r="B15" s="232"/>
      <c r="C15" s="230"/>
      <c r="D15" s="230"/>
      <c r="E15" s="230"/>
      <c r="F15" s="234" t="s">
        <v>91</v>
      </c>
      <c r="G15" s="229"/>
      <c r="H15" s="233" t="s">
        <v>173</v>
      </c>
      <c r="I15" s="231"/>
    </row>
    <row r="16" spans="1:14" s="85" customFormat="1" ht="19.5" customHeight="1">
      <c r="B16" s="232"/>
      <c r="C16" s="230"/>
      <c r="D16" s="230" t="s">
        <v>188</v>
      </c>
      <c r="E16" s="230"/>
      <c r="F16" s="234" t="s">
        <v>59</v>
      </c>
      <c r="G16" s="229"/>
      <c r="H16" s="233" t="s">
        <v>148</v>
      </c>
      <c r="I16" s="231"/>
    </row>
    <row r="17" spans="1:9" s="85" customFormat="1" ht="19.5" customHeight="1">
      <c r="B17" s="232"/>
      <c r="C17" s="230"/>
      <c r="D17" s="230" t="s">
        <v>189</v>
      </c>
      <c r="E17" s="230"/>
      <c r="F17" s="234" t="s">
        <v>65</v>
      </c>
      <c r="G17" s="229"/>
      <c r="H17" s="233" t="s">
        <v>149</v>
      </c>
      <c r="I17" s="231"/>
    </row>
    <row r="18" spans="1:9" s="85" customFormat="1" ht="19.5" customHeight="1">
      <c r="B18" s="232"/>
      <c r="C18" s="230"/>
      <c r="D18" s="230" t="s">
        <v>190</v>
      </c>
      <c r="E18" s="230"/>
      <c r="F18" s="234" t="s">
        <v>177</v>
      </c>
      <c r="G18" s="229"/>
      <c r="H18" s="233" t="s">
        <v>17</v>
      </c>
      <c r="I18" s="231"/>
    </row>
    <row r="19" spans="1:9" s="85" customFormat="1" ht="19.5" customHeight="1">
      <c r="B19" s="232"/>
      <c r="C19" s="230"/>
      <c r="D19" s="230"/>
      <c r="E19" s="230"/>
      <c r="F19" s="234" t="s">
        <v>178</v>
      </c>
      <c r="G19" s="229"/>
      <c r="H19" s="233" t="s">
        <v>174</v>
      </c>
      <c r="I19" s="231"/>
    </row>
    <row r="20" spans="1:9" s="85" customFormat="1" ht="19.5" customHeight="1">
      <c r="B20" s="232"/>
      <c r="C20" s="230"/>
      <c r="D20" s="230" t="s">
        <v>191</v>
      </c>
      <c r="E20" s="230"/>
      <c r="F20" s="234" t="s">
        <v>79</v>
      </c>
      <c r="G20" s="229"/>
      <c r="H20" s="233" t="s">
        <v>18</v>
      </c>
      <c r="I20" s="235"/>
    </row>
    <row r="21" spans="1:9" s="85" customFormat="1" ht="19.5" customHeight="1">
      <c r="B21" s="232"/>
      <c r="C21" s="230"/>
      <c r="D21" s="230"/>
      <c r="E21" s="230"/>
      <c r="F21" s="234" t="s">
        <v>54</v>
      </c>
      <c r="G21" s="229"/>
      <c r="H21" s="233" t="s">
        <v>269</v>
      </c>
      <c r="I21" s="235"/>
    </row>
    <row r="22" spans="1:9" s="85" customFormat="1" ht="19.5" customHeight="1">
      <c r="B22" s="232"/>
      <c r="C22" s="230"/>
      <c r="D22" s="230" t="s">
        <v>192</v>
      </c>
      <c r="E22" s="230"/>
      <c r="F22" s="234" t="s">
        <v>167</v>
      </c>
      <c r="G22" s="229"/>
      <c r="H22" s="233" t="s">
        <v>20</v>
      </c>
      <c r="I22" s="235"/>
    </row>
    <row r="23" spans="1:9" s="85" customFormat="1" ht="19.5" customHeight="1">
      <c r="A23" s="245"/>
      <c r="B23" s="232"/>
      <c r="C23" s="230"/>
      <c r="D23" s="230" t="s">
        <v>193</v>
      </c>
      <c r="E23" s="230"/>
      <c r="F23" s="234" t="s">
        <v>55</v>
      </c>
      <c r="G23" s="229"/>
      <c r="H23" s="233" t="s">
        <v>21</v>
      </c>
      <c r="I23" s="235"/>
    </row>
    <row r="24" spans="1:9" s="85" customFormat="1" ht="19.5" customHeight="1">
      <c r="B24" s="232"/>
      <c r="C24" s="230"/>
      <c r="D24" s="230" t="s">
        <v>194</v>
      </c>
      <c r="E24" s="230"/>
      <c r="F24" s="234" t="s">
        <v>180</v>
      </c>
      <c r="G24" s="229"/>
      <c r="H24" s="233" t="s">
        <v>22</v>
      </c>
      <c r="I24" s="235"/>
    </row>
    <row r="25" spans="1:9" s="85" customFormat="1" ht="19.5" customHeight="1">
      <c r="B25" s="232"/>
      <c r="C25" s="230"/>
      <c r="D25" s="230"/>
      <c r="E25" s="230"/>
      <c r="F25" s="234" t="s">
        <v>181</v>
      </c>
      <c r="G25" s="229"/>
      <c r="H25" s="233"/>
      <c r="I25" s="235"/>
    </row>
    <row r="26" spans="1:9" s="85" customFormat="1" ht="19.5" customHeight="1">
      <c r="B26" s="232"/>
      <c r="C26" s="230"/>
      <c r="D26" s="230" t="s">
        <v>195</v>
      </c>
      <c r="E26" s="230"/>
      <c r="F26" s="234" t="s">
        <v>170</v>
      </c>
      <c r="G26" s="229"/>
      <c r="H26" s="233" t="s">
        <v>227</v>
      </c>
      <c r="I26" s="235"/>
    </row>
    <row r="27" spans="1:9" s="85" customFormat="1" ht="12" customHeight="1">
      <c r="B27" s="232"/>
      <c r="C27" s="230"/>
      <c r="D27" s="230"/>
      <c r="E27" s="230"/>
      <c r="F27" s="230"/>
      <c r="G27" s="229"/>
      <c r="H27" s="233"/>
      <c r="I27" s="235"/>
    </row>
    <row r="28" spans="1:9" s="85" customFormat="1" ht="19.5" customHeight="1">
      <c r="B28" s="232"/>
      <c r="C28" s="995" t="s">
        <v>228</v>
      </c>
      <c r="D28" s="995"/>
      <c r="E28" s="995"/>
      <c r="F28" s="995"/>
      <c r="G28" s="229"/>
      <c r="H28" s="233" t="s">
        <v>270</v>
      </c>
      <c r="I28" s="235"/>
    </row>
    <row r="29" spans="1:9" ht="8.25" customHeight="1">
      <c r="B29" s="232"/>
      <c r="C29" s="230"/>
      <c r="D29" s="230"/>
      <c r="E29" s="230"/>
      <c r="F29" s="230"/>
      <c r="G29" s="226"/>
      <c r="H29" s="226"/>
      <c r="I29" s="227"/>
    </row>
    <row r="30" spans="1:9" ht="13.5" customHeight="1">
      <c r="B30" s="224"/>
      <c r="C30" s="236" t="s">
        <v>363</v>
      </c>
      <c r="D30" s="236"/>
      <c r="E30" s="236"/>
      <c r="F30" s="236"/>
      <c r="G30" s="226"/>
      <c r="H30" s="226"/>
      <c r="I30" s="227"/>
    </row>
    <row r="31" spans="1:9" ht="13.5" customHeight="1">
      <c r="B31" s="237"/>
      <c r="C31" s="238"/>
      <c r="D31" s="238"/>
      <c r="E31" s="238"/>
      <c r="F31" s="238"/>
      <c r="G31" s="238"/>
      <c r="H31" s="238"/>
      <c r="I31" s="239"/>
    </row>
    <row r="32" spans="1:9" ht="13.5" customHeight="1">
      <c r="B32" s="33"/>
    </row>
    <row r="33" spans="1:10" ht="15.75" customHeight="1">
      <c r="B33" s="33"/>
    </row>
    <row r="34" spans="1:10" ht="15" customHeight="1">
      <c r="C34" s="996" t="s">
        <v>479</v>
      </c>
      <c r="D34" s="996"/>
      <c r="E34" s="996"/>
      <c r="F34" s="996"/>
      <c r="G34" s="996"/>
      <c r="H34" s="996"/>
      <c r="I34" s="248"/>
    </row>
    <row r="35" spans="1:10" ht="32.25" customHeight="1">
      <c r="A35" s="210"/>
      <c r="B35" s="210"/>
      <c r="C35" s="994"/>
      <c r="D35" s="994"/>
      <c r="E35" s="994"/>
      <c r="F35" s="994"/>
      <c r="G35" s="994"/>
      <c r="H35" s="994"/>
      <c r="I35" s="219"/>
      <c r="J35" s="210"/>
    </row>
    <row r="36" spans="1:10" ht="19.2">
      <c r="A36" s="990"/>
      <c r="B36" s="990"/>
      <c r="C36" s="990"/>
      <c r="D36" s="990"/>
      <c r="E36" s="990"/>
      <c r="F36" s="990"/>
      <c r="G36" s="990"/>
      <c r="H36" s="990"/>
      <c r="I36" s="990"/>
      <c r="J36" s="990"/>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topLeftCell="A43" zoomScaleNormal="100" workbookViewId="0">
      <selection activeCell="A36" sqref="A36:J3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384" width="9" style="2"/>
  </cols>
  <sheetData>
    <row r="1" spans="1:14" ht="18.75" customHeight="1"/>
    <row r="2" spans="1:14" ht="18" customHeight="1">
      <c r="B2" s="213" t="s">
        <v>15</v>
      </c>
    </row>
    <row r="3" spans="1:14" ht="15" customHeight="1">
      <c r="B3" s="214" t="s">
        <v>59</v>
      </c>
      <c r="N3" s="2" t="s">
        <v>125</v>
      </c>
    </row>
    <row r="4" spans="1:14" ht="15" customHeight="1">
      <c r="A4" s="754"/>
      <c r="B4" s="111"/>
      <c r="C4" s="143"/>
      <c r="D4" s="143"/>
      <c r="E4" s="3"/>
      <c r="F4" s="1160" t="s">
        <v>60</v>
      </c>
      <c r="G4" s="1161"/>
      <c r="H4" s="1162"/>
      <c r="I4" s="1160" t="s">
        <v>61</v>
      </c>
      <c r="J4" s="1161"/>
      <c r="K4" s="1162"/>
      <c r="L4" s="1160" t="s">
        <v>62</v>
      </c>
      <c r="M4" s="1161"/>
      <c r="N4" s="1162"/>
    </row>
    <row r="5" spans="1:14" ht="15" customHeight="1">
      <c r="A5" s="754"/>
      <c r="B5" s="1178" t="s">
        <v>108</v>
      </c>
      <c r="C5" s="1173"/>
      <c r="D5" s="1173"/>
      <c r="E5" s="1179"/>
      <c r="F5" s="75" t="s">
        <v>109</v>
      </c>
      <c r="G5" s="4"/>
      <c r="H5" s="1175" t="s">
        <v>63</v>
      </c>
      <c r="I5" s="1175" t="s">
        <v>201</v>
      </c>
      <c r="J5" s="1175" t="s">
        <v>110</v>
      </c>
      <c r="K5" s="1175" t="s">
        <v>111</v>
      </c>
      <c r="L5" s="1175" t="s">
        <v>201</v>
      </c>
      <c r="M5" s="1175" t="s">
        <v>110</v>
      </c>
      <c r="N5" s="1175" t="s">
        <v>111</v>
      </c>
    </row>
    <row r="6" spans="1:14" ht="15" customHeight="1">
      <c r="A6" s="754"/>
      <c r="B6" s="5"/>
      <c r="C6" s="749"/>
      <c r="D6" s="749"/>
      <c r="E6" s="750"/>
      <c r="F6" s="72"/>
      <c r="G6" s="6" t="s">
        <v>112</v>
      </c>
      <c r="H6" s="1176"/>
      <c r="I6" s="1176"/>
      <c r="J6" s="1176"/>
      <c r="K6" s="1176"/>
      <c r="L6" s="1176"/>
      <c r="M6" s="1176"/>
      <c r="N6" s="1176"/>
    </row>
    <row r="7" spans="1:14" ht="15" hidden="1" customHeight="1">
      <c r="A7" s="754"/>
      <c r="B7" s="111">
        <v>20</v>
      </c>
      <c r="C7" s="143" t="s">
        <v>99</v>
      </c>
      <c r="D7" s="143"/>
      <c r="E7" s="346"/>
      <c r="F7" s="338"/>
      <c r="G7" s="143"/>
      <c r="H7" s="336">
        <v>6223</v>
      </c>
      <c r="I7" s="342"/>
      <c r="J7" s="343"/>
      <c r="K7" s="342"/>
      <c r="L7" s="343">
        <v>8.1</v>
      </c>
      <c r="M7" s="342">
        <v>4.4000000000000004</v>
      </c>
      <c r="N7" s="343">
        <v>3.1</v>
      </c>
    </row>
    <row r="8" spans="1:14" ht="15" hidden="1" customHeight="1">
      <c r="A8" s="754"/>
      <c r="B8" s="608">
        <v>21</v>
      </c>
      <c r="C8" s="103" t="s">
        <v>99</v>
      </c>
      <c r="D8" s="103"/>
      <c r="E8" s="325"/>
      <c r="F8" s="339"/>
      <c r="G8" s="103"/>
      <c r="H8" s="98">
        <v>4477</v>
      </c>
      <c r="I8" s="341"/>
      <c r="J8" s="297"/>
      <c r="K8" s="341"/>
      <c r="L8" s="297">
        <v>-28.1</v>
      </c>
      <c r="M8" s="341">
        <v>-29.9</v>
      </c>
      <c r="N8" s="297">
        <v>-27.9</v>
      </c>
    </row>
    <row r="9" spans="1:14" ht="15" hidden="1" customHeight="1">
      <c r="A9" s="754"/>
      <c r="B9" s="608">
        <v>22</v>
      </c>
      <c r="C9" s="103" t="s">
        <v>99</v>
      </c>
      <c r="D9" s="103"/>
      <c r="E9" s="325"/>
      <c r="F9" s="339"/>
      <c r="G9" s="103"/>
      <c r="H9" s="98">
        <v>4075</v>
      </c>
      <c r="I9" s="341"/>
      <c r="J9" s="297"/>
      <c r="K9" s="341"/>
      <c r="L9" s="297">
        <v>-9</v>
      </c>
      <c r="M9" s="341">
        <v>-0.1</v>
      </c>
      <c r="N9" s="297">
        <v>3.1</v>
      </c>
    </row>
    <row r="10" spans="1:14" ht="15" hidden="1" customHeight="1">
      <c r="A10" s="754"/>
      <c r="B10" s="608">
        <v>25</v>
      </c>
      <c r="C10" s="103" t="s">
        <v>99</v>
      </c>
      <c r="D10" s="103"/>
      <c r="E10" s="325"/>
      <c r="F10" s="339"/>
      <c r="G10" s="103"/>
      <c r="H10" s="98">
        <v>5568</v>
      </c>
      <c r="I10" s="341"/>
      <c r="J10" s="297"/>
      <c r="K10" s="341"/>
      <c r="L10" s="297">
        <v>23.1</v>
      </c>
      <c r="M10" s="341">
        <v>15.4</v>
      </c>
      <c r="N10" s="297">
        <v>11</v>
      </c>
    </row>
    <row r="11" spans="1:14" ht="15" customHeight="1">
      <c r="A11" s="754"/>
      <c r="B11" s="751" t="s">
        <v>401</v>
      </c>
      <c r="C11" s="103" t="s">
        <v>99</v>
      </c>
      <c r="D11" s="103"/>
      <c r="E11" s="325"/>
      <c r="F11" s="339"/>
      <c r="G11" s="103"/>
      <c r="H11" s="98">
        <v>4409</v>
      </c>
      <c r="I11" s="341"/>
      <c r="J11" s="297"/>
      <c r="K11" s="341"/>
      <c r="L11" s="297">
        <v>-22.3</v>
      </c>
      <c r="M11" s="341">
        <v>-14.2</v>
      </c>
      <c r="N11" s="760">
        <v>-9.9</v>
      </c>
    </row>
    <row r="12" spans="1:14" ht="15" customHeight="1">
      <c r="A12" s="754"/>
      <c r="B12" s="751">
        <v>3</v>
      </c>
      <c r="C12" s="103"/>
      <c r="D12" s="103"/>
      <c r="E12" s="325"/>
      <c r="F12" s="339"/>
      <c r="G12" s="103"/>
      <c r="H12" s="98">
        <v>5112</v>
      </c>
      <c r="I12" s="341"/>
      <c r="J12" s="297"/>
      <c r="K12" s="341"/>
      <c r="L12" s="297">
        <v>15.9</v>
      </c>
      <c r="M12" s="341">
        <v>8.4</v>
      </c>
      <c r="N12" s="760">
        <v>5</v>
      </c>
    </row>
    <row r="13" spans="1:14" ht="15" customHeight="1">
      <c r="A13" s="754"/>
      <c r="B13" s="751">
        <v>4</v>
      </c>
      <c r="C13" s="103"/>
      <c r="D13" s="103"/>
      <c r="E13" s="325"/>
      <c r="F13" s="339"/>
      <c r="G13" s="103"/>
      <c r="H13" s="98">
        <v>5050</v>
      </c>
      <c r="I13" s="341"/>
      <c r="J13" s="297"/>
      <c r="K13" s="341"/>
      <c r="L13" s="297">
        <v>-1.2</v>
      </c>
      <c r="M13" s="341">
        <v>0.6</v>
      </c>
      <c r="N13" s="760">
        <v>0.4</v>
      </c>
    </row>
    <row r="14" spans="1:14" ht="15" customHeight="1">
      <c r="A14" s="754"/>
      <c r="B14" s="751">
        <v>5</v>
      </c>
      <c r="C14" s="103"/>
      <c r="D14" s="103"/>
      <c r="E14" s="325"/>
      <c r="F14" s="339"/>
      <c r="G14" s="103"/>
      <c r="H14" s="98">
        <v>5382</v>
      </c>
      <c r="I14" s="341"/>
      <c r="J14" s="297"/>
      <c r="K14" s="341"/>
      <c r="L14" s="297">
        <v>6.6</v>
      </c>
      <c r="M14" s="341">
        <v>-2</v>
      </c>
      <c r="N14" s="760">
        <v>-4.5999999999999996</v>
      </c>
    </row>
    <row r="15" spans="1:14" ht="15" customHeight="1">
      <c r="A15" s="754"/>
      <c r="B15" s="751">
        <v>6</v>
      </c>
      <c r="C15" s="103"/>
      <c r="D15" s="103"/>
      <c r="E15" s="325"/>
      <c r="F15" s="339"/>
      <c r="G15" s="103"/>
      <c r="H15" s="98">
        <v>4632</v>
      </c>
      <c r="I15" s="341"/>
      <c r="J15" s="297"/>
      <c r="K15" s="341"/>
      <c r="L15" s="297">
        <v>-13.9</v>
      </c>
      <c r="M15" s="341">
        <v>-5.9</v>
      </c>
      <c r="N15" s="760">
        <v>-3.4</v>
      </c>
    </row>
    <row r="16" spans="1:14" ht="15" customHeight="1">
      <c r="A16" s="754"/>
      <c r="B16" s="751"/>
      <c r="C16" s="103"/>
      <c r="D16" s="103"/>
      <c r="E16" s="752"/>
      <c r="F16" s="339"/>
      <c r="G16" s="341"/>
      <c r="H16" s="98"/>
      <c r="I16" s="341"/>
      <c r="J16" s="344"/>
      <c r="K16" s="341"/>
      <c r="L16" s="297"/>
      <c r="M16" s="639"/>
      <c r="N16" s="760"/>
    </row>
    <row r="17" spans="1:15" ht="13.5" customHeight="1">
      <c r="A17" s="754"/>
      <c r="B17" s="751" t="s">
        <v>419</v>
      </c>
      <c r="C17" s="103" t="s">
        <v>99</v>
      </c>
      <c r="D17" s="103">
        <v>3</v>
      </c>
      <c r="E17" s="752" t="s">
        <v>144</v>
      </c>
      <c r="F17" s="339">
        <v>367</v>
      </c>
      <c r="G17" s="341">
        <v>-17.3</v>
      </c>
      <c r="H17" s="98">
        <v>1173</v>
      </c>
      <c r="I17" s="341">
        <v>-10.9</v>
      </c>
      <c r="J17" s="344">
        <v>-27.3</v>
      </c>
      <c r="K17" s="341">
        <v>-12.8</v>
      </c>
      <c r="L17" s="297">
        <v>-6.4</v>
      </c>
      <c r="M17" s="639">
        <v>-11.4</v>
      </c>
      <c r="N17" s="297">
        <v>-9.6</v>
      </c>
    </row>
    <row r="18" spans="1:15" ht="13.5" customHeight="1">
      <c r="A18" s="754"/>
      <c r="B18" s="751"/>
      <c r="C18" s="103"/>
      <c r="D18" s="103">
        <v>4</v>
      </c>
      <c r="E18" s="752"/>
      <c r="F18" s="339">
        <v>504</v>
      </c>
      <c r="G18" s="341">
        <v>37.299999999999997</v>
      </c>
      <c r="H18" s="98">
        <v>1677</v>
      </c>
      <c r="I18" s="341">
        <v>-13.3</v>
      </c>
      <c r="J18" s="344">
        <v>10.1</v>
      </c>
      <c r="K18" s="341">
        <v>13.9</v>
      </c>
      <c r="L18" s="297">
        <v>-8.6</v>
      </c>
      <c r="M18" s="639">
        <v>-6</v>
      </c>
      <c r="N18" s="297">
        <v>-3.8</v>
      </c>
    </row>
    <row r="19" spans="1:15" ht="13.5" customHeight="1">
      <c r="A19" s="754"/>
      <c r="B19" s="608"/>
      <c r="C19" s="103"/>
      <c r="D19" s="103">
        <v>5</v>
      </c>
      <c r="E19" s="752"/>
      <c r="F19" s="339">
        <v>270</v>
      </c>
      <c r="G19" s="341">
        <v>-46.4</v>
      </c>
      <c r="H19" s="98">
        <v>1947</v>
      </c>
      <c r="I19" s="341">
        <v>-7.5</v>
      </c>
      <c r="J19" s="344">
        <v>-8.8000000000000007</v>
      </c>
      <c r="K19" s="341">
        <v>-5.3</v>
      </c>
      <c r="L19" s="297">
        <v>-8.4</v>
      </c>
      <c r="M19" s="639">
        <v>-6.6</v>
      </c>
      <c r="N19" s="297">
        <v>-4.0999999999999996</v>
      </c>
    </row>
    <row r="20" spans="1:15" ht="13.5" customHeight="1">
      <c r="A20" s="754"/>
      <c r="B20" s="608"/>
      <c r="C20" s="103"/>
      <c r="D20" s="103">
        <v>6</v>
      </c>
      <c r="E20" s="752"/>
      <c r="F20" s="339">
        <v>505</v>
      </c>
      <c r="G20" s="341">
        <v>87</v>
      </c>
      <c r="H20" s="98">
        <v>2452</v>
      </c>
      <c r="I20" s="341">
        <v>33.6</v>
      </c>
      <c r="J20" s="344">
        <v>-9.6999999999999993</v>
      </c>
      <c r="K20" s="341">
        <v>-6.7</v>
      </c>
      <c r="L20" s="297">
        <v>-2.1</v>
      </c>
      <c r="M20" s="639">
        <v>-7.1</v>
      </c>
      <c r="N20" s="297">
        <v>-4.5</v>
      </c>
    </row>
    <row r="21" spans="1:15" ht="13.5" customHeight="1">
      <c r="A21" s="754"/>
      <c r="B21" s="608"/>
      <c r="C21" s="103"/>
      <c r="D21" s="103">
        <v>7</v>
      </c>
      <c r="E21" s="752"/>
      <c r="F21" s="339">
        <v>295</v>
      </c>
      <c r="G21" s="341">
        <v>-41.6</v>
      </c>
      <c r="H21" s="98">
        <v>2747</v>
      </c>
      <c r="I21" s="341">
        <v>-48.9</v>
      </c>
      <c r="J21" s="344">
        <v>-18.3</v>
      </c>
      <c r="K21" s="341">
        <v>-0.2</v>
      </c>
      <c r="L21" s="297">
        <v>-10.8</v>
      </c>
      <c r="M21" s="639">
        <v>-8.9</v>
      </c>
      <c r="N21" s="297">
        <v>-3.9</v>
      </c>
    </row>
    <row r="22" spans="1:15" ht="13.5" customHeight="1">
      <c r="A22" s="754"/>
      <c r="B22" s="608"/>
      <c r="C22" s="103"/>
      <c r="D22" s="103">
        <v>8</v>
      </c>
      <c r="E22" s="752"/>
      <c r="F22" s="339">
        <v>429</v>
      </c>
      <c r="G22" s="341">
        <v>45.4</v>
      </c>
      <c r="H22" s="98">
        <v>3176</v>
      </c>
      <c r="I22" s="341">
        <v>16.600000000000001</v>
      </c>
      <c r="J22" s="344">
        <v>4.9000000000000004</v>
      </c>
      <c r="K22" s="341">
        <v>-5.0999999999999996</v>
      </c>
      <c r="L22" s="297">
        <v>-7.9</v>
      </c>
      <c r="M22" s="639">
        <v>-7.4</v>
      </c>
      <c r="N22" s="297">
        <v>-4.0999999999999996</v>
      </c>
    </row>
    <row r="23" spans="1:15" ht="13.5" customHeight="1">
      <c r="A23" s="754"/>
      <c r="B23" s="608"/>
      <c r="C23" s="103"/>
      <c r="D23" s="103">
        <v>9</v>
      </c>
      <c r="E23" s="752"/>
      <c r="F23" s="339">
        <v>375</v>
      </c>
      <c r="G23" s="341">
        <v>-12.6</v>
      </c>
      <c r="H23" s="98">
        <v>3551</v>
      </c>
      <c r="I23" s="341">
        <v>-13.6</v>
      </c>
      <c r="J23" s="344">
        <v>-8.5</v>
      </c>
      <c r="K23" s="341">
        <v>-0.6</v>
      </c>
      <c r="L23" s="297">
        <v>-8.6</v>
      </c>
      <c r="M23" s="639">
        <v>-7.5</v>
      </c>
      <c r="N23" s="297">
        <v>-3.7</v>
      </c>
    </row>
    <row r="24" spans="1:15" ht="13.5" customHeight="1">
      <c r="A24" s="754"/>
      <c r="B24" s="608"/>
      <c r="C24" s="103"/>
      <c r="D24" s="103">
        <v>10</v>
      </c>
      <c r="E24" s="752"/>
      <c r="F24" s="339">
        <v>275</v>
      </c>
      <c r="G24" s="341">
        <v>-26.7</v>
      </c>
      <c r="H24" s="98">
        <v>3826</v>
      </c>
      <c r="I24" s="341">
        <v>-29.3</v>
      </c>
      <c r="J24" s="344">
        <v>13</v>
      </c>
      <c r="K24" s="341">
        <v>-2.9</v>
      </c>
      <c r="L24" s="297">
        <v>-10.4</v>
      </c>
      <c r="M24" s="639">
        <v>-5.7</v>
      </c>
      <c r="N24" s="297">
        <v>-3.6</v>
      </c>
    </row>
    <row r="25" spans="1:15" ht="13.5" customHeight="1">
      <c r="A25" s="754"/>
      <c r="B25" s="608"/>
      <c r="C25" s="103"/>
      <c r="D25" s="103">
        <v>11</v>
      </c>
      <c r="E25" s="752"/>
      <c r="F25" s="339">
        <v>432</v>
      </c>
      <c r="G25" s="341">
        <v>57.1</v>
      </c>
      <c r="H25" s="98">
        <v>4258</v>
      </c>
      <c r="I25" s="341">
        <v>-12</v>
      </c>
      <c r="J25" s="344">
        <v>0.5</v>
      </c>
      <c r="K25" s="341">
        <v>-1.8</v>
      </c>
      <c r="L25" s="297">
        <v>-10.6</v>
      </c>
      <c r="M25" s="639">
        <v>-5.0999999999999996</v>
      </c>
      <c r="N25" s="297">
        <v>-3.4</v>
      </c>
    </row>
    <row r="26" spans="1:15" ht="13.5" customHeight="1">
      <c r="A26" s="754"/>
      <c r="B26" s="608"/>
      <c r="C26" s="103"/>
      <c r="D26" s="103">
        <v>12</v>
      </c>
      <c r="E26" s="752"/>
      <c r="F26" s="339">
        <v>374</v>
      </c>
      <c r="G26" s="341">
        <v>-13.4</v>
      </c>
      <c r="H26" s="98">
        <v>4632</v>
      </c>
      <c r="I26" s="341">
        <v>-39.6</v>
      </c>
      <c r="J26" s="344">
        <v>-14.1</v>
      </c>
      <c r="K26" s="341">
        <v>-2.5</v>
      </c>
      <c r="L26" s="297">
        <v>-13.9</v>
      </c>
      <c r="M26" s="639">
        <v>-5.9</v>
      </c>
      <c r="N26" s="297">
        <v>-3.4</v>
      </c>
    </row>
    <row r="27" spans="1:15" ht="13.5" customHeight="1">
      <c r="A27" s="754"/>
      <c r="B27" s="608">
        <v>7</v>
      </c>
      <c r="C27" s="103" t="s">
        <v>99</v>
      </c>
      <c r="D27" s="103">
        <v>1</v>
      </c>
      <c r="E27" s="752" t="s">
        <v>144</v>
      </c>
      <c r="F27" s="339">
        <v>311</v>
      </c>
      <c r="G27" s="341">
        <v>-16.8</v>
      </c>
      <c r="H27" s="98">
        <v>311</v>
      </c>
      <c r="I27" s="341">
        <v>-14.1</v>
      </c>
      <c r="J27" s="344">
        <v>-11.6</v>
      </c>
      <c r="K27" s="341">
        <v>-4.5999999999999996</v>
      </c>
      <c r="L27" s="297">
        <v>-14.1</v>
      </c>
      <c r="M27" s="639">
        <v>-11.6</v>
      </c>
      <c r="N27" s="297">
        <v>-4.5999999999999996</v>
      </c>
    </row>
    <row r="28" spans="1:15" ht="13.5" customHeight="1">
      <c r="A28" s="754"/>
      <c r="B28" s="608"/>
      <c r="C28" s="103"/>
      <c r="D28" s="103">
        <v>2</v>
      </c>
      <c r="E28" s="752"/>
      <c r="F28" s="339">
        <v>427</v>
      </c>
      <c r="G28" s="341">
        <v>37.299999999999997</v>
      </c>
      <c r="H28" s="98">
        <v>738</v>
      </c>
      <c r="I28" s="341">
        <v>-3.8</v>
      </c>
      <c r="J28" s="344">
        <v>8.1</v>
      </c>
      <c r="K28" s="341">
        <v>2.4</v>
      </c>
      <c r="L28" s="297">
        <v>-8.4</v>
      </c>
      <c r="M28" s="639">
        <v>-1.8</v>
      </c>
      <c r="N28" s="297">
        <v>-1.1000000000000001</v>
      </c>
    </row>
    <row r="29" spans="1:15" ht="13.5" customHeight="1">
      <c r="A29" s="754"/>
      <c r="B29" s="608"/>
      <c r="C29" s="103"/>
      <c r="D29" s="103">
        <v>3</v>
      </c>
      <c r="E29" s="752"/>
      <c r="F29" s="339">
        <v>391</v>
      </c>
      <c r="G29" s="341">
        <v>-8.4</v>
      </c>
      <c r="H29" s="98">
        <v>1129</v>
      </c>
      <c r="I29" s="341">
        <v>6.5395095367847489</v>
      </c>
      <c r="J29" s="344">
        <v>66.805619885749579</v>
      </c>
      <c r="K29" s="341">
        <v>39.161285303042078</v>
      </c>
      <c r="L29" s="297">
        <v>-3.7510656436487655</v>
      </c>
      <c r="M29" s="639">
        <v>19.389116553893082</v>
      </c>
      <c r="N29" s="297">
        <v>13.097171322609679</v>
      </c>
      <c r="O29" s="428"/>
    </row>
    <row r="30" spans="1:15" ht="13.5" customHeight="1">
      <c r="A30" s="754"/>
      <c r="B30" s="608"/>
      <c r="C30" s="103"/>
      <c r="D30" s="103">
        <v>4</v>
      </c>
      <c r="E30" s="752"/>
      <c r="F30" s="339">
        <v>254</v>
      </c>
      <c r="G30" s="341">
        <v>-35</v>
      </c>
      <c r="H30" s="98">
        <v>1383</v>
      </c>
      <c r="I30" s="341">
        <v>-49.6</v>
      </c>
      <c r="J30" s="344">
        <v>-30.2</v>
      </c>
      <c r="K30" s="341">
        <v>-26.6</v>
      </c>
      <c r="L30" s="297">
        <v>-17.5</v>
      </c>
      <c r="M30" s="639">
        <v>4.8</v>
      </c>
      <c r="N30" s="297">
        <v>1.3</v>
      </c>
      <c r="O30" s="428"/>
    </row>
    <row r="31" spans="1:15" ht="13.5" customHeight="1">
      <c r="A31" s="754"/>
      <c r="B31" s="608"/>
      <c r="C31" s="103"/>
      <c r="D31" s="103">
        <v>5</v>
      </c>
      <c r="E31" s="752"/>
      <c r="F31" s="339">
        <v>221</v>
      </c>
      <c r="G31" s="341">
        <v>-13</v>
      </c>
      <c r="H31" s="98">
        <v>1604</v>
      </c>
      <c r="I31" s="341">
        <v>-18.148148148148145</v>
      </c>
      <c r="J31" s="344">
        <v>-37.705882352941181</v>
      </c>
      <c r="K31" s="341">
        <v>-34.372059136031083</v>
      </c>
      <c r="L31" s="297">
        <v>-17.616846430405751</v>
      </c>
      <c r="M31" s="639">
        <v>-3.0921340929009666</v>
      </c>
      <c r="N31" s="297">
        <v>-5.9022420944691341</v>
      </c>
      <c r="O31" s="428"/>
    </row>
    <row r="32" spans="1:15" ht="13.5" customHeight="1">
      <c r="A32" s="754"/>
      <c r="B32" s="608"/>
      <c r="C32" s="103"/>
      <c r="D32" s="103">
        <v>6</v>
      </c>
      <c r="E32" s="752"/>
      <c r="F32" s="339">
        <v>413</v>
      </c>
      <c r="G32" s="341">
        <v>86.9</v>
      </c>
      <c r="H32" s="98">
        <v>2017</v>
      </c>
      <c r="I32" s="341">
        <v>-18.217821782178223</v>
      </c>
      <c r="J32" s="344">
        <v>-26.501370545726388</v>
      </c>
      <c r="K32" s="341">
        <v>-15.5827110205929</v>
      </c>
      <c r="L32" s="297">
        <v>-17.740619902120713</v>
      </c>
      <c r="M32" s="639">
        <v>-7.3106111635008357</v>
      </c>
      <c r="N32" s="297">
        <v>-7.5432324193276168</v>
      </c>
      <c r="O32" s="428"/>
    </row>
    <row r="33" spans="1:15" ht="13.5" customHeight="1">
      <c r="A33" s="754"/>
      <c r="B33" s="608"/>
      <c r="C33" s="103"/>
      <c r="D33" s="103">
        <v>7</v>
      </c>
      <c r="E33" s="752"/>
      <c r="F33" s="339">
        <v>328</v>
      </c>
      <c r="G33" s="341">
        <v>-20.6</v>
      </c>
      <c r="H33" s="98">
        <v>2345</v>
      </c>
      <c r="I33" s="341">
        <v>11.186440677966104</v>
      </c>
      <c r="J33" s="344">
        <v>-5.913692061800746</v>
      </c>
      <c r="K33" s="341">
        <v>-9.7112359220160585</v>
      </c>
      <c r="L33" s="297">
        <v>-14.634146341463417</v>
      </c>
      <c r="M33" s="639">
        <v>-7.1090957998693476</v>
      </c>
      <c r="N33" s="297">
        <v>-7.8644562565353793</v>
      </c>
      <c r="O33" s="428"/>
    </row>
    <row r="34" spans="1:15" ht="13.5" customHeight="1">
      <c r="A34" s="754"/>
      <c r="B34" s="608"/>
      <c r="C34" s="103"/>
      <c r="D34" s="103">
        <v>8</v>
      </c>
      <c r="E34" s="752"/>
      <c r="F34" s="339">
        <v>319</v>
      </c>
      <c r="G34" s="341">
        <v>-2.7</v>
      </c>
      <c r="H34" s="98">
        <v>2664</v>
      </c>
      <c r="I34" s="341">
        <v>-25.641025641025639</v>
      </c>
      <c r="J34" s="344">
        <v>-19.759539989545218</v>
      </c>
      <c r="K34" s="341">
        <v>-9.7936215747018061</v>
      </c>
      <c r="L34" s="297">
        <v>-16.12090680100756</v>
      </c>
      <c r="M34" s="639">
        <v>-8.7306107407283289</v>
      </c>
      <c r="N34" s="297">
        <v>-8.1095883116957257</v>
      </c>
      <c r="O34" s="428"/>
    </row>
    <row r="35" spans="1:15" ht="13.5" customHeight="1">
      <c r="A35" s="754"/>
      <c r="B35" s="924"/>
      <c r="C35" s="749"/>
      <c r="D35" s="749"/>
      <c r="E35" s="753"/>
      <c r="F35" s="347"/>
      <c r="G35" s="755"/>
      <c r="H35" s="108"/>
      <c r="I35" s="755"/>
      <c r="J35" s="345"/>
      <c r="K35" s="755"/>
      <c r="L35" s="345"/>
      <c r="M35" s="755"/>
      <c r="N35" s="345"/>
    </row>
    <row r="36" spans="1:15" ht="13.5" customHeight="1">
      <c r="A36" s="748"/>
      <c r="B36" s="168" t="s">
        <v>323</v>
      </c>
      <c r="C36" s="103"/>
      <c r="D36" s="103"/>
      <c r="E36" s="340"/>
      <c r="F36" s="103"/>
      <c r="G36" s="341"/>
      <c r="H36" s="92"/>
      <c r="I36" s="341"/>
      <c r="J36" s="341"/>
      <c r="K36" s="341"/>
      <c r="L36" s="341"/>
      <c r="M36" s="341"/>
      <c r="N36" s="759"/>
    </row>
    <row r="37" spans="1:15" ht="15" customHeight="1">
      <c r="A37" s="754"/>
      <c r="B37" s="761"/>
      <c r="C37" s="756"/>
      <c r="D37" s="756"/>
      <c r="E37" s="756"/>
      <c r="F37" s="756"/>
      <c r="G37" s="756"/>
      <c r="H37" s="757"/>
      <c r="I37" s="756"/>
      <c r="J37" s="756"/>
      <c r="K37" s="756"/>
      <c r="L37" s="756"/>
      <c r="M37" s="756"/>
      <c r="N37" s="758"/>
      <c r="O37" s="748"/>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4"/>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177" t="s">
        <v>486</v>
      </c>
      <c r="C59" s="1164"/>
      <c r="D59" s="1164"/>
      <c r="E59" s="1164"/>
      <c r="F59" s="1164"/>
      <c r="G59" s="1164"/>
      <c r="H59" s="1164"/>
      <c r="I59" s="1164"/>
      <c r="J59" s="1164"/>
      <c r="K59" s="1164"/>
      <c r="L59" s="1164"/>
      <c r="M59" s="1164"/>
      <c r="N59" s="1165"/>
    </row>
    <row r="60" spans="2:14" ht="15" customHeight="1">
      <c r="B60" s="1166"/>
      <c r="C60" s="1167"/>
      <c r="D60" s="1167"/>
      <c r="E60" s="1167"/>
      <c r="F60" s="1167"/>
      <c r="G60" s="1167"/>
      <c r="H60" s="1167"/>
      <c r="I60" s="1167"/>
      <c r="J60" s="1167"/>
      <c r="K60" s="1167"/>
      <c r="L60" s="1167"/>
      <c r="M60" s="1167"/>
      <c r="N60" s="1168"/>
    </row>
    <row r="61" spans="2:14" ht="15" customHeight="1">
      <c r="B61" s="1169"/>
      <c r="C61" s="1170"/>
      <c r="D61" s="1170"/>
      <c r="E61" s="1170"/>
      <c r="F61" s="1170"/>
      <c r="G61" s="1170"/>
      <c r="H61" s="1170"/>
      <c r="I61" s="1170"/>
      <c r="J61" s="1170"/>
      <c r="K61" s="1170"/>
      <c r="L61" s="1170"/>
      <c r="M61" s="1170"/>
      <c r="N61" s="1171"/>
    </row>
    <row r="180" spans="1:1" ht="15" customHeight="1">
      <c r="A180" s="970"/>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P180"/>
  <sheetViews>
    <sheetView topLeftCell="A33" zoomScaleNormal="100" workbookViewId="0">
      <selection activeCell="A36" sqref="A36:J36"/>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 width="2.21875" style="152" customWidth="1"/>
    <col min="17" max="16384" width="9" style="152"/>
  </cols>
  <sheetData>
    <row r="1" spans="2:14" ht="14.25" customHeight="1"/>
    <row r="2" spans="2:14" ht="18" customHeight="1">
      <c r="B2" s="215" t="s">
        <v>64</v>
      </c>
      <c r="F2" s="18"/>
      <c r="G2" s="18"/>
      <c r="H2" s="18"/>
      <c r="I2" s="18"/>
      <c r="J2" s="18"/>
      <c r="K2" s="18"/>
      <c r="L2" s="18"/>
      <c r="M2" s="18"/>
      <c r="N2" s="18"/>
    </row>
    <row r="3" spans="2:14" ht="15" customHeight="1">
      <c r="B3" s="216" t="s">
        <v>65</v>
      </c>
      <c r="F3" s="18"/>
      <c r="G3" s="18"/>
      <c r="H3" s="18"/>
      <c r="I3" s="18"/>
      <c r="J3" s="18"/>
      <c r="K3" s="18"/>
      <c r="L3" s="18"/>
      <c r="M3" s="1185" t="s">
        <v>126</v>
      </c>
      <c r="N3" s="1185"/>
    </row>
    <row r="4" spans="2:14" s="153" customFormat="1" ht="15" customHeight="1">
      <c r="B4" s="111"/>
      <c r="C4" s="143"/>
      <c r="D4" s="143"/>
      <c r="E4" s="3"/>
      <c r="F4" s="1188" t="s">
        <v>66</v>
      </c>
      <c r="G4" s="1189"/>
      <c r="H4" s="1190"/>
      <c r="I4" s="1188" t="s">
        <v>67</v>
      </c>
      <c r="J4" s="1189"/>
      <c r="K4" s="1190"/>
      <c r="L4" s="1188" t="s">
        <v>68</v>
      </c>
      <c r="M4" s="1189"/>
      <c r="N4" s="1190"/>
    </row>
    <row r="5" spans="2:14" s="153" customFormat="1" ht="15" customHeight="1">
      <c r="B5" s="1172" t="s">
        <v>0</v>
      </c>
      <c r="C5" s="1173"/>
      <c r="D5" s="1173"/>
      <c r="E5" s="1174"/>
      <c r="F5" s="1180" t="s">
        <v>113</v>
      </c>
      <c r="G5" s="1181"/>
      <c r="H5" s="1186" t="s">
        <v>69</v>
      </c>
      <c r="I5" s="1175" t="s">
        <v>201</v>
      </c>
      <c r="J5" s="1175" t="s">
        <v>105</v>
      </c>
      <c r="K5" s="1175" t="s">
        <v>106</v>
      </c>
      <c r="L5" s="1175" t="s">
        <v>201</v>
      </c>
      <c r="M5" s="1175" t="s">
        <v>105</v>
      </c>
      <c r="N5" s="1175" t="s">
        <v>106</v>
      </c>
    </row>
    <row r="6" spans="2:14" s="153" customFormat="1" ht="15" customHeight="1">
      <c r="B6" s="5"/>
      <c r="C6" s="105"/>
      <c r="D6" s="105"/>
      <c r="E6" s="144"/>
      <c r="F6" s="460"/>
      <c r="G6" s="458" t="s">
        <v>114</v>
      </c>
      <c r="H6" s="1187"/>
      <c r="I6" s="1176"/>
      <c r="J6" s="1176"/>
      <c r="K6" s="1176"/>
      <c r="L6" s="1176"/>
      <c r="M6" s="1176"/>
      <c r="N6" s="1176"/>
    </row>
    <row r="7" spans="2:14" s="153" customFormat="1" ht="16.5" hidden="1" customHeight="1">
      <c r="B7" s="352">
        <v>20</v>
      </c>
      <c r="C7" s="272" t="s">
        <v>97</v>
      </c>
      <c r="D7" s="272"/>
      <c r="E7" s="372"/>
      <c r="F7" s="378"/>
      <c r="G7" s="350"/>
      <c r="H7" s="350">
        <v>103880</v>
      </c>
      <c r="I7" s="379"/>
      <c r="J7" s="349"/>
      <c r="K7" s="379"/>
      <c r="L7" s="349">
        <v>-8.9</v>
      </c>
      <c r="M7" s="379">
        <v>-4</v>
      </c>
      <c r="N7" s="349">
        <v>0.1</v>
      </c>
    </row>
    <row r="8" spans="2:14" s="153" customFormat="1" ht="15.75" hidden="1" customHeight="1">
      <c r="B8" s="112">
        <v>21</v>
      </c>
      <c r="C8" s="272" t="s">
        <v>97</v>
      </c>
      <c r="D8" s="272"/>
      <c r="E8" s="373"/>
      <c r="F8" s="351"/>
      <c r="G8" s="260"/>
      <c r="H8" s="260">
        <v>128121</v>
      </c>
      <c r="I8" s="348"/>
      <c r="J8" s="114"/>
      <c r="K8" s="348"/>
      <c r="L8" s="114">
        <v>23.3</v>
      </c>
      <c r="M8" s="348">
        <v>6.4</v>
      </c>
      <c r="N8" s="114">
        <v>4.9000000000000004</v>
      </c>
    </row>
    <row r="9" spans="2:14" s="153" customFormat="1" ht="15.75" hidden="1" customHeight="1">
      <c r="B9" s="112">
        <v>22</v>
      </c>
      <c r="C9" s="113" t="s">
        <v>97</v>
      </c>
      <c r="D9" s="113"/>
      <c r="E9" s="373"/>
      <c r="F9" s="351"/>
      <c r="G9" s="260"/>
      <c r="H9" s="260">
        <v>101361</v>
      </c>
      <c r="I9" s="348"/>
      <c r="J9" s="114"/>
      <c r="K9" s="348"/>
      <c r="L9" s="114">
        <v>-20.9</v>
      </c>
      <c r="M9" s="348">
        <v>-8.1</v>
      </c>
      <c r="N9" s="114">
        <v>-8.8000000000000007</v>
      </c>
    </row>
    <row r="10" spans="2:14" s="153" customFormat="1" ht="15" hidden="1" customHeight="1">
      <c r="B10" s="112">
        <v>25</v>
      </c>
      <c r="C10" s="113" t="s">
        <v>97</v>
      </c>
      <c r="D10" s="113"/>
      <c r="E10" s="373"/>
      <c r="F10" s="351"/>
      <c r="G10" s="260"/>
      <c r="H10" s="98">
        <v>116894</v>
      </c>
      <c r="I10" s="348"/>
      <c r="J10" s="114"/>
      <c r="K10" s="348"/>
      <c r="L10" s="114">
        <v>12.7</v>
      </c>
      <c r="M10" s="348">
        <v>17.600000000000001</v>
      </c>
      <c r="N10" s="114">
        <v>17.7</v>
      </c>
    </row>
    <row r="11" spans="2:14" s="153" customFormat="1" ht="15" customHeight="1">
      <c r="B11" s="668" t="s">
        <v>401</v>
      </c>
      <c r="C11" s="113" t="s">
        <v>97</v>
      </c>
      <c r="D11" s="113"/>
      <c r="E11" s="641"/>
      <c r="F11" s="351"/>
      <c r="G11" s="260"/>
      <c r="H11" s="98">
        <v>141906</v>
      </c>
      <c r="I11" s="348"/>
      <c r="J11" s="114"/>
      <c r="K11" s="348"/>
      <c r="L11" s="114">
        <v>23.7</v>
      </c>
      <c r="M11" s="348">
        <v>2.5</v>
      </c>
      <c r="N11" s="114">
        <v>2.2999999999999998</v>
      </c>
    </row>
    <row r="12" spans="2:14" s="153" customFormat="1" ht="15" customHeight="1">
      <c r="B12" s="112">
        <v>3</v>
      </c>
      <c r="C12" s="113"/>
      <c r="D12" s="113"/>
      <c r="E12" s="641"/>
      <c r="F12" s="351"/>
      <c r="G12" s="260"/>
      <c r="H12" s="98">
        <v>147401</v>
      </c>
      <c r="I12" s="348"/>
      <c r="J12" s="114"/>
      <c r="K12" s="348"/>
      <c r="L12" s="114">
        <v>3.9</v>
      </c>
      <c r="M12" s="348">
        <v>6.1</v>
      </c>
      <c r="N12" s="114">
        <v>-8.6</v>
      </c>
    </row>
    <row r="13" spans="2:14" s="153" customFormat="1" ht="15" customHeight="1">
      <c r="B13" s="112">
        <v>4</v>
      </c>
      <c r="C13" s="113"/>
      <c r="D13" s="113"/>
      <c r="E13" s="641"/>
      <c r="F13" s="351"/>
      <c r="G13" s="260"/>
      <c r="H13" s="98">
        <v>126937</v>
      </c>
      <c r="I13" s="348"/>
      <c r="J13" s="114"/>
      <c r="K13" s="348"/>
      <c r="L13" s="114">
        <v>-13.9</v>
      </c>
      <c r="M13" s="348">
        <v>1.9</v>
      </c>
      <c r="N13" s="114">
        <v>-0.4</v>
      </c>
    </row>
    <row r="14" spans="2:14" s="153" customFormat="1" ht="15" customHeight="1">
      <c r="B14" s="112">
        <v>5</v>
      </c>
      <c r="C14" s="113"/>
      <c r="D14" s="113"/>
      <c r="E14" s="641"/>
      <c r="F14" s="351"/>
      <c r="G14" s="260"/>
      <c r="H14" s="98">
        <v>161612</v>
      </c>
      <c r="I14" s="348"/>
      <c r="J14" s="114"/>
      <c r="K14" s="348"/>
      <c r="L14" s="114">
        <v>27.3</v>
      </c>
      <c r="M14" s="348">
        <v>13.2</v>
      </c>
      <c r="N14" s="114">
        <v>5.3</v>
      </c>
    </row>
    <row r="15" spans="2:14" s="153" customFormat="1" ht="15" customHeight="1">
      <c r="B15" s="112">
        <v>6</v>
      </c>
      <c r="C15" s="113"/>
      <c r="D15" s="113"/>
      <c r="E15" s="641"/>
      <c r="F15" s="351"/>
      <c r="G15" s="260"/>
      <c r="H15" s="98">
        <v>115702</v>
      </c>
      <c r="I15" s="348"/>
      <c r="J15" s="114"/>
      <c r="K15" s="348"/>
      <c r="L15" s="114">
        <v>-28.4</v>
      </c>
      <c r="M15" s="348">
        <v>-9.5</v>
      </c>
      <c r="N15" s="114">
        <v>3.2</v>
      </c>
    </row>
    <row r="16" spans="2:14" s="153" customFormat="1" ht="15" customHeight="1">
      <c r="B16" s="668"/>
      <c r="C16" s="113"/>
      <c r="D16" s="113"/>
      <c r="E16" s="374"/>
      <c r="F16" s="92"/>
      <c r="G16" s="376"/>
      <c r="H16" s="98"/>
      <c r="I16" s="686"/>
      <c r="J16" s="686"/>
      <c r="K16" s="348"/>
      <c r="L16" s="114"/>
      <c r="M16" s="348"/>
      <c r="N16" s="114"/>
    </row>
    <row r="17" spans="2:14" s="279" customFormat="1" ht="13.5" customHeight="1">
      <c r="B17" s="668" t="s">
        <v>419</v>
      </c>
      <c r="C17" s="113" t="s">
        <v>99</v>
      </c>
      <c r="D17" s="113">
        <v>4</v>
      </c>
      <c r="E17" s="374" t="s">
        <v>144</v>
      </c>
      <c r="F17" s="92">
        <v>18543</v>
      </c>
      <c r="G17" s="376">
        <v>73.900000000000006</v>
      </c>
      <c r="H17" s="98">
        <v>18543</v>
      </c>
      <c r="I17" s="893">
        <v>-23.5</v>
      </c>
      <c r="J17" s="686">
        <v>-3.1</v>
      </c>
      <c r="K17" s="348">
        <v>18.8</v>
      </c>
      <c r="L17" s="114">
        <v>-23.5</v>
      </c>
      <c r="M17" s="348">
        <v>-3.1</v>
      </c>
      <c r="N17" s="114">
        <v>18.8</v>
      </c>
    </row>
    <row r="18" spans="2:14" s="279" customFormat="1" ht="13.5" customHeight="1">
      <c r="B18" s="668"/>
      <c r="C18" s="113"/>
      <c r="D18" s="113">
        <v>5</v>
      </c>
      <c r="E18" s="374"/>
      <c r="F18" s="92">
        <v>10720</v>
      </c>
      <c r="G18" s="376">
        <v>-42.2</v>
      </c>
      <c r="H18" s="98">
        <v>29264</v>
      </c>
      <c r="I18" s="886">
        <v>71.400000000000006</v>
      </c>
      <c r="J18" s="686">
        <v>-0.2</v>
      </c>
      <c r="K18" s="348">
        <v>12.3</v>
      </c>
      <c r="L18" s="114">
        <v>-4</v>
      </c>
      <c r="M18" s="348">
        <v>-2</v>
      </c>
      <c r="N18" s="114">
        <v>16.100000000000001</v>
      </c>
    </row>
    <row r="19" spans="2:14" s="279" customFormat="1" ht="13.5" customHeight="1">
      <c r="B19" s="668"/>
      <c r="C19" s="113"/>
      <c r="D19" s="113">
        <v>6</v>
      </c>
      <c r="E19" s="374"/>
      <c r="F19" s="92">
        <v>13987</v>
      </c>
      <c r="G19" s="376">
        <v>30.5</v>
      </c>
      <c r="H19" s="98">
        <v>43251</v>
      </c>
      <c r="I19" s="893">
        <v>0.7</v>
      </c>
      <c r="J19" s="686">
        <v>-10.9</v>
      </c>
      <c r="K19" s="348">
        <v>-5.3</v>
      </c>
      <c r="L19" s="114">
        <v>-2.6</v>
      </c>
      <c r="M19" s="348">
        <v>-5.2</v>
      </c>
      <c r="N19" s="114">
        <v>8.8000000000000007</v>
      </c>
    </row>
    <row r="20" spans="2:14" s="279" customFormat="1" ht="13.5" customHeight="1">
      <c r="B20" s="668"/>
      <c r="C20" s="113"/>
      <c r="D20" s="113">
        <v>7</v>
      </c>
      <c r="E20" s="374"/>
      <c r="F20" s="92">
        <v>10781</v>
      </c>
      <c r="G20" s="376">
        <v>-22.9</v>
      </c>
      <c r="H20" s="98">
        <v>54033</v>
      </c>
      <c r="I20" s="893">
        <v>-7.9</v>
      </c>
      <c r="J20" s="686">
        <v>10.199999999999999</v>
      </c>
      <c r="K20" s="348">
        <v>10.9</v>
      </c>
      <c r="L20" s="114">
        <v>-3.7</v>
      </c>
      <c r="M20" s="348">
        <v>-1.4</v>
      </c>
      <c r="N20" s="114">
        <v>9.1999999999999993</v>
      </c>
    </row>
    <row r="21" spans="2:14" s="279" customFormat="1" ht="13.5" customHeight="1">
      <c r="B21" s="668"/>
      <c r="C21" s="113"/>
      <c r="D21" s="113">
        <v>8</v>
      </c>
      <c r="E21" s="374"/>
      <c r="F21" s="92">
        <v>11315</v>
      </c>
      <c r="G21" s="376">
        <v>5</v>
      </c>
      <c r="H21" s="98">
        <v>65349</v>
      </c>
      <c r="I21" s="886">
        <v>30.7</v>
      </c>
      <c r="J21" s="686">
        <v>-21.8</v>
      </c>
      <c r="K21" s="348">
        <v>-3.9</v>
      </c>
      <c r="L21" s="114">
        <v>0.9</v>
      </c>
      <c r="M21" s="348">
        <v>-5.5</v>
      </c>
      <c r="N21" s="114">
        <v>7.3</v>
      </c>
    </row>
    <row r="22" spans="2:14" s="279" customFormat="1" ht="13.5" customHeight="1">
      <c r="B22" s="668"/>
      <c r="C22" s="113"/>
      <c r="D22" s="113">
        <v>9</v>
      </c>
      <c r="E22" s="374"/>
      <c r="F22" s="92">
        <v>10977</v>
      </c>
      <c r="G22" s="376">
        <v>-3</v>
      </c>
      <c r="H22" s="98">
        <v>76327</v>
      </c>
      <c r="I22" s="893">
        <v>24.9</v>
      </c>
      <c r="J22" s="686">
        <v>-11.3</v>
      </c>
      <c r="K22" s="348">
        <v>-1.9</v>
      </c>
      <c r="L22" s="114">
        <v>3.8</v>
      </c>
      <c r="M22" s="348">
        <v>-6.7</v>
      </c>
      <c r="N22" s="114">
        <v>6</v>
      </c>
    </row>
    <row r="23" spans="2:14" s="279" customFormat="1" ht="13.5" customHeight="1">
      <c r="B23" s="668"/>
      <c r="C23" s="113"/>
      <c r="D23" s="113">
        <v>10</v>
      </c>
      <c r="E23" s="374"/>
      <c r="F23" s="92">
        <v>7722</v>
      </c>
      <c r="G23" s="376">
        <v>-29.7</v>
      </c>
      <c r="H23" s="98">
        <v>84049</v>
      </c>
      <c r="I23" s="893">
        <v>29.7</v>
      </c>
      <c r="J23" s="686">
        <v>18.5</v>
      </c>
      <c r="K23" s="348">
        <v>3.2</v>
      </c>
      <c r="L23" s="114">
        <v>5.7</v>
      </c>
      <c r="M23" s="348">
        <v>-3.8</v>
      </c>
      <c r="N23" s="114">
        <v>5.7</v>
      </c>
    </row>
    <row r="24" spans="2:14" s="279" customFormat="1" ht="13.5" customHeight="1">
      <c r="B24" s="668"/>
      <c r="C24" s="113"/>
      <c r="D24" s="113">
        <v>11</v>
      </c>
      <c r="E24" s="374"/>
      <c r="F24" s="92">
        <v>6049</v>
      </c>
      <c r="G24" s="376">
        <v>-21.7</v>
      </c>
      <c r="H24" s="98">
        <v>90099</v>
      </c>
      <c r="I24" s="893">
        <v>-8.6999999999999993</v>
      </c>
      <c r="J24" s="686">
        <v>3.5</v>
      </c>
      <c r="K24" s="348">
        <v>4.5999999999999996</v>
      </c>
      <c r="L24" s="114">
        <v>4.5999999999999996</v>
      </c>
      <c r="M24" s="348">
        <v>-3.2</v>
      </c>
      <c r="N24" s="114">
        <v>5.6</v>
      </c>
    </row>
    <row r="25" spans="2:14" s="279" customFormat="1" ht="13.5" customHeight="1">
      <c r="B25" s="668"/>
      <c r="C25" s="113"/>
      <c r="D25" s="113">
        <v>12</v>
      </c>
      <c r="E25" s="374"/>
      <c r="F25" s="92">
        <v>4859</v>
      </c>
      <c r="G25" s="376">
        <v>-19.7</v>
      </c>
      <c r="H25" s="98">
        <v>94958</v>
      </c>
      <c r="I25" s="893">
        <v>24.9</v>
      </c>
      <c r="J25" s="686">
        <v>-4.5</v>
      </c>
      <c r="K25" s="348">
        <v>-5.7</v>
      </c>
      <c r="L25" s="114">
        <v>5.5</v>
      </c>
      <c r="M25" s="348">
        <v>-3.3</v>
      </c>
      <c r="N25" s="114">
        <v>4.9000000000000004</v>
      </c>
    </row>
    <row r="26" spans="2:14" s="279" customFormat="1" ht="13.5" customHeight="1">
      <c r="B26" s="668">
        <v>7</v>
      </c>
      <c r="C26" s="113" t="s">
        <v>99</v>
      </c>
      <c r="D26" s="113">
        <v>1</v>
      </c>
      <c r="E26" s="374" t="s">
        <v>144</v>
      </c>
      <c r="F26" s="92">
        <v>3000</v>
      </c>
      <c r="G26" s="376">
        <v>-38.299999999999997</v>
      </c>
      <c r="H26" s="98">
        <v>97959</v>
      </c>
      <c r="I26" s="893">
        <v>-24.2</v>
      </c>
      <c r="J26" s="686">
        <v>-19.899999999999999</v>
      </c>
      <c r="K26" s="348">
        <v>-1.3</v>
      </c>
      <c r="L26" s="114">
        <v>4.2</v>
      </c>
      <c r="M26" s="348">
        <v>-4.5</v>
      </c>
      <c r="N26" s="114">
        <v>4.5999999999999996</v>
      </c>
    </row>
    <row r="27" spans="2:14" s="279" customFormat="1" ht="13.5" customHeight="1">
      <c r="B27" s="668"/>
      <c r="C27" s="113"/>
      <c r="D27" s="113">
        <v>2</v>
      </c>
      <c r="E27" s="374"/>
      <c r="F27" s="92">
        <v>9342</v>
      </c>
      <c r="G27" s="376">
        <v>211.4</v>
      </c>
      <c r="H27" s="98">
        <v>107301</v>
      </c>
      <c r="I27" s="893">
        <v>-83.6</v>
      </c>
      <c r="J27" s="686">
        <v>-54.1</v>
      </c>
      <c r="K27" s="348">
        <v>-22.5</v>
      </c>
      <c r="L27" s="114">
        <v>-28.9</v>
      </c>
      <c r="M27" s="348">
        <v>-11.4</v>
      </c>
      <c r="N27" s="114">
        <v>2.8</v>
      </c>
    </row>
    <row r="28" spans="2:14" s="279" customFormat="1" ht="13.5" customHeight="1">
      <c r="B28" s="668"/>
      <c r="C28" s="113"/>
      <c r="D28" s="113">
        <v>3</v>
      </c>
      <c r="E28" s="374"/>
      <c r="F28" s="92">
        <v>8401</v>
      </c>
      <c r="G28" s="376">
        <v>-10.1</v>
      </c>
      <c r="H28" s="98">
        <v>115702</v>
      </c>
      <c r="I28" s="893">
        <v>-21.2</v>
      </c>
      <c r="J28" s="686">
        <v>-0.1</v>
      </c>
      <c r="K28" s="348">
        <v>6</v>
      </c>
      <c r="L28" s="114">
        <v>-28.4</v>
      </c>
      <c r="M28" s="348">
        <v>-9.5</v>
      </c>
      <c r="N28" s="114">
        <v>3.2</v>
      </c>
    </row>
    <row r="29" spans="2:14" s="279" customFormat="1" ht="13.5" customHeight="1">
      <c r="B29" s="668"/>
      <c r="C29" s="113"/>
      <c r="D29" s="113">
        <v>4</v>
      </c>
      <c r="E29" s="374"/>
      <c r="F29" s="92">
        <v>25789</v>
      </c>
      <c r="G29" s="376">
        <v>207</v>
      </c>
      <c r="H29" s="98">
        <v>25789</v>
      </c>
      <c r="I29" s="893">
        <v>39.076740548994202</v>
      </c>
      <c r="J29" s="686">
        <v>1.1862331901361052</v>
      </c>
      <c r="K29" s="348">
        <v>12.046253601357662</v>
      </c>
      <c r="L29" s="114">
        <v>39.076740548994231</v>
      </c>
      <c r="M29" s="348">
        <v>1.1862331901361052</v>
      </c>
      <c r="N29" s="114">
        <v>12.046253601357662</v>
      </c>
    </row>
    <row r="30" spans="2:14" s="279" customFormat="1" ht="13.5" customHeight="1">
      <c r="B30" s="668"/>
      <c r="C30" s="113"/>
      <c r="D30" s="113">
        <v>5</v>
      </c>
      <c r="E30" s="374"/>
      <c r="F30" s="92">
        <v>12998</v>
      </c>
      <c r="G30" s="376">
        <v>-49.6</v>
      </c>
      <c r="H30" s="98">
        <v>38788</v>
      </c>
      <c r="I30" s="893">
        <v>21.25</v>
      </c>
      <c r="J30" s="686">
        <v>10.445677800263145</v>
      </c>
      <c r="K30" s="348">
        <v>4.0236112569799554</v>
      </c>
      <c r="L30" s="114">
        <v>32.545106615636961</v>
      </c>
      <c r="M30" s="348">
        <v>4.9218406848809355</v>
      </c>
      <c r="N30" s="114">
        <v>8.8748904290012245</v>
      </c>
    </row>
    <row r="31" spans="2:14" s="279" customFormat="1" ht="13.5" customHeight="1">
      <c r="B31" s="668"/>
      <c r="C31" s="113"/>
      <c r="D31" s="113">
        <v>6</v>
      </c>
      <c r="E31" s="374"/>
      <c r="F31" s="92">
        <v>11877</v>
      </c>
      <c r="G31" s="376">
        <v>-8.6</v>
      </c>
      <c r="H31" s="98">
        <v>50665</v>
      </c>
      <c r="I31" s="893">
        <v>-15.1</v>
      </c>
      <c r="J31" s="686">
        <v>1.3</v>
      </c>
      <c r="K31" s="348">
        <v>10.8</v>
      </c>
      <c r="L31" s="114">
        <v>17.100000000000001</v>
      </c>
      <c r="M31" s="348">
        <v>3.7</v>
      </c>
      <c r="N31" s="114">
        <v>9.5</v>
      </c>
    </row>
    <row r="32" spans="2:14" s="279" customFormat="1" ht="13.5" customHeight="1">
      <c r="B32" s="668"/>
      <c r="C32" s="113"/>
      <c r="D32" s="113">
        <v>7</v>
      </c>
      <c r="E32" s="374"/>
      <c r="F32" s="92">
        <v>10397</v>
      </c>
      <c r="G32" s="376">
        <v>-12.5</v>
      </c>
      <c r="H32" s="98">
        <v>61063</v>
      </c>
      <c r="I32" s="893">
        <v>-3.6</v>
      </c>
      <c r="J32" s="686">
        <v>9.6</v>
      </c>
      <c r="K32" s="348">
        <v>9.5</v>
      </c>
      <c r="L32" s="114">
        <v>13</v>
      </c>
      <c r="M32" s="348">
        <v>5.3</v>
      </c>
      <c r="N32" s="114">
        <v>9.5</v>
      </c>
    </row>
    <row r="33" spans="2:16" s="279" customFormat="1" ht="13.5" customHeight="1">
      <c r="B33" s="668"/>
      <c r="C33" s="113"/>
      <c r="D33" s="113">
        <v>8</v>
      </c>
      <c r="E33" s="374"/>
      <c r="F33" s="92">
        <v>14107</v>
      </c>
      <c r="G33" s="376">
        <v>35.700000000000003</v>
      </c>
      <c r="H33" s="98">
        <v>75170</v>
      </c>
      <c r="I33" s="893">
        <v>24.675209898365004</v>
      </c>
      <c r="J33" s="686">
        <v>21.778764345389646</v>
      </c>
      <c r="K33" s="348">
        <v>2.7047398796419708</v>
      </c>
      <c r="L33" s="114">
        <v>15.028539074813693</v>
      </c>
      <c r="M33" s="348">
        <v>8.0725452045222141</v>
      </c>
      <c r="N33" s="114">
        <v>8.6002983614569839</v>
      </c>
    </row>
    <row r="34" spans="2:16" s="279" customFormat="1" ht="13.5" customHeight="1">
      <c r="B34" s="668"/>
      <c r="C34" s="113"/>
      <c r="D34" s="113">
        <v>9</v>
      </c>
      <c r="E34" s="374"/>
      <c r="F34" s="92">
        <v>11713</v>
      </c>
      <c r="G34" s="376">
        <v>-17</v>
      </c>
      <c r="H34" s="98">
        <v>86884</v>
      </c>
      <c r="I34" s="893">
        <v>6.7049284868361116</v>
      </c>
      <c r="J34" s="686">
        <v>-4.3228802069949408</v>
      </c>
      <c r="K34" s="348">
        <v>12.517076154551942</v>
      </c>
      <c r="L34" s="114">
        <v>13.831278577698585</v>
      </c>
      <c r="M34" s="348">
        <v>5.6641635510438455</v>
      </c>
      <c r="N34" s="114">
        <v>9.1195397485450798</v>
      </c>
    </row>
    <row r="35" spans="2:16" s="279" customFormat="1" ht="13.5" customHeight="1">
      <c r="B35" s="353"/>
      <c r="C35" s="354"/>
      <c r="D35" s="354"/>
      <c r="E35" s="375"/>
      <c r="F35" s="84"/>
      <c r="G35" s="377"/>
      <c r="H35" s="108"/>
      <c r="I35" s="380"/>
      <c r="J35" s="311"/>
      <c r="K35" s="380"/>
      <c r="L35" s="311"/>
      <c r="M35" s="380"/>
      <c r="N35" s="311"/>
    </row>
    <row r="36" spans="2:16" s="173" customFormat="1" ht="15" customHeight="1">
      <c r="B36" s="839" t="s">
        <v>213</v>
      </c>
      <c r="C36" s="267"/>
      <c r="D36" s="267"/>
      <c r="E36" s="267"/>
      <c r="F36" s="267"/>
      <c r="G36" s="267"/>
      <c r="H36" s="267"/>
      <c r="I36" s="267"/>
      <c r="J36" s="267"/>
      <c r="K36" s="267"/>
      <c r="L36" s="267"/>
      <c r="M36" s="267"/>
      <c r="N36" s="268"/>
      <c r="O36" s="62"/>
    </row>
    <row r="37" spans="2:16" s="173" customFormat="1" ht="13.8" customHeight="1">
      <c r="B37" s="1182" t="s">
        <v>386</v>
      </c>
      <c r="C37" s="1183"/>
      <c r="D37" s="1183"/>
      <c r="E37" s="1183"/>
      <c r="F37" s="1183"/>
      <c r="G37" s="1183"/>
      <c r="H37" s="1183"/>
      <c r="I37" s="1183"/>
      <c r="J37" s="1183"/>
      <c r="K37" s="1183"/>
      <c r="L37" s="1183"/>
      <c r="M37" s="1183"/>
      <c r="N37" s="1184"/>
      <c r="O37" s="62"/>
    </row>
    <row r="38" spans="2:16" s="173" customFormat="1" ht="11.4" customHeight="1">
      <c r="B38" s="1182"/>
      <c r="C38" s="1183"/>
      <c r="D38" s="1183"/>
      <c r="E38" s="1183"/>
      <c r="F38" s="1183"/>
      <c r="G38" s="1183"/>
      <c r="H38" s="1183"/>
      <c r="I38" s="1183"/>
      <c r="J38" s="1183"/>
      <c r="K38" s="1183"/>
      <c r="L38" s="1183"/>
      <c r="M38" s="1183"/>
      <c r="N38" s="1184"/>
      <c r="O38" s="62"/>
    </row>
    <row r="39" spans="2:16" s="173" customFormat="1" ht="15" customHeight="1">
      <c r="B39" s="263" t="s">
        <v>205</v>
      </c>
      <c r="C39" s="261"/>
      <c r="D39" s="261"/>
      <c r="E39" s="261"/>
      <c r="F39" s="261"/>
      <c r="G39" s="261"/>
      <c r="H39" s="261"/>
      <c r="I39" s="261"/>
      <c r="J39" s="261"/>
      <c r="K39" s="261"/>
      <c r="L39" s="261"/>
      <c r="M39" s="261"/>
      <c r="N39" s="262"/>
      <c r="O39" s="62"/>
    </row>
    <row r="40" spans="2:16" ht="7.5" customHeight="1">
      <c r="E40" s="26"/>
      <c r="O40" s="25"/>
      <c r="P40" s="25"/>
    </row>
    <row r="41" spans="2:16" ht="15" customHeight="1">
      <c r="B41" s="20"/>
      <c r="C41" s="21"/>
      <c r="D41" s="21"/>
      <c r="E41" s="27"/>
      <c r="F41" s="27"/>
      <c r="G41" s="27"/>
      <c r="H41" s="27"/>
      <c r="I41" s="27"/>
      <c r="J41" s="27"/>
      <c r="K41" s="27"/>
      <c r="L41" s="27"/>
      <c r="M41" s="27"/>
      <c r="N41" s="28"/>
      <c r="O41" s="25"/>
      <c r="P41" s="25"/>
    </row>
    <row r="42" spans="2:16" ht="15" customHeight="1">
      <c r="B42" s="22"/>
      <c r="C42" s="273"/>
      <c r="N42" s="29"/>
      <c r="O42" s="25"/>
      <c r="P42" s="25"/>
    </row>
    <row r="43" spans="2:16" ht="15" customHeight="1">
      <c r="B43" s="22"/>
      <c r="N43" s="29"/>
      <c r="O43" s="25"/>
      <c r="P43" s="25"/>
    </row>
    <row r="44" spans="2:16" ht="15" customHeight="1">
      <c r="B44" s="22"/>
      <c r="N44" s="29"/>
      <c r="O44" s="25"/>
      <c r="P44" s="25"/>
    </row>
    <row r="45" spans="2:16" ht="15" customHeight="1">
      <c r="B45" s="22"/>
      <c r="N45" s="29"/>
      <c r="O45" s="25"/>
      <c r="P45" s="25"/>
    </row>
    <row r="46" spans="2:16" ht="15" customHeight="1">
      <c r="B46" s="22"/>
      <c r="N46" s="29"/>
      <c r="O46" s="25"/>
      <c r="P46" s="25"/>
    </row>
    <row r="47" spans="2:16" ht="15" customHeight="1">
      <c r="B47" s="22"/>
      <c r="N47" s="29"/>
      <c r="O47" s="25"/>
      <c r="P47" s="25"/>
    </row>
    <row r="48" spans="2:16" ht="15" customHeight="1">
      <c r="B48" s="22"/>
      <c r="N48" s="29"/>
      <c r="O48" s="25"/>
      <c r="P48" s="25"/>
    </row>
    <row r="49" spans="2:16" ht="15" customHeight="1">
      <c r="B49" s="22"/>
      <c r="N49" s="29"/>
      <c r="O49" s="25"/>
      <c r="P49" s="25"/>
    </row>
    <row r="50" spans="2:16" ht="15" customHeight="1">
      <c r="B50" s="22"/>
      <c r="N50" s="29"/>
      <c r="O50" s="25"/>
      <c r="P50" s="25"/>
    </row>
    <row r="51" spans="2:16" ht="15" customHeight="1">
      <c r="B51" s="22"/>
      <c r="N51" s="29"/>
      <c r="O51" s="25"/>
      <c r="P51" s="25"/>
    </row>
    <row r="52" spans="2:16" ht="15" customHeight="1">
      <c r="B52" s="22"/>
      <c r="N52" s="29"/>
      <c r="O52" s="25"/>
      <c r="P52" s="25"/>
    </row>
    <row r="53" spans="2:16" ht="15" customHeight="1">
      <c r="B53" s="22"/>
      <c r="N53" s="29"/>
      <c r="O53" s="25"/>
      <c r="P53" s="25"/>
    </row>
    <row r="54" spans="2:16" ht="15" customHeight="1">
      <c r="B54" s="22"/>
      <c r="N54" s="29"/>
    </row>
    <row r="55" spans="2:16" ht="15" customHeight="1">
      <c r="B55" s="22"/>
      <c r="N55" s="29"/>
    </row>
    <row r="56" spans="2:16" ht="15" customHeight="1">
      <c r="B56" s="22"/>
      <c r="N56" s="29"/>
    </row>
    <row r="57" spans="2:16" ht="15" customHeight="1">
      <c r="B57" s="23"/>
      <c r="C57" s="24"/>
      <c r="D57" s="24"/>
      <c r="E57" s="30"/>
      <c r="F57" s="30"/>
      <c r="G57" s="30"/>
      <c r="H57" s="30"/>
      <c r="I57" s="30"/>
      <c r="J57" s="30"/>
      <c r="K57" s="30"/>
      <c r="L57" s="30"/>
      <c r="M57" s="30"/>
      <c r="N57" s="31"/>
    </row>
    <row r="58" spans="2:16" ht="6.75" customHeight="1"/>
    <row r="59" spans="2:16" ht="15" customHeight="1">
      <c r="B59" s="1177" t="s">
        <v>487</v>
      </c>
      <c r="C59" s="1164"/>
      <c r="D59" s="1164"/>
      <c r="E59" s="1164"/>
      <c r="F59" s="1164"/>
      <c r="G59" s="1164"/>
      <c r="H59" s="1164"/>
      <c r="I59" s="1164"/>
      <c r="J59" s="1164"/>
      <c r="K59" s="1164"/>
      <c r="L59" s="1164"/>
      <c r="M59" s="1164"/>
      <c r="N59" s="1165"/>
    </row>
    <row r="60" spans="2:16" ht="15" customHeight="1">
      <c r="B60" s="1166"/>
      <c r="C60" s="1167"/>
      <c r="D60" s="1167"/>
      <c r="E60" s="1167"/>
      <c r="F60" s="1167"/>
      <c r="G60" s="1167"/>
      <c r="H60" s="1167"/>
      <c r="I60" s="1167"/>
      <c r="J60" s="1167"/>
      <c r="K60" s="1167"/>
      <c r="L60" s="1167"/>
      <c r="M60" s="1167"/>
      <c r="N60" s="1168"/>
    </row>
    <row r="61" spans="2:16" ht="15" customHeight="1">
      <c r="B61" s="1169"/>
      <c r="C61" s="1170"/>
      <c r="D61" s="1170"/>
      <c r="E61" s="1170"/>
      <c r="F61" s="1170"/>
      <c r="G61" s="1170"/>
      <c r="H61" s="1170"/>
      <c r="I61" s="1170"/>
      <c r="J61" s="1170"/>
      <c r="K61" s="1170"/>
      <c r="L61" s="1170"/>
      <c r="M61" s="1170"/>
      <c r="N61" s="1171"/>
    </row>
    <row r="180" spans="1:1" ht="15" customHeight="1">
      <c r="A180" s="969"/>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topLeftCell="A34" zoomScaleNormal="100" workbookViewId="0">
      <selection activeCell="A36" sqref="A36:J36"/>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9" style="33"/>
    <col min="27" max="27" width="21.5546875" style="33" bestFit="1" customWidth="1"/>
    <col min="28" max="16384" width="9" style="33"/>
  </cols>
  <sheetData>
    <row r="1" spans="2:28" ht="12.75" customHeight="1"/>
    <row r="2" spans="2:28" ht="15.75" customHeight="1">
      <c r="B2" s="215" t="s">
        <v>70</v>
      </c>
      <c r="J2" s="775"/>
    </row>
    <row r="3" spans="2:28" ht="15" customHeight="1">
      <c r="B3" s="216" t="s">
        <v>71</v>
      </c>
      <c r="J3" s="1208"/>
      <c r="K3" s="1208"/>
      <c r="L3" s="1208"/>
      <c r="M3" s="1208"/>
      <c r="N3" s="1208"/>
      <c r="O3" s="1208"/>
      <c r="P3" s="1208"/>
      <c r="Q3" s="1208"/>
      <c r="R3" s="1208"/>
      <c r="S3" s="1208"/>
      <c r="T3" s="1208"/>
      <c r="W3" s="33" t="s">
        <v>150</v>
      </c>
    </row>
    <row r="4" spans="2:28" ht="15" customHeight="1">
      <c r="B4" s="1199" t="s">
        <v>58</v>
      </c>
      <c r="C4" s="1200"/>
      <c r="D4" s="1200"/>
      <c r="E4" s="1201"/>
      <c r="F4" s="1192" t="s">
        <v>72</v>
      </c>
      <c r="G4" s="1193"/>
      <c r="H4" s="1193"/>
      <c r="I4" s="1193"/>
      <c r="J4" s="1193"/>
      <c r="K4" s="1194"/>
      <c r="L4" s="1192" t="s">
        <v>73</v>
      </c>
      <c r="M4" s="1193"/>
      <c r="N4" s="1193"/>
      <c r="O4" s="1193"/>
      <c r="P4" s="1193"/>
      <c r="Q4" s="1194"/>
      <c r="R4" s="1192" t="s">
        <v>74</v>
      </c>
      <c r="S4" s="1193"/>
      <c r="T4" s="1193"/>
      <c r="U4" s="1193"/>
      <c r="V4" s="1193"/>
      <c r="W4" s="1194"/>
    </row>
    <row r="5" spans="2:28" ht="15" customHeight="1">
      <c r="B5" s="1202"/>
      <c r="C5" s="1203"/>
      <c r="D5" s="1203"/>
      <c r="E5" s="1204"/>
      <c r="F5" s="1195" t="s">
        <v>203</v>
      </c>
      <c r="G5" s="1196"/>
      <c r="H5" s="1197" t="s">
        <v>151</v>
      </c>
      <c r="I5" s="1197"/>
      <c r="J5" s="1195" t="s">
        <v>152</v>
      </c>
      <c r="K5" s="1196"/>
      <c r="L5" s="1197" t="s">
        <v>203</v>
      </c>
      <c r="M5" s="1196"/>
      <c r="N5" s="1197" t="s">
        <v>151</v>
      </c>
      <c r="O5" s="1196"/>
      <c r="P5" s="1197" t="s">
        <v>152</v>
      </c>
      <c r="Q5" s="1197"/>
      <c r="R5" s="1195" t="s">
        <v>203</v>
      </c>
      <c r="S5" s="1196"/>
      <c r="T5" s="1195" t="s">
        <v>151</v>
      </c>
      <c r="U5" s="1196"/>
      <c r="V5" s="1195" t="s">
        <v>152</v>
      </c>
      <c r="W5" s="1196"/>
    </row>
    <row r="6" spans="2:28" ht="15" customHeight="1">
      <c r="B6" s="1205"/>
      <c r="C6" s="1206"/>
      <c r="D6" s="1206"/>
      <c r="E6" s="1207"/>
      <c r="F6" s="1205" t="s">
        <v>390</v>
      </c>
      <c r="G6" s="1207"/>
      <c r="H6" s="1205" t="s">
        <v>390</v>
      </c>
      <c r="I6" s="1207"/>
      <c r="J6" s="1205" t="s">
        <v>382</v>
      </c>
      <c r="K6" s="1207"/>
      <c r="L6" s="1205" t="s">
        <v>389</v>
      </c>
      <c r="M6" s="1207"/>
      <c r="N6" s="1205" t="s">
        <v>389</v>
      </c>
      <c r="O6" s="1207"/>
      <c r="P6" s="1205" t="s">
        <v>391</v>
      </c>
      <c r="Q6" s="1207"/>
      <c r="R6" s="1205" t="s">
        <v>389</v>
      </c>
      <c r="S6" s="1207"/>
      <c r="T6" s="1205" t="s">
        <v>389</v>
      </c>
      <c r="U6" s="1207"/>
      <c r="V6" s="1205" t="s">
        <v>391</v>
      </c>
      <c r="W6" s="1207"/>
    </row>
    <row r="7" spans="2:28" ht="15" customHeight="1">
      <c r="B7" s="670" t="s">
        <v>401</v>
      </c>
      <c r="C7" s="42" t="s">
        <v>340</v>
      </c>
      <c r="D7" s="42"/>
      <c r="E7" s="42"/>
      <c r="F7" s="66"/>
      <c r="G7" s="484">
        <v>100</v>
      </c>
      <c r="H7" s="117"/>
      <c r="I7" s="484">
        <v>100</v>
      </c>
      <c r="J7" s="117"/>
      <c r="K7" s="484">
        <v>100</v>
      </c>
      <c r="L7" s="256"/>
      <c r="M7" s="484"/>
      <c r="N7" s="117"/>
      <c r="O7" s="484"/>
      <c r="P7" s="117"/>
      <c r="Q7" s="484"/>
      <c r="R7" s="66"/>
      <c r="S7" s="484">
        <v>-8.4</v>
      </c>
      <c r="T7" s="116"/>
      <c r="U7" s="484">
        <v>-9.4</v>
      </c>
      <c r="V7" s="116"/>
      <c r="W7" s="484">
        <v>-10.4</v>
      </c>
    </row>
    <row r="8" spans="2:28" ht="15" customHeight="1">
      <c r="B8" s="670">
        <v>3</v>
      </c>
      <c r="C8" s="42"/>
      <c r="D8" s="42"/>
      <c r="E8" s="42"/>
      <c r="F8" s="66"/>
      <c r="G8" s="484">
        <v>100.5</v>
      </c>
      <c r="H8" s="117"/>
      <c r="I8" s="484">
        <v>105.6</v>
      </c>
      <c r="J8" s="117"/>
      <c r="K8" s="484">
        <v>105.4</v>
      </c>
      <c r="L8" s="256"/>
      <c r="M8" s="484"/>
      <c r="N8" s="117"/>
      <c r="O8" s="484"/>
      <c r="P8" s="117"/>
      <c r="Q8" s="484"/>
      <c r="R8" s="66"/>
      <c r="S8" s="484">
        <v>0.5</v>
      </c>
      <c r="T8" s="116"/>
      <c r="U8" s="484">
        <v>5.6</v>
      </c>
      <c r="V8" s="116"/>
      <c r="W8" s="484">
        <v>5.4</v>
      </c>
    </row>
    <row r="9" spans="2:28" ht="15" customHeight="1">
      <c r="B9" s="670">
        <v>4</v>
      </c>
      <c r="C9" s="42"/>
      <c r="D9" s="42"/>
      <c r="E9" s="42"/>
      <c r="F9" s="66"/>
      <c r="G9" s="484">
        <v>101.9</v>
      </c>
      <c r="H9" s="117"/>
      <c r="I9" s="484">
        <v>107.8</v>
      </c>
      <c r="J9" s="117"/>
      <c r="K9" s="484">
        <v>105.3</v>
      </c>
      <c r="L9" s="256"/>
      <c r="M9" s="484"/>
      <c r="N9" s="117"/>
      <c r="O9" s="484"/>
      <c r="P9" s="117"/>
      <c r="Q9" s="484"/>
      <c r="R9" s="66"/>
      <c r="S9" s="484">
        <v>1.4</v>
      </c>
      <c r="T9" s="116"/>
      <c r="U9" s="484">
        <v>2.1</v>
      </c>
      <c r="V9" s="116"/>
      <c r="W9" s="484">
        <v>-0.1</v>
      </c>
      <c r="AB9" s="640"/>
    </row>
    <row r="10" spans="2:28" ht="15" customHeight="1">
      <c r="B10" s="670">
        <v>5</v>
      </c>
      <c r="C10" s="42"/>
      <c r="D10" s="42"/>
      <c r="E10" s="42"/>
      <c r="F10" s="66"/>
      <c r="G10" s="484">
        <v>98.4</v>
      </c>
      <c r="H10" s="117"/>
      <c r="I10" s="484">
        <v>108.6</v>
      </c>
      <c r="J10" s="117"/>
      <c r="K10" s="484">
        <v>103.9</v>
      </c>
      <c r="L10" s="256"/>
      <c r="M10" s="484"/>
      <c r="N10" s="117"/>
      <c r="O10" s="484"/>
      <c r="P10" s="117"/>
      <c r="Q10" s="484"/>
      <c r="R10" s="66"/>
      <c r="S10" s="484">
        <v>-3.4</v>
      </c>
      <c r="T10" s="116"/>
      <c r="U10" s="484">
        <v>0.7</v>
      </c>
      <c r="V10" s="116"/>
      <c r="W10" s="484">
        <v>-1.3</v>
      </c>
      <c r="AA10" s="889"/>
    </row>
    <row r="11" spans="2:28" ht="15" customHeight="1">
      <c r="B11" s="670">
        <v>6</v>
      </c>
      <c r="C11" s="42"/>
      <c r="D11" s="42"/>
      <c r="E11" s="42"/>
      <c r="F11" s="66"/>
      <c r="G11" s="484">
        <v>93.6</v>
      </c>
      <c r="H11" s="117"/>
      <c r="I11" s="484">
        <v>106.1</v>
      </c>
      <c r="J11" s="117"/>
      <c r="K11" s="484">
        <v>101.2</v>
      </c>
      <c r="L11" s="256"/>
      <c r="M11" s="484"/>
      <c r="N11" s="117"/>
      <c r="O11" s="484"/>
      <c r="P11" s="117"/>
      <c r="Q11" s="484"/>
      <c r="R11" s="66"/>
      <c r="S11" s="484">
        <v>-4.9000000000000004</v>
      </c>
      <c r="T11" s="117"/>
      <c r="U11" s="484">
        <v>-2.2999999999999998</v>
      </c>
      <c r="V11" s="116"/>
      <c r="W11" s="484">
        <v>-2.6</v>
      </c>
      <c r="AA11" s="889"/>
    </row>
    <row r="12" spans="2:28" ht="15" customHeight="1">
      <c r="B12" s="668"/>
      <c r="C12" s="113"/>
      <c r="D12" s="113"/>
      <c r="E12" s="374"/>
      <c r="F12" s="66"/>
      <c r="G12" s="484"/>
      <c r="H12" s="117"/>
      <c r="I12" s="484"/>
      <c r="J12" s="117"/>
      <c r="K12" s="484"/>
      <c r="L12" s="256"/>
      <c r="M12" s="484"/>
      <c r="N12" s="117"/>
      <c r="O12" s="484"/>
      <c r="P12" s="117"/>
      <c r="Q12" s="484"/>
      <c r="R12" s="134"/>
      <c r="S12" s="484"/>
      <c r="T12" s="117"/>
      <c r="U12" s="484"/>
      <c r="V12" s="117"/>
      <c r="W12" s="484"/>
      <c r="AA12" s="889"/>
    </row>
    <row r="13" spans="2:28" ht="13.5" customHeight="1">
      <c r="B13" s="668" t="s">
        <v>445</v>
      </c>
      <c r="C13" s="113" t="s">
        <v>99</v>
      </c>
      <c r="D13" s="113">
        <v>3</v>
      </c>
      <c r="E13" s="374" t="s">
        <v>144</v>
      </c>
      <c r="F13" s="66"/>
      <c r="G13" s="484">
        <v>94.4</v>
      </c>
      <c r="H13" s="117"/>
      <c r="I13" s="484">
        <v>106.9</v>
      </c>
      <c r="J13" s="117"/>
      <c r="K13" s="484">
        <v>101.4</v>
      </c>
      <c r="L13" s="66"/>
      <c r="M13" s="484">
        <v>0</v>
      </c>
      <c r="N13" s="117"/>
      <c r="O13" s="484">
        <v>1.4</v>
      </c>
      <c r="P13" s="117"/>
      <c r="Q13" s="484">
        <v>3.5</v>
      </c>
      <c r="R13" s="66"/>
      <c r="S13" s="484">
        <v>-7</v>
      </c>
      <c r="T13" s="117"/>
      <c r="U13" s="484">
        <v>-5.8</v>
      </c>
      <c r="V13" s="116"/>
      <c r="W13" s="484">
        <v>-6.2</v>
      </c>
      <c r="AA13" s="889"/>
    </row>
    <row r="14" spans="2:28" ht="13.5" customHeight="1">
      <c r="B14" s="668"/>
      <c r="C14" s="113"/>
      <c r="D14" s="113">
        <v>4</v>
      </c>
      <c r="E14" s="374"/>
      <c r="F14" s="66"/>
      <c r="G14" s="484">
        <v>91.7</v>
      </c>
      <c r="H14" s="117"/>
      <c r="I14" s="484">
        <v>106.1</v>
      </c>
      <c r="J14" s="117"/>
      <c r="K14" s="484">
        <v>100.8</v>
      </c>
      <c r="L14" s="66"/>
      <c r="M14" s="484">
        <v>-2.9</v>
      </c>
      <c r="N14" s="117"/>
      <c r="O14" s="484">
        <v>-0.7</v>
      </c>
      <c r="P14" s="117"/>
      <c r="Q14" s="484">
        <v>-0.6</v>
      </c>
      <c r="R14" s="134"/>
      <c r="S14" s="484">
        <v>-6.1</v>
      </c>
      <c r="T14" s="117"/>
      <c r="U14" s="484">
        <v>-0.6</v>
      </c>
      <c r="V14" s="116"/>
      <c r="W14" s="484">
        <v>-2</v>
      </c>
      <c r="AA14" s="889"/>
    </row>
    <row r="15" spans="2:28" ht="13.5" customHeight="1">
      <c r="B15" s="668"/>
      <c r="C15" s="113"/>
      <c r="D15" s="113">
        <v>5</v>
      </c>
      <c r="E15" s="374"/>
      <c r="F15" s="66"/>
      <c r="G15" s="484">
        <v>93.4</v>
      </c>
      <c r="H15" s="117"/>
      <c r="I15" s="484">
        <v>107.3</v>
      </c>
      <c r="J15" s="117"/>
      <c r="K15" s="484">
        <v>101.9</v>
      </c>
      <c r="L15" s="256"/>
      <c r="M15" s="484">
        <v>1.9</v>
      </c>
      <c r="N15" s="117"/>
      <c r="O15" s="484">
        <v>1.1000000000000001</v>
      </c>
      <c r="P15" s="117"/>
      <c r="Q15" s="484">
        <v>1.1000000000000001</v>
      </c>
      <c r="R15" s="134"/>
      <c r="S15" s="484">
        <v>-6.2</v>
      </c>
      <c r="T15" s="117"/>
      <c r="U15" s="484">
        <v>-1.6</v>
      </c>
      <c r="V15" s="116"/>
      <c r="W15" s="484">
        <v>0.7</v>
      </c>
    </row>
    <row r="16" spans="2:28" ht="13.5" customHeight="1">
      <c r="B16" s="668"/>
      <c r="C16" s="113"/>
      <c r="D16" s="113">
        <v>6</v>
      </c>
      <c r="E16" s="374"/>
      <c r="F16" s="66"/>
      <c r="G16" s="484">
        <v>93.5</v>
      </c>
      <c r="H16" s="117"/>
      <c r="I16" s="484">
        <v>104.1</v>
      </c>
      <c r="J16" s="117"/>
      <c r="K16" s="484">
        <v>100.7</v>
      </c>
      <c r="L16" s="256"/>
      <c r="M16" s="484">
        <v>0.1</v>
      </c>
      <c r="N16" s="117"/>
      <c r="O16" s="484">
        <v>-3</v>
      </c>
      <c r="P16" s="117"/>
      <c r="Q16" s="484">
        <v>-1.2</v>
      </c>
      <c r="R16" s="134"/>
      <c r="S16" s="484">
        <v>-12.1</v>
      </c>
      <c r="T16" s="117"/>
      <c r="U16" s="484">
        <v>-9.9</v>
      </c>
      <c r="V16" s="116"/>
      <c r="W16" s="484">
        <v>-8.1999999999999993</v>
      </c>
    </row>
    <row r="17" spans="2:27" ht="13.5" customHeight="1">
      <c r="B17" s="668"/>
      <c r="C17" s="113"/>
      <c r="D17" s="113">
        <v>7</v>
      </c>
      <c r="E17" s="374"/>
      <c r="F17" s="66"/>
      <c r="G17" s="484">
        <v>92.2</v>
      </c>
      <c r="H17" s="117"/>
      <c r="I17" s="484">
        <v>104.2</v>
      </c>
      <c r="J17" s="117"/>
      <c r="K17" s="484">
        <v>102.5</v>
      </c>
      <c r="L17" s="256"/>
      <c r="M17" s="484">
        <v>-1.4</v>
      </c>
      <c r="N17" s="117"/>
      <c r="O17" s="484">
        <v>0.1</v>
      </c>
      <c r="P17" s="117"/>
      <c r="Q17" s="484">
        <v>1.8</v>
      </c>
      <c r="R17" s="134"/>
      <c r="S17" s="484">
        <v>-1.9</v>
      </c>
      <c r="T17" s="117"/>
      <c r="U17" s="484">
        <v>1.3</v>
      </c>
      <c r="V17" s="116"/>
      <c r="W17" s="484">
        <v>2.6</v>
      </c>
    </row>
    <row r="18" spans="2:27" ht="13.5" customHeight="1">
      <c r="B18" s="668"/>
      <c r="C18" s="113"/>
      <c r="D18" s="113">
        <v>8</v>
      </c>
      <c r="E18" s="374"/>
      <c r="F18" s="66"/>
      <c r="G18" s="484">
        <v>88.3</v>
      </c>
      <c r="H18" s="117"/>
      <c r="I18" s="484">
        <v>104</v>
      </c>
      <c r="J18" s="117"/>
      <c r="K18" s="484">
        <v>100.5</v>
      </c>
      <c r="L18" s="256"/>
      <c r="M18" s="484">
        <v>-4.2</v>
      </c>
      <c r="N18" s="117"/>
      <c r="O18" s="484">
        <v>-0.2</v>
      </c>
      <c r="P18" s="117"/>
      <c r="Q18" s="484">
        <v>-2</v>
      </c>
      <c r="R18" s="134"/>
      <c r="S18" s="484">
        <v>-9.6999999999999993</v>
      </c>
      <c r="T18" s="117"/>
      <c r="U18" s="484">
        <v>-4.8</v>
      </c>
      <c r="V18" s="116"/>
      <c r="W18" s="484">
        <v>-4.9000000000000004</v>
      </c>
    </row>
    <row r="19" spans="2:27" ht="13.5" customHeight="1">
      <c r="B19" s="668"/>
      <c r="C19" s="113"/>
      <c r="D19" s="113">
        <v>9</v>
      </c>
      <c r="E19" s="374"/>
      <c r="F19" s="66"/>
      <c r="G19" s="484">
        <v>96.1</v>
      </c>
      <c r="H19" s="117"/>
      <c r="I19" s="484">
        <v>107.8</v>
      </c>
      <c r="J19" s="117"/>
      <c r="K19" s="484">
        <v>101.2</v>
      </c>
      <c r="L19" s="256"/>
      <c r="M19" s="484">
        <v>8.8000000000000007</v>
      </c>
      <c r="N19" s="117"/>
      <c r="O19" s="484">
        <v>3.7</v>
      </c>
      <c r="P19" s="117"/>
      <c r="Q19" s="484">
        <v>0.7</v>
      </c>
      <c r="R19" s="134"/>
      <c r="S19" s="484">
        <v>-2.6</v>
      </c>
      <c r="T19" s="117"/>
      <c r="U19" s="484">
        <v>0.4</v>
      </c>
      <c r="V19" s="116"/>
      <c r="W19" s="484">
        <v>-3.2</v>
      </c>
    </row>
    <row r="20" spans="2:27" ht="13.5" customHeight="1">
      <c r="B20" s="668"/>
      <c r="C20" s="113"/>
      <c r="D20" s="113">
        <v>10</v>
      </c>
      <c r="E20" s="374"/>
      <c r="F20" s="66"/>
      <c r="G20" s="484">
        <v>95.4</v>
      </c>
      <c r="H20" s="117"/>
      <c r="I20" s="484">
        <v>107.2</v>
      </c>
      <c r="J20" s="117"/>
      <c r="K20" s="484">
        <v>103</v>
      </c>
      <c r="L20" s="256"/>
      <c r="M20" s="484">
        <v>-0.7</v>
      </c>
      <c r="N20" s="117"/>
      <c r="O20" s="484">
        <v>-0.6</v>
      </c>
      <c r="P20" s="117"/>
      <c r="Q20" s="484">
        <v>1.8</v>
      </c>
      <c r="R20" s="134"/>
      <c r="S20" s="484">
        <v>-0.2</v>
      </c>
      <c r="T20" s="117"/>
      <c r="U20" s="484">
        <v>1.1000000000000001</v>
      </c>
      <c r="V20" s="116"/>
      <c r="W20" s="484">
        <v>0.8</v>
      </c>
    </row>
    <row r="21" spans="2:27" ht="13.5" customHeight="1">
      <c r="B21" s="668"/>
      <c r="C21" s="113"/>
      <c r="D21" s="113">
        <v>11</v>
      </c>
      <c r="E21" s="374"/>
      <c r="F21" s="66"/>
      <c r="G21" s="484">
        <v>93</v>
      </c>
      <c r="H21" s="117"/>
      <c r="I21" s="484">
        <v>104.5</v>
      </c>
      <c r="J21" s="117"/>
      <c r="K21" s="484">
        <v>101.3</v>
      </c>
      <c r="L21" s="256"/>
      <c r="M21" s="484">
        <v>-2.5</v>
      </c>
      <c r="N21" s="117"/>
      <c r="O21" s="484">
        <v>-2.5</v>
      </c>
      <c r="P21" s="117"/>
      <c r="Q21" s="484">
        <v>-1.7</v>
      </c>
      <c r="R21" s="134"/>
      <c r="S21" s="484">
        <v>-5.5</v>
      </c>
      <c r="T21" s="117"/>
      <c r="U21" s="484">
        <v>-4.4000000000000004</v>
      </c>
      <c r="V21" s="116"/>
      <c r="W21" s="484">
        <v>-3.3</v>
      </c>
    </row>
    <row r="22" spans="2:27" ht="13.5" customHeight="1">
      <c r="B22" s="668"/>
      <c r="C22" s="113"/>
      <c r="D22" s="113">
        <v>12</v>
      </c>
      <c r="E22" s="374"/>
      <c r="F22" s="66"/>
      <c r="G22" s="484">
        <v>94.4</v>
      </c>
      <c r="H22" s="117"/>
      <c r="I22" s="484">
        <v>107.3</v>
      </c>
      <c r="J22" s="117"/>
      <c r="K22" s="484">
        <v>101</v>
      </c>
      <c r="L22" s="256"/>
      <c r="M22" s="484">
        <v>1.5</v>
      </c>
      <c r="N22" s="117"/>
      <c r="O22" s="484">
        <v>2.7</v>
      </c>
      <c r="P22" s="117"/>
      <c r="Q22" s="484">
        <v>-0.3</v>
      </c>
      <c r="R22" s="134"/>
      <c r="S22" s="484">
        <v>1.1000000000000001</v>
      </c>
      <c r="T22" s="117"/>
      <c r="U22" s="484">
        <v>1.6</v>
      </c>
      <c r="V22" s="116"/>
      <c r="W22" s="484">
        <v>-2.2000000000000002</v>
      </c>
    </row>
    <row r="23" spans="2:27" ht="13.5" customHeight="1">
      <c r="B23" s="668">
        <v>7</v>
      </c>
      <c r="C23" s="113" t="s">
        <v>99</v>
      </c>
      <c r="D23" s="113">
        <v>1</v>
      </c>
      <c r="E23" s="374" t="s">
        <v>144</v>
      </c>
      <c r="F23" s="66"/>
      <c r="G23" s="484">
        <v>95.6</v>
      </c>
      <c r="H23" s="117"/>
      <c r="I23" s="484">
        <v>105.3</v>
      </c>
      <c r="J23" s="117"/>
      <c r="K23" s="484">
        <v>99.9</v>
      </c>
      <c r="L23" s="256"/>
      <c r="M23" s="484">
        <v>1.3</v>
      </c>
      <c r="N23" s="117"/>
      <c r="O23" s="484">
        <v>-1.9</v>
      </c>
      <c r="P23" s="117"/>
      <c r="Q23" s="484">
        <v>-1.1000000000000001</v>
      </c>
      <c r="R23" s="134"/>
      <c r="S23" s="484">
        <v>5.6</v>
      </c>
      <c r="T23" s="117"/>
      <c r="U23" s="484">
        <v>-0.3</v>
      </c>
      <c r="V23" s="116"/>
      <c r="W23" s="484">
        <v>2.2000000000000002</v>
      </c>
    </row>
    <row r="24" spans="2:27" ht="13.5" customHeight="1">
      <c r="B24" s="668"/>
      <c r="C24" s="113"/>
      <c r="D24" s="113">
        <v>2</v>
      </c>
      <c r="E24" s="374"/>
      <c r="F24" s="66"/>
      <c r="G24" s="484">
        <v>88.4</v>
      </c>
      <c r="H24" s="117"/>
      <c r="I24" s="484">
        <v>106.9</v>
      </c>
      <c r="J24" s="117"/>
      <c r="K24" s="484">
        <v>102.2</v>
      </c>
      <c r="L24" s="256"/>
      <c r="M24" s="484">
        <v>-7.5</v>
      </c>
      <c r="N24" s="117"/>
      <c r="O24" s="484">
        <v>1.5</v>
      </c>
      <c r="P24" s="117"/>
      <c r="Q24" s="484">
        <v>2.2999999999999998</v>
      </c>
      <c r="R24" s="134"/>
      <c r="S24" s="484">
        <v>-11.1</v>
      </c>
      <c r="T24" s="117"/>
      <c r="U24" s="484">
        <v>-0.6</v>
      </c>
      <c r="V24" s="116"/>
      <c r="W24" s="484">
        <v>0.1</v>
      </c>
    </row>
    <row r="25" spans="2:27" ht="13.5" customHeight="1">
      <c r="B25" s="668"/>
      <c r="C25" s="113"/>
      <c r="D25" s="113">
        <v>3</v>
      </c>
      <c r="E25" s="374"/>
      <c r="F25" s="66"/>
      <c r="G25" s="484">
        <v>92.9</v>
      </c>
      <c r="H25" s="117"/>
      <c r="I25" s="484">
        <v>109.4</v>
      </c>
      <c r="J25" s="117"/>
      <c r="K25" s="484">
        <v>102.4</v>
      </c>
      <c r="L25" s="256"/>
      <c r="M25" s="484">
        <v>5.0999999999999996</v>
      </c>
      <c r="N25" s="117"/>
      <c r="O25" s="484">
        <v>2.2999999999999998</v>
      </c>
      <c r="P25" s="117"/>
      <c r="Q25" s="484">
        <v>0.2</v>
      </c>
      <c r="R25" s="134"/>
      <c r="S25" s="484">
        <v>-1.6</v>
      </c>
      <c r="T25" s="117"/>
      <c r="U25" s="484">
        <v>2.4</v>
      </c>
      <c r="V25" s="116"/>
      <c r="W25" s="484">
        <v>1</v>
      </c>
    </row>
    <row r="26" spans="2:27" ht="13.5" customHeight="1">
      <c r="B26" s="668"/>
      <c r="C26" s="113"/>
      <c r="D26" s="113">
        <v>4</v>
      </c>
      <c r="E26" s="374"/>
      <c r="F26" s="66"/>
      <c r="G26" s="484">
        <v>94.8</v>
      </c>
      <c r="H26" s="117"/>
      <c r="I26" s="484">
        <v>110.5</v>
      </c>
      <c r="J26" s="117"/>
      <c r="K26" s="484">
        <v>101.3</v>
      </c>
      <c r="L26" s="256"/>
      <c r="M26" s="484">
        <v>2</v>
      </c>
      <c r="N26" s="117"/>
      <c r="O26" s="484">
        <v>1</v>
      </c>
      <c r="P26" s="117"/>
      <c r="Q26" s="484">
        <v>-1.1000000000000001</v>
      </c>
      <c r="R26" s="134"/>
      <c r="S26" s="484">
        <v>3.3</v>
      </c>
      <c r="T26" s="117"/>
      <c r="U26" s="484">
        <v>4.2</v>
      </c>
      <c r="V26" s="116"/>
      <c r="W26" s="484">
        <v>0.5</v>
      </c>
    </row>
    <row r="27" spans="2:27" ht="13.5" customHeight="1">
      <c r="B27" s="668"/>
      <c r="C27" s="113"/>
      <c r="D27" s="113">
        <v>5</v>
      </c>
      <c r="E27" s="374"/>
      <c r="F27" s="66"/>
      <c r="G27" s="484">
        <v>92.9</v>
      </c>
      <c r="H27" s="117"/>
      <c r="I27" s="484">
        <v>106.2</v>
      </c>
      <c r="J27" s="117"/>
      <c r="K27" s="484">
        <v>101.2</v>
      </c>
      <c r="L27" s="256"/>
      <c r="M27" s="484">
        <v>-2</v>
      </c>
      <c r="N27" s="117"/>
      <c r="O27" s="484">
        <v>-3.9</v>
      </c>
      <c r="P27" s="117"/>
      <c r="Q27" s="484">
        <v>-0.1</v>
      </c>
      <c r="R27" s="134"/>
      <c r="S27" s="484">
        <v>-2.1</v>
      </c>
      <c r="T27" s="117"/>
      <c r="U27" s="484">
        <v>-2.8</v>
      </c>
      <c r="V27" s="116"/>
      <c r="W27" s="484">
        <v>-2.4</v>
      </c>
    </row>
    <row r="28" spans="2:27" ht="13.5" customHeight="1">
      <c r="B28" s="668"/>
      <c r="C28" s="113"/>
      <c r="D28" s="113">
        <v>6</v>
      </c>
      <c r="E28" s="374"/>
      <c r="F28" s="66"/>
      <c r="G28" s="484">
        <v>95</v>
      </c>
      <c r="H28" s="117"/>
      <c r="I28" s="484">
        <v>108.6</v>
      </c>
      <c r="J28" s="117"/>
      <c r="K28" s="484">
        <v>103.3</v>
      </c>
      <c r="L28" s="256"/>
      <c r="M28" s="484">
        <v>2.2999999999999998</v>
      </c>
      <c r="N28" s="117"/>
      <c r="O28" s="484">
        <v>2.2999999999999998</v>
      </c>
      <c r="P28" s="117"/>
      <c r="Q28" s="484">
        <v>2.1</v>
      </c>
      <c r="R28" s="134"/>
      <c r="S28" s="484">
        <v>3.2</v>
      </c>
      <c r="T28" s="117"/>
      <c r="U28" s="484">
        <v>6.2</v>
      </c>
      <c r="V28" s="116"/>
      <c r="W28" s="484">
        <v>4.4000000000000004</v>
      </c>
    </row>
    <row r="29" spans="2:27" ht="13.5" customHeight="1">
      <c r="B29" s="668"/>
      <c r="C29" s="113"/>
      <c r="D29" s="113">
        <v>7</v>
      </c>
      <c r="E29" s="374"/>
      <c r="F29" s="66"/>
      <c r="G29" s="484">
        <v>92.5</v>
      </c>
      <c r="H29" s="117" t="s">
        <v>271</v>
      </c>
      <c r="I29" s="484">
        <v>112.1</v>
      </c>
      <c r="J29" s="117" t="s">
        <v>271</v>
      </c>
      <c r="K29" s="484">
        <v>102.1</v>
      </c>
      <c r="L29" s="256"/>
      <c r="M29" s="484">
        <v>-2.6</v>
      </c>
      <c r="N29" s="117" t="s">
        <v>271</v>
      </c>
      <c r="O29" s="484">
        <v>3.2</v>
      </c>
      <c r="P29" s="117" t="s">
        <v>271</v>
      </c>
      <c r="Q29" s="484">
        <v>-1.2</v>
      </c>
      <c r="R29" s="134"/>
      <c r="S29" s="484">
        <v>0.3</v>
      </c>
      <c r="T29" s="117" t="s">
        <v>271</v>
      </c>
      <c r="U29" s="484">
        <v>7.6</v>
      </c>
      <c r="V29" s="116" t="s">
        <v>271</v>
      </c>
      <c r="W29" s="484">
        <v>-0.4</v>
      </c>
      <c r="AA29" s="889"/>
    </row>
    <row r="30" spans="2:27" ht="13.5" customHeight="1">
      <c r="B30" s="668"/>
      <c r="C30" s="113"/>
      <c r="D30" s="113">
        <v>8</v>
      </c>
      <c r="E30" s="374"/>
      <c r="F30" s="66"/>
      <c r="G30" s="484">
        <v>89.6</v>
      </c>
      <c r="H30" s="117" t="s">
        <v>342</v>
      </c>
      <c r="I30" s="484">
        <v>108.5</v>
      </c>
      <c r="J30" s="117" t="s">
        <v>342</v>
      </c>
      <c r="K30" s="484">
        <v>100.9</v>
      </c>
      <c r="L30" s="256"/>
      <c r="M30" s="484">
        <v>-3.1</v>
      </c>
      <c r="N30" s="117" t="s">
        <v>342</v>
      </c>
      <c r="O30" s="484">
        <v>-3.2</v>
      </c>
      <c r="P30" s="117" t="s">
        <v>342</v>
      </c>
      <c r="Q30" s="484">
        <v>-1.2</v>
      </c>
      <c r="R30" s="134"/>
      <c r="S30" s="484">
        <v>-0.1</v>
      </c>
      <c r="T30" s="117" t="s">
        <v>342</v>
      </c>
      <c r="U30" s="484">
        <v>2.5</v>
      </c>
      <c r="V30" s="116" t="s">
        <v>342</v>
      </c>
      <c r="W30" s="484">
        <v>-1.3</v>
      </c>
      <c r="AA30" s="889"/>
    </row>
    <row r="31" spans="2:27" ht="13.5" customHeight="1">
      <c r="B31" s="66"/>
      <c r="C31" s="42"/>
      <c r="D31" s="42"/>
      <c r="E31" s="42"/>
      <c r="F31" s="66"/>
      <c r="G31" s="484"/>
      <c r="H31" s="117"/>
      <c r="I31" s="484"/>
      <c r="J31" s="117"/>
      <c r="K31" s="484"/>
      <c r="L31" s="256"/>
      <c r="M31" s="484"/>
      <c r="N31" s="117"/>
      <c r="O31" s="484"/>
      <c r="P31" s="117"/>
      <c r="Q31" s="484"/>
      <c r="R31" s="134"/>
      <c r="S31" s="484"/>
      <c r="T31" s="117"/>
      <c r="U31" s="484"/>
      <c r="V31" s="117"/>
      <c r="W31" s="484"/>
    </row>
    <row r="32" spans="2:27" ht="3.75" customHeight="1">
      <c r="B32" s="46"/>
      <c r="C32" s="44"/>
      <c r="D32" s="44"/>
      <c r="E32" s="44"/>
      <c r="F32" s="46"/>
      <c r="G32" s="281"/>
      <c r="H32" s="419"/>
      <c r="I32" s="281"/>
      <c r="J32" s="418"/>
      <c r="K32" s="281"/>
      <c r="L32" s="289"/>
      <c r="M32" s="281"/>
      <c r="N32" s="419"/>
      <c r="O32" s="281"/>
      <c r="P32" s="419"/>
      <c r="Q32" s="281"/>
      <c r="R32" s="290"/>
      <c r="S32" s="281"/>
      <c r="T32" s="418"/>
      <c r="U32" s="281"/>
      <c r="V32" s="418"/>
      <c r="W32" s="281"/>
    </row>
    <row r="33" spans="2:23" ht="15" customHeight="1">
      <c r="B33" s="52" t="s">
        <v>392</v>
      </c>
      <c r="C33" s="39"/>
      <c r="D33" s="39"/>
      <c r="E33" s="39"/>
      <c r="F33" s="39"/>
      <c r="G33" s="39"/>
      <c r="H33" s="39"/>
      <c r="I33" s="39"/>
      <c r="J33" s="39"/>
      <c r="K33" s="39"/>
      <c r="L33" s="39"/>
      <c r="M33" s="39"/>
      <c r="N33" s="39"/>
      <c r="O33" s="39"/>
      <c r="P33" s="39"/>
      <c r="Q33" s="39"/>
      <c r="R33" s="39"/>
      <c r="S33" s="39"/>
      <c r="T33" s="39"/>
      <c r="U33" s="39"/>
      <c r="V33" s="39"/>
      <c r="W33" s="54"/>
    </row>
    <row r="34" spans="2:23" ht="15" customHeight="1">
      <c r="B34" s="56" t="s">
        <v>393</v>
      </c>
      <c r="W34" s="57"/>
    </row>
    <row r="35" spans="2:23" ht="18.600000000000001" customHeight="1">
      <c r="B35" s="1209" t="s">
        <v>415</v>
      </c>
      <c r="C35" s="1210"/>
      <c r="D35" s="1210"/>
      <c r="E35" s="1210"/>
      <c r="F35" s="1210"/>
      <c r="G35" s="1210"/>
      <c r="H35" s="1210"/>
      <c r="I35" s="1210"/>
      <c r="J35" s="1210"/>
      <c r="K35" s="1210"/>
      <c r="L35" s="1210"/>
      <c r="M35" s="1210"/>
      <c r="N35" s="1210"/>
      <c r="O35" s="1210"/>
      <c r="P35" s="1210"/>
      <c r="Q35" s="1210"/>
      <c r="R35" s="1210"/>
      <c r="S35" s="1210"/>
      <c r="T35" s="1210"/>
      <c r="U35" s="1210"/>
      <c r="V35" s="1210"/>
      <c r="W35" s="1211"/>
    </row>
    <row r="36" spans="2:23" ht="15" customHeight="1">
      <c r="B36" s="56" t="s">
        <v>362</v>
      </c>
      <c r="W36" s="619"/>
    </row>
    <row r="37" spans="2:23" ht="15" customHeight="1">
      <c r="B37" s="56"/>
      <c r="W37" s="57"/>
    </row>
    <row r="38" spans="2:23" ht="5.25" customHeight="1">
      <c r="B38" s="271"/>
      <c r="C38" s="606"/>
      <c r="D38" s="606"/>
      <c r="E38" s="606"/>
      <c r="F38" s="606"/>
      <c r="G38" s="606"/>
      <c r="H38" s="606"/>
      <c r="I38" s="606"/>
      <c r="J38" s="606"/>
      <c r="K38" s="606"/>
      <c r="L38" s="606"/>
      <c r="M38" s="606"/>
      <c r="N38" s="606"/>
      <c r="O38" s="606"/>
      <c r="P38" s="606"/>
      <c r="Q38" s="606"/>
      <c r="R38" s="606"/>
      <c r="S38" s="606"/>
      <c r="T38" s="606"/>
      <c r="U38" s="606"/>
      <c r="V38" s="606"/>
      <c r="W38" s="607"/>
    </row>
    <row r="39" spans="2:23" ht="9" customHeight="1"/>
    <row r="40" spans="2:23"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3" ht="15" customHeight="1">
      <c r="B41" s="38"/>
      <c r="C41" s="183"/>
      <c r="W41" s="57"/>
    </row>
    <row r="42" spans="2:23" ht="15" customHeight="1">
      <c r="B42" s="38"/>
      <c r="W42" s="57"/>
    </row>
    <row r="43" spans="2:23" ht="15" customHeight="1">
      <c r="B43" s="38"/>
      <c r="W43" s="57"/>
    </row>
    <row r="44" spans="2:23" ht="15" customHeight="1">
      <c r="B44" s="38"/>
      <c r="W44" s="57"/>
    </row>
    <row r="45" spans="2:23" ht="15" customHeight="1">
      <c r="B45" s="38"/>
      <c r="W45" s="57"/>
    </row>
    <row r="46" spans="2:23" ht="15" customHeight="1">
      <c r="B46" s="38"/>
      <c r="W46" s="57"/>
    </row>
    <row r="47" spans="2:23" ht="15" customHeight="1">
      <c r="B47" s="38"/>
      <c r="W47" s="57"/>
    </row>
    <row r="48" spans="2:23"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198"/>
      <c r="C57" s="1198"/>
      <c r="D57" s="1198"/>
      <c r="E57" s="1198"/>
      <c r="F57" s="1198"/>
      <c r="G57" s="1198"/>
      <c r="H57" s="1198"/>
      <c r="I57" s="1198"/>
      <c r="J57" s="1198"/>
      <c r="K57" s="1198"/>
      <c r="L57" s="1198"/>
      <c r="M57" s="1198"/>
      <c r="N57" s="1198"/>
      <c r="O57" s="1198"/>
      <c r="P57" s="1198"/>
      <c r="Q57" s="1198"/>
      <c r="R57" s="1198"/>
      <c r="S57" s="1198"/>
      <c r="T57" s="1198"/>
      <c r="U57" s="1198"/>
      <c r="V57" s="1198"/>
      <c r="W57" s="1198"/>
    </row>
    <row r="58" spans="2:23" ht="15" customHeight="1">
      <c r="B58" s="1177" t="s">
        <v>529</v>
      </c>
      <c r="C58" s="1164"/>
      <c r="D58" s="1164"/>
      <c r="E58" s="1164"/>
      <c r="F58" s="1164"/>
      <c r="G58" s="1164"/>
      <c r="H58" s="1164"/>
      <c r="I58" s="1164"/>
      <c r="J58" s="1164"/>
      <c r="K58" s="1164"/>
      <c r="L58" s="1164"/>
      <c r="M58" s="1164"/>
      <c r="N58" s="1164"/>
      <c r="O58" s="1164"/>
      <c r="P58" s="1164"/>
      <c r="Q58" s="1164"/>
      <c r="R58" s="1164"/>
      <c r="S58" s="1164"/>
      <c r="T58" s="1164"/>
      <c r="U58" s="1164"/>
      <c r="V58" s="1164"/>
      <c r="W58" s="1165"/>
    </row>
    <row r="59" spans="2:23" ht="10.5" customHeight="1">
      <c r="B59" s="1166"/>
      <c r="C59" s="1167"/>
      <c r="D59" s="1167"/>
      <c r="E59" s="1167"/>
      <c r="F59" s="1167"/>
      <c r="G59" s="1167"/>
      <c r="H59" s="1167"/>
      <c r="I59" s="1167"/>
      <c r="J59" s="1167"/>
      <c r="K59" s="1167"/>
      <c r="L59" s="1167"/>
      <c r="M59" s="1167"/>
      <c r="N59" s="1167"/>
      <c r="O59" s="1167"/>
      <c r="P59" s="1167"/>
      <c r="Q59" s="1167"/>
      <c r="R59" s="1167"/>
      <c r="S59" s="1167"/>
      <c r="T59" s="1167"/>
      <c r="U59" s="1167"/>
      <c r="V59" s="1167"/>
      <c r="W59" s="1168"/>
    </row>
    <row r="60" spans="2:23" ht="15" customHeight="1">
      <c r="B60" s="1191"/>
      <c r="C60" s="1170"/>
      <c r="D60" s="1170"/>
      <c r="E60" s="1170"/>
      <c r="F60" s="1170"/>
      <c r="G60" s="1170"/>
      <c r="H60" s="1170"/>
      <c r="I60" s="1170"/>
      <c r="J60" s="1170"/>
      <c r="K60" s="1170"/>
      <c r="L60" s="1170"/>
      <c r="M60" s="1170"/>
      <c r="N60" s="1170"/>
      <c r="O60" s="1170"/>
      <c r="P60" s="1170"/>
      <c r="Q60" s="1170"/>
      <c r="R60" s="1170"/>
      <c r="S60" s="1170"/>
      <c r="T60" s="1170"/>
      <c r="U60" s="1170"/>
      <c r="V60" s="1170"/>
      <c r="W60" s="1171"/>
    </row>
    <row r="180" spans="1:1" ht="15" customHeight="1">
      <c r="A180" s="968"/>
    </row>
  </sheetData>
  <mergeCells count="26">
    <mergeCell ref="B35:W35"/>
    <mergeCell ref="R6:S6"/>
    <mergeCell ref="T6:U6"/>
    <mergeCell ref="V6:W6"/>
    <mergeCell ref="J3:T3"/>
    <mergeCell ref="L5:M5"/>
    <mergeCell ref="N5:O5"/>
    <mergeCell ref="P5:Q5"/>
    <mergeCell ref="R5:S5"/>
    <mergeCell ref="T5:U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X180"/>
  <sheetViews>
    <sheetView tabSelected="1" topLeftCell="A19" zoomScaleNormal="100" workbookViewId="0">
      <selection activeCell="L29" sqref="L29:M29"/>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6384" width="9" style="25"/>
  </cols>
  <sheetData>
    <row r="1" spans="2:24" ht="12.6" customHeight="1"/>
    <row r="2" spans="2:24" s="51" customFormat="1" ht="18" customHeight="1">
      <c r="B2" s="215" t="s">
        <v>98</v>
      </c>
      <c r="F2" s="33"/>
      <c r="G2" s="775"/>
      <c r="H2" s="33"/>
      <c r="I2" s="33"/>
      <c r="J2" s="33"/>
      <c r="K2" s="33"/>
      <c r="L2" s="33"/>
      <c r="M2" s="33"/>
      <c r="N2" s="33"/>
      <c r="O2" s="33"/>
      <c r="P2" s="33"/>
      <c r="Q2" s="33"/>
      <c r="R2" s="33"/>
      <c r="S2" s="33"/>
      <c r="T2" s="33"/>
      <c r="U2" s="33"/>
      <c r="V2" s="33"/>
      <c r="W2" s="33"/>
      <c r="X2" s="33"/>
    </row>
    <row r="3" spans="2:24" s="51" customFormat="1" ht="15" customHeight="1">
      <c r="B3" s="216" t="s">
        <v>169</v>
      </c>
      <c r="F3" s="33"/>
      <c r="G3" s="33"/>
      <c r="H3" s="33"/>
      <c r="I3" s="34" t="s">
        <v>128</v>
      </c>
      <c r="J3" s="33"/>
      <c r="M3" s="33"/>
      <c r="N3" s="34"/>
      <c r="O3" s="33"/>
      <c r="P3" s="33"/>
      <c r="Q3" s="33"/>
      <c r="R3" s="33"/>
      <c r="S3" s="33"/>
      <c r="T3" s="33"/>
      <c r="U3" s="33"/>
      <c r="V3" s="33"/>
      <c r="W3" s="33"/>
      <c r="X3" s="33"/>
    </row>
    <row r="4" spans="2:24" s="62" customFormat="1" ht="15" customHeight="1">
      <c r="B4" s="118"/>
      <c r="C4" s="119"/>
      <c r="D4" s="119"/>
      <c r="E4" s="41"/>
      <c r="F4" s="1192" t="s">
        <v>75</v>
      </c>
      <c r="G4" s="1194"/>
      <c r="H4" s="1192" t="s">
        <v>138</v>
      </c>
      <c r="I4" s="1194"/>
      <c r="J4" s="42"/>
    </row>
    <row r="5" spans="2:24" s="62" customFormat="1" ht="15" customHeight="1">
      <c r="B5" s="63"/>
      <c r="C5" s="68" t="s">
        <v>3</v>
      </c>
      <c r="E5" s="43"/>
      <c r="F5" s="1212" t="s">
        <v>77</v>
      </c>
      <c r="G5" s="459" t="s">
        <v>76</v>
      </c>
      <c r="H5" s="1212" t="s">
        <v>77</v>
      </c>
      <c r="I5" s="459" t="s">
        <v>76</v>
      </c>
      <c r="J5" s="42"/>
    </row>
    <row r="6" spans="2:24" s="62" customFormat="1" ht="15" customHeight="1">
      <c r="B6" s="90"/>
      <c r="C6" s="47"/>
      <c r="D6" s="47"/>
      <c r="E6" s="120"/>
      <c r="F6" s="1213"/>
      <c r="G6" s="454" t="s">
        <v>78</v>
      </c>
      <c r="H6" s="1213"/>
      <c r="I6" s="454" t="s">
        <v>78</v>
      </c>
      <c r="J6" s="42"/>
    </row>
    <row r="7" spans="2:24" s="62" customFormat="1" ht="15" customHeight="1">
      <c r="B7" s="773" t="s">
        <v>401</v>
      </c>
      <c r="C7" s="42" t="s">
        <v>358</v>
      </c>
      <c r="D7" s="42"/>
      <c r="E7" s="246"/>
      <c r="F7" s="797">
        <v>100</v>
      </c>
      <c r="G7" s="888">
        <v>-10.6</v>
      </c>
      <c r="H7" s="888">
        <v>100</v>
      </c>
      <c r="I7" s="888">
        <v>4.0999999999999996</v>
      </c>
      <c r="J7" s="138"/>
      <c r="M7" s="125"/>
      <c r="N7" s="125"/>
    </row>
    <row r="8" spans="2:24" s="62" customFormat="1" ht="15" customHeight="1">
      <c r="B8" s="796">
        <v>3</v>
      </c>
      <c r="C8" s="42"/>
      <c r="D8" s="42"/>
      <c r="E8" s="246"/>
      <c r="F8" s="797">
        <v>100</v>
      </c>
      <c r="G8" s="888">
        <v>0</v>
      </c>
      <c r="H8" s="888">
        <v>91.3</v>
      </c>
      <c r="I8" s="888">
        <v>-8.6999999999999993</v>
      </c>
      <c r="J8" s="138"/>
      <c r="M8" s="125"/>
      <c r="N8" s="125"/>
    </row>
    <row r="9" spans="2:24" s="62" customFormat="1" ht="15" customHeight="1">
      <c r="B9" s="796">
        <v>4</v>
      </c>
      <c r="C9" s="42"/>
      <c r="D9" s="42"/>
      <c r="E9" s="246"/>
      <c r="F9" s="797">
        <v>100.9</v>
      </c>
      <c r="G9" s="888">
        <v>0.9</v>
      </c>
      <c r="H9" s="888">
        <v>88.3</v>
      </c>
      <c r="I9" s="888">
        <v>-3.3</v>
      </c>
      <c r="J9" s="138"/>
      <c r="M9" s="125"/>
      <c r="N9" s="125"/>
    </row>
    <row r="10" spans="2:24" s="62" customFormat="1" ht="15" customHeight="1">
      <c r="B10" s="796">
        <v>5</v>
      </c>
      <c r="C10" s="42"/>
      <c r="D10" s="42"/>
      <c r="E10" s="246"/>
      <c r="F10" s="797">
        <v>98.8</v>
      </c>
      <c r="G10" s="888">
        <v>-2.1</v>
      </c>
      <c r="H10" s="888">
        <v>93.5</v>
      </c>
      <c r="I10" s="888">
        <v>5.9</v>
      </c>
      <c r="J10" s="138"/>
      <c r="M10" s="125"/>
      <c r="N10" s="125"/>
    </row>
    <row r="11" spans="2:24" s="62" customFormat="1" ht="15" customHeight="1">
      <c r="B11" s="796">
        <v>6</v>
      </c>
      <c r="C11" s="42"/>
      <c r="D11" s="42"/>
      <c r="E11" s="246"/>
      <c r="F11" s="797">
        <v>93.2</v>
      </c>
      <c r="G11" s="888">
        <v>-5.7</v>
      </c>
      <c r="H11" s="888">
        <v>94.5</v>
      </c>
      <c r="I11" s="888">
        <v>1.1000000000000001</v>
      </c>
      <c r="J11" s="138"/>
      <c r="M11" s="125"/>
      <c r="N11" s="125"/>
    </row>
    <row r="12" spans="2:24" s="62" customFormat="1" ht="15.75" customHeight="1">
      <c r="B12" s="798"/>
      <c r="C12" s="113"/>
      <c r="D12" s="113"/>
      <c r="E12" s="799"/>
      <c r="F12" s="101"/>
      <c r="G12" s="101"/>
      <c r="H12" s="101"/>
      <c r="I12" s="800"/>
      <c r="J12" s="42"/>
    </row>
    <row r="13" spans="2:24" s="62" customFormat="1" ht="13.5" customHeight="1">
      <c r="B13" s="798" t="s">
        <v>445</v>
      </c>
      <c r="C13" s="113" t="s">
        <v>99</v>
      </c>
      <c r="D13" s="113">
        <v>3</v>
      </c>
      <c r="E13" s="799" t="s">
        <v>446</v>
      </c>
      <c r="F13" s="797">
        <v>95</v>
      </c>
      <c r="G13" s="797">
        <v>-7.8</v>
      </c>
      <c r="H13" s="797">
        <v>96.7</v>
      </c>
      <c r="I13" s="888">
        <v>9.1</v>
      </c>
      <c r="J13" s="280"/>
    </row>
    <row r="14" spans="2:24" s="62" customFormat="1" ht="13.5" customHeight="1">
      <c r="B14" s="798"/>
      <c r="C14" s="113"/>
      <c r="D14" s="113">
        <v>4</v>
      </c>
      <c r="E14" s="799"/>
      <c r="F14" s="797">
        <v>92.6</v>
      </c>
      <c r="G14" s="797">
        <v>-5.9</v>
      </c>
      <c r="H14" s="797">
        <v>93.1</v>
      </c>
      <c r="I14" s="888">
        <v>1.9</v>
      </c>
      <c r="J14" s="280"/>
    </row>
    <row r="15" spans="2:24" s="62" customFormat="1" ht="13.5" customHeight="1">
      <c r="B15" s="798"/>
      <c r="C15" s="113"/>
      <c r="D15" s="113">
        <v>5</v>
      </c>
      <c r="E15" s="799"/>
      <c r="F15" s="797">
        <v>92.8</v>
      </c>
      <c r="G15" s="797">
        <v>-6.9</v>
      </c>
      <c r="H15" s="797">
        <v>93.8</v>
      </c>
      <c r="I15" s="888">
        <v>1.5</v>
      </c>
      <c r="J15" s="280"/>
    </row>
    <row r="16" spans="2:24" s="62" customFormat="1" ht="13.5" customHeight="1">
      <c r="B16" s="798"/>
      <c r="C16" s="113"/>
      <c r="D16" s="113">
        <v>6</v>
      </c>
      <c r="E16" s="799"/>
      <c r="F16" s="797">
        <v>92.3</v>
      </c>
      <c r="G16" s="797">
        <v>-11.5</v>
      </c>
      <c r="H16" s="797">
        <v>92.4</v>
      </c>
      <c r="I16" s="888">
        <v>4.2</v>
      </c>
      <c r="J16" s="280"/>
    </row>
    <row r="17" spans="2:10" s="62" customFormat="1" ht="13.5" customHeight="1">
      <c r="B17" s="798"/>
      <c r="C17" s="113"/>
      <c r="D17" s="113">
        <v>7</v>
      </c>
      <c r="E17" s="799"/>
      <c r="F17" s="797">
        <v>91.5</v>
      </c>
      <c r="G17" s="797">
        <v>-2.6</v>
      </c>
      <c r="H17" s="797">
        <v>92.2</v>
      </c>
      <c r="I17" s="888">
        <v>-1.5</v>
      </c>
      <c r="J17" s="280"/>
    </row>
    <row r="18" spans="2:10" s="62" customFormat="1" ht="13.5" customHeight="1">
      <c r="B18" s="798"/>
      <c r="C18" s="113"/>
      <c r="D18" s="113">
        <v>8</v>
      </c>
      <c r="E18" s="799"/>
      <c r="F18" s="797">
        <v>88.2</v>
      </c>
      <c r="G18" s="797">
        <v>-10.4</v>
      </c>
      <c r="H18" s="797">
        <v>90.8</v>
      </c>
      <c r="I18" s="888">
        <v>0.7</v>
      </c>
      <c r="J18" s="280"/>
    </row>
    <row r="19" spans="2:10" s="62" customFormat="1" ht="13.5" customHeight="1">
      <c r="B19" s="798"/>
      <c r="C19" s="113"/>
      <c r="D19" s="113">
        <v>9</v>
      </c>
      <c r="E19" s="799"/>
      <c r="F19" s="797">
        <v>94.8</v>
      </c>
      <c r="G19" s="797">
        <v>-3.7</v>
      </c>
      <c r="H19" s="797">
        <v>88.5</v>
      </c>
      <c r="I19" s="888">
        <v>-8.9</v>
      </c>
      <c r="J19" s="42"/>
    </row>
    <row r="20" spans="2:10" s="62" customFormat="1" ht="13.5" customHeight="1">
      <c r="B20" s="798"/>
      <c r="C20" s="113"/>
      <c r="D20" s="113">
        <v>10</v>
      </c>
      <c r="E20" s="799"/>
      <c r="F20" s="797">
        <v>94.8</v>
      </c>
      <c r="G20" s="797">
        <v>-0.1</v>
      </c>
      <c r="H20" s="797">
        <v>90.2</v>
      </c>
      <c r="I20" s="888">
        <v>-16.8</v>
      </c>
      <c r="J20" s="42"/>
    </row>
    <row r="21" spans="2:10" s="62" customFormat="1" ht="13.5" customHeight="1">
      <c r="B21" s="798"/>
      <c r="C21" s="113"/>
      <c r="D21" s="113">
        <v>11</v>
      </c>
      <c r="E21" s="799"/>
      <c r="F21" s="797">
        <v>93.1</v>
      </c>
      <c r="G21" s="797">
        <v>-6.8</v>
      </c>
      <c r="H21" s="797">
        <v>94.5</v>
      </c>
      <c r="I21" s="888">
        <v>-8.5</v>
      </c>
      <c r="J21" s="42"/>
    </row>
    <row r="22" spans="2:10" s="62" customFormat="1" ht="13.5" customHeight="1">
      <c r="B22" s="798"/>
      <c r="C22" s="113"/>
      <c r="D22" s="113">
        <v>12</v>
      </c>
      <c r="E22" s="799"/>
      <c r="F22" s="797">
        <v>92.4</v>
      </c>
      <c r="G22" s="797">
        <v>-4.8</v>
      </c>
      <c r="H22" s="797">
        <v>99.4</v>
      </c>
      <c r="I22" s="888">
        <v>-0.7</v>
      </c>
      <c r="J22" s="42"/>
    </row>
    <row r="23" spans="2:10" s="62" customFormat="1" ht="13.5" customHeight="1">
      <c r="B23" s="798">
        <v>7</v>
      </c>
      <c r="C23" s="113" t="s">
        <v>99</v>
      </c>
      <c r="D23" s="113">
        <v>1</v>
      </c>
      <c r="E23" s="799" t="s">
        <v>446</v>
      </c>
      <c r="F23" s="797">
        <v>92.9</v>
      </c>
      <c r="G23" s="797">
        <v>1.8</v>
      </c>
      <c r="H23" s="797">
        <v>115.1</v>
      </c>
      <c r="I23" s="888">
        <v>15.9</v>
      </c>
      <c r="J23" s="42"/>
    </row>
    <row r="24" spans="2:10" s="62" customFormat="1" ht="13.5" customHeight="1">
      <c r="B24" s="798"/>
      <c r="C24" s="113"/>
      <c r="D24" s="113">
        <v>2</v>
      </c>
      <c r="E24" s="799"/>
      <c r="F24" s="797">
        <v>90.6</v>
      </c>
      <c r="G24" s="797">
        <v>-7.6</v>
      </c>
      <c r="H24" s="797">
        <v>114.3</v>
      </c>
      <c r="I24" s="888">
        <v>8.1</v>
      </c>
      <c r="J24" s="42"/>
    </row>
    <row r="25" spans="2:10" s="62" customFormat="1" ht="13.5" customHeight="1">
      <c r="B25" s="798"/>
      <c r="C25" s="113"/>
      <c r="D25" s="113">
        <v>3</v>
      </c>
      <c r="E25" s="799"/>
      <c r="F25" s="797">
        <v>91.2</v>
      </c>
      <c r="G25" s="797">
        <v>-4</v>
      </c>
      <c r="H25" s="797">
        <v>103.1</v>
      </c>
      <c r="I25" s="888">
        <v>6.7</v>
      </c>
      <c r="J25" s="42"/>
    </row>
    <row r="26" spans="2:10" s="62" customFormat="1" ht="13.5" customHeight="1">
      <c r="B26" s="798"/>
      <c r="C26" s="113"/>
      <c r="D26" s="113">
        <v>4</v>
      </c>
      <c r="E26" s="799"/>
      <c r="F26" s="797">
        <v>93.8</v>
      </c>
      <c r="G26" s="797">
        <v>1.4</v>
      </c>
      <c r="H26" s="797">
        <v>97.2</v>
      </c>
      <c r="I26" s="888">
        <v>4.4000000000000004</v>
      </c>
      <c r="J26" s="42"/>
    </row>
    <row r="27" spans="2:10" s="435" customFormat="1" ht="13.5" customHeight="1">
      <c r="B27" s="798"/>
      <c r="C27" s="113"/>
      <c r="D27" s="113">
        <v>5</v>
      </c>
      <c r="E27" s="799"/>
      <c r="F27" s="797">
        <v>94.9</v>
      </c>
      <c r="G27" s="797">
        <v>0.1</v>
      </c>
      <c r="H27" s="797">
        <v>103.2</v>
      </c>
      <c r="I27" s="888">
        <v>10</v>
      </c>
      <c r="J27" s="42"/>
    </row>
    <row r="28" spans="2:10" s="435" customFormat="1" ht="13.5" customHeight="1">
      <c r="B28" s="798"/>
      <c r="C28" s="113"/>
      <c r="D28" s="113">
        <v>6</v>
      </c>
      <c r="E28" s="799"/>
      <c r="F28" s="797">
        <v>93.4</v>
      </c>
      <c r="G28" s="797">
        <v>3.3</v>
      </c>
      <c r="H28" s="797">
        <v>109.9</v>
      </c>
      <c r="I28" s="888">
        <v>19</v>
      </c>
      <c r="J28" s="42"/>
    </row>
    <row r="29" spans="2:10" s="435" customFormat="1" ht="13.5" customHeight="1">
      <c r="B29" s="798"/>
      <c r="C29" s="113"/>
      <c r="D29" s="113">
        <v>7</v>
      </c>
      <c r="E29" s="799"/>
      <c r="F29" s="797">
        <v>93.5</v>
      </c>
      <c r="G29" s="797">
        <v>2.2000000000000002</v>
      </c>
      <c r="H29" s="797">
        <v>111.6</v>
      </c>
      <c r="I29" s="888">
        <v>21.1</v>
      </c>
      <c r="J29" s="42"/>
    </row>
    <row r="30" spans="2:10" s="435" customFormat="1" ht="13.5" customHeight="1">
      <c r="B30" s="798"/>
      <c r="C30" s="113"/>
      <c r="D30" s="113">
        <v>8</v>
      </c>
      <c r="E30" s="799"/>
      <c r="F30" s="797">
        <v>88.6</v>
      </c>
      <c r="G30" s="797">
        <v>-1.6</v>
      </c>
      <c r="H30" s="797">
        <v>105.5</v>
      </c>
      <c r="I30" s="888">
        <v>16.2</v>
      </c>
      <c r="J30" s="42"/>
    </row>
    <row r="31" spans="2:10" s="62" customFormat="1" ht="13.5" customHeight="1">
      <c r="B31" s="796"/>
      <c r="C31" s="42"/>
      <c r="D31" s="42"/>
      <c r="E31" s="246"/>
      <c r="F31" s="101"/>
      <c r="G31" s="101"/>
      <c r="H31" s="101"/>
      <c r="I31" s="800"/>
      <c r="J31" s="42"/>
    </row>
    <row r="32" spans="2:10" s="62" customFormat="1" ht="15" customHeight="1">
      <c r="B32" s="174" t="s">
        <v>394</v>
      </c>
      <c r="C32" s="119"/>
      <c r="D32" s="119"/>
      <c r="E32" s="119"/>
      <c r="F32" s="119"/>
      <c r="G32" s="119"/>
      <c r="H32" s="119"/>
      <c r="I32" s="127"/>
    </row>
    <row r="33" spans="2:14" s="62" customFormat="1" ht="15" customHeight="1">
      <c r="B33" s="743" t="s">
        <v>415</v>
      </c>
      <c r="I33" s="744"/>
    </row>
    <row r="34" spans="2:14" s="62" customFormat="1" ht="15" customHeight="1">
      <c r="B34" s="61" t="s">
        <v>383</v>
      </c>
      <c r="I34" s="128"/>
    </row>
    <row r="35" spans="2:14" s="62" customFormat="1" ht="3.75" customHeight="1">
      <c r="B35" s="393"/>
      <c r="C35" s="47"/>
      <c r="D35" s="47"/>
      <c r="E35" s="47"/>
      <c r="F35" s="47"/>
      <c r="G35" s="47"/>
      <c r="H35" s="47"/>
      <c r="I35" s="120"/>
      <c r="M35" s="574"/>
      <c r="N35" s="574"/>
    </row>
    <row r="36" spans="2:14" s="51" customFormat="1" ht="19.5" customHeight="1">
      <c r="E36" s="33"/>
      <c r="F36" s="33"/>
      <c r="G36" s="33"/>
      <c r="H36" s="33"/>
      <c r="I36" s="33"/>
      <c r="J36" s="33"/>
      <c r="K36" s="33"/>
      <c r="L36" s="33"/>
      <c r="M36" s="33"/>
      <c r="N36" s="33"/>
    </row>
    <row r="37" spans="2:14" s="51" customFormat="1" ht="15" customHeight="1">
      <c r="B37" s="52"/>
      <c r="C37" s="259"/>
      <c r="D37" s="53"/>
      <c r="E37" s="70"/>
      <c r="F37" s="39"/>
      <c r="G37" s="39"/>
      <c r="H37" s="39"/>
      <c r="I37" s="39"/>
      <c r="J37" s="39"/>
      <c r="K37" s="39"/>
      <c r="L37" s="54"/>
      <c r="M37" s="693"/>
      <c r="N37" s="33"/>
    </row>
    <row r="38" spans="2:14" s="51" customFormat="1" ht="15" customHeight="1">
      <c r="B38" s="56"/>
      <c r="E38" s="33"/>
      <c r="F38" s="33"/>
      <c r="G38" s="33"/>
      <c r="H38" s="33"/>
      <c r="I38" s="33"/>
      <c r="J38" s="33"/>
      <c r="K38" s="33"/>
      <c r="L38" s="57"/>
      <c r="M38" s="693"/>
      <c r="N38" s="33"/>
    </row>
    <row r="39" spans="2:14" s="51" customFormat="1" ht="15" customHeight="1">
      <c r="B39" s="56"/>
      <c r="E39" s="33"/>
      <c r="F39" s="33"/>
      <c r="G39" s="33"/>
      <c r="H39" s="33"/>
      <c r="I39" s="33"/>
      <c r="J39" s="33"/>
      <c r="K39" s="33"/>
      <c r="L39" s="57"/>
      <c r="M39" s="693"/>
      <c r="N39" s="33"/>
    </row>
    <row r="40" spans="2:14" s="51" customFormat="1" ht="15" customHeight="1">
      <c r="B40" s="56"/>
      <c r="E40" s="33"/>
      <c r="F40" s="33"/>
      <c r="G40" s="33"/>
      <c r="H40" s="33"/>
      <c r="I40" s="33"/>
      <c r="J40" s="33"/>
      <c r="K40" s="33"/>
      <c r="L40" s="57"/>
      <c r="M40" s="693"/>
      <c r="N40" s="33"/>
    </row>
    <row r="41" spans="2:14" ht="15" customHeight="1">
      <c r="B41" s="156"/>
      <c r="L41" s="57"/>
      <c r="M41" s="693"/>
    </row>
    <row r="42" spans="2:14" ht="15" customHeight="1">
      <c r="B42" s="156"/>
      <c r="L42" s="57"/>
      <c r="M42" s="693"/>
    </row>
    <row r="43" spans="2:14" ht="15" customHeight="1">
      <c r="B43" s="156"/>
      <c r="L43" s="57"/>
      <c r="M43" s="693"/>
    </row>
    <row r="44" spans="2:14" ht="15" customHeight="1">
      <c r="B44" s="156"/>
      <c r="L44" s="57"/>
      <c r="M44" s="693"/>
    </row>
    <row r="45" spans="2:14" ht="15" customHeight="1">
      <c r="B45" s="156"/>
      <c r="L45" s="57"/>
      <c r="M45" s="693"/>
    </row>
    <row r="46" spans="2:14" ht="15" customHeight="1">
      <c r="B46" s="156"/>
      <c r="L46" s="57"/>
      <c r="M46" s="693"/>
    </row>
    <row r="47" spans="2:14" ht="15" customHeight="1">
      <c r="B47" s="156"/>
      <c r="L47" s="57"/>
      <c r="M47" s="693"/>
    </row>
    <row r="48" spans="2:14" ht="15" customHeight="1">
      <c r="B48" s="156"/>
      <c r="L48" s="57"/>
      <c r="M48" s="693"/>
    </row>
    <row r="49" spans="2:13" ht="15" customHeight="1">
      <c r="B49" s="156"/>
      <c r="L49" s="57"/>
      <c r="M49" s="693"/>
    </row>
    <row r="50" spans="2:13" ht="15" customHeight="1">
      <c r="B50" s="156"/>
      <c r="L50" s="57"/>
      <c r="M50" s="693"/>
    </row>
    <row r="51" spans="2:13" ht="15" customHeight="1">
      <c r="B51" s="156"/>
      <c r="L51" s="57"/>
      <c r="M51" s="693"/>
    </row>
    <row r="52" spans="2:13" ht="15" customHeight="1">
      <c r="B52" s="157"/>
      <c r="C52" s="155"/>
      <c r="D52" s="155"/>
      <c r="E52" s="50"/>
      <c r="F52" s="50"/>
      <c r="G52" s="50"/>
      <c r="H52" s="50"/>
      <c r="I52" s="50"/>
      <c r="J52" s="50"/>
      <c r="K52" s="50"/>
      <c r="L52" s="59"/>
      <c r="M52" s="693"/>
    </row>
    <row r="53" spans="2:13" ht="15" customHeight="1">
      <c r="B53" s="154"/>
      <c r="C53" s="154"/>
      <c r="D53" s="154"/>
      <c r="E53" s="39"/>
      <c r="F53" s="39"/>
      <c r="G53" s="39"/>
      <c r="H53" s="39"/>
      <c r="I53" s="39"/>
      <c r="J53" s="39"/>
      <c r="K53" s="39"/>
      <c r="L53" s="39"/>
    </row>
    <row r="180" spans="1:1" ht="15" customHeight="1">
      <c r="A180" s="966"/>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M180"/>
  <sheetViews>
    <sheetView topLeftCell="A26" zoomScaleNormal="100" workbookViewId="0">
      <selection activeCell="A36" sqref="A36:J3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220"/>
      <c r="G1" s="1220"/>
      <c r="H1" s="1220"/>
      <c r="I1" s="1220"/>
      <c r="J1" s="1220"/>
    </row>
    <row r="2" spans="2:11" ht="16.5" customHeight="1">
      <c r="B2" s="215" t="s">
        <v>157</v>
      </c>
      <c r="C2" s="33"/>
      <c r="D2" s="33"/>
      <c r="E2" s="33"/>
      <c r="F2" s="33"/>
      <c r="G2" s="851"/>
      <c r="H2" s="33"/>
      <c r="I2" s="33"/>
      <c r="J2" s="33"/>
      <c r="K2" s="33"/>
    </row>
    <row r="3" spans="2:11" ht="15" customHeight="1">
      <c r="B3" s="216" t="s">
        <v>158</v>
      </c>
      <c r="C3" s="33"/>
      <c r="D3" s="33"/>
      <c r="E3" s="33"/>
      <c r="F3" s="33"/>
      <c r="G3" s="33"/>
      <c r="H3" s="51" t="s">
        <v>371</v>
      </c>
      <c r="I3" s="33"/>
      <c r="J3" s="33"/>
      <c r="K3" s="34" t="s">
        <v>129</v>
      </c>
    </row>
    <row r="4" spans="2:11" ht="15" customHeight="1">
      <c r="B4" s="1221" t="s">
        <v>0</v>
      </c>
      <c r="C4" s="1222"/>
      <c r="D4" s="1222"/>
      <c r="E4" s="1223"/>
      <c r="F4" s="1192" t="s">
        <v>79</v>
      </c>
      <c r="G4" s="1194"/>
      <c r="H4" s="1192" t="s">
        <v>80</v>
      </c>
      <c r="I4" s="1194"/>
      <c r="J4" s="1192" t="s">
        <v>57</v>
      </c>
      <c r="K4" s="1194"/>
    </row>
    <row r="5" spans="2:11" ht="15" customHeight="1">
      <c r="B5" s="1224"/>
      <c r="C5" s="1225"/>
      <c r="D5" s="1225"/>
      <c r="E5" s="1226"/>
      <c r="F5" s="37" t="s">
        <v>201</v>
      </c>
      <c r="G5" s="35" t="s">
        <v>4</v>
      </c>
      <c r="H5" s="35" t="s">
        <v>201</v>
      </c>
      <c r="I5" s="35" t="s">
        <v>5</v>
      </c>
      <c r="J5" s="37" t="s">
        <v>201</v>
      </c>
      <c r="K5" s="37" t="s">
        <v>5</v>
      </c>
    </row>
    <row r="6" spans="2:11" ht="15" customHeight="1">
      <c r="B6" s="751" t="s">
        <v>401</v>
      </c>
      <c r="C6" s="33" t="s">
        <v>100</v>
      </c>
      <c r="D6" s="33"/>
      <c r="E6" s="619"/>
      <c r="F6" s="477">
        <v>10.1</v>
      </c>
      <c r="G6" s="477">
        <v>10.8</v>
      </c>
      <c r="H6" s="477">
        <v>100</v>
      </c>
      <c r="I6" s="477">
        <v>100</v>
      </c>
      <c r="J6" s="477">
        <v>-22</v>
      </c>
      <c r="K6" s="477">
        <v>-13.1</v>
      </c>
    </row>
    <row r="7" spans="2:11" ht="15" customHeight="1">
      <c r="B7" s="751">
        <v>3</v>
      </c>
      <c r="C7" s="33"/>
      <c r="D7" s="33"/>
      <c r="E7" s="619"/>
      <c r="F7" s="477">
        <v>10.4</v>
      </c>
      <c r="G7" s="477">
        <v>11.6</v>
      </c>
      <c r="H7" s="477">
        <v>103.3</v>
      </c>
      <c r="I7" s="477">
        <v>107.4</v>
      </c>
      <c r="J7" s="477">
        <v>3.3</v>
      </c>
      <c r="K7" s="477">
        <v>7.4</v>
      </c>
    </row>
    <row r="8" spans="2:11" ht="15" customHeight="1">
      <c r="B8" s="751">
        <v>4</v>
      </c>
      <c r="C8" s="33"/>
      <c r="D8" s="33"/>
      <c r="E8" s="619"/>
      <c r="F8" s="477">
        <v>9.8000000000000007</v>
      </c>
      <c r="G8" s="477">
        <v>12.2</v>
      </c>
      <c r="H8" s="477">
        <v>96.6</v>
      </c>
      <c r="I8" s="477">
        <v>113</v>
      </c>
      <c r="J8" s="477">
        <v>-6.5</v>
      </c>
      <c r="K8" s="477">
        <v>5.2</v>
      </c>
    </row>
    <row r="9" spans="2:11" ht="15" customHeight="1">
      <c r="B9" s="751">
        <v>5</v>
      </c>
      <c r="C9" s="33"/>
      <c r="D9" s="33"/>
      <c r="E9" s="619"/>
      <c r="F9" s="477">
        <v>10.6</v>
      </c>
      <c r="G9" s="477">
        <v>12.1</v>
      </c>
      <c r="H9" s="477">
        <v>105.1</v>
      </c>
      <c r="I9" s="477">
        <v>111.6</v>
      </c>
      <c r="J9" s="477">
        <v>8.8000000000000007</v>
      </c>
      <c r="K9" s="477">
        <v>-1.2</v>
      </c>
    </row>
    <row r="10" spans="2:11" ht="15" customHeight="1">
      <c r="B10" s="751">
        <v>6</v>
      </c>
      <c r="C10" s="33"/>
      <c r="D10" s="33"/>
      <c r="E10" s="619"/>
      <c r="F10" s="477">
        <v>9.9</v>
      </c>
      <c r="G10" s="477">
        <v>11.7</v>
      </c>
      <c r="H10" s="477">
        <v>97.6</v>
      </c>
      <c r="I10" s="477">
        <v>108.4</v>
      </c>
      <c r="J10" s="477">
        <v>-3.6</v>
      </c>
      <c r="K10" s="477">
        <v>-2.6</v>
      </c>
    </row>
    <row r="11" spans="2:11" ht="13.5" customHeight="1">
      <c r="B11" s="773"/>
      <c r="C11" s="42"/>
      <c r="D11" s="42"/>
      <c r="E11" s="622"/>
      <c r="F11" s="477"/>
      <c r="G11" s="477"/>
      <c r="H11" s="477"/>
      <c r="I11" s="477"/>
      <c r="J11" s="477"/>
      <c r="K11" s="477"/>
    </row>
    <row r="12" spans="2:11" ht="13.5" customHeight="1">
      <c r="B12" s="773" t="s">
        <v>445</v>
      </c>
      <c r="C12" s="42" t="s">
        <v>99</v>
      </c>
      <c r="D12" s="42">
        <v>3</v>
      </c>
      <c r="E12" s="622" t="s">
        <v>144</v>
      </c>
      <c r="F12" s="477">
        <v>10.6</v>
      </c>
      <c r="G12" s="477">
        <v>12.2</v>
      </c>
      <c r="H12" s="477">
        <v>105</v>
      </c>
      <c r="I12" s="764">
        <v>113</v>
      </c>
      <c r="J12" s="477">
        <v>-6.2</v>
      </c>
      <c r="K12" s="477">
        <v>-1.6</v>
      </c>
    </row>
    <row r="13" spans="2:11" ht="13.5" customHeight="1">
      <c r="B13" s="773"/>
      <c r="C13" s="42"/>
      <c r="D13" s="42">
        <v>4</v>
      </c>
      <c r="E13" s="622"/>
      <c r="F13" s="477">
        <v>10.5</v>
      </c>
      <c r="G13" s="477">
        <v>12.2</v>
      </c>
      <c r="H13" s="477">
        <v>104</v>
      </c>
      <c r="I13" s="764">
        <v>113</v>
      </c>
      <c r="J13" s="477">
        <v>2</v>
      </c>
      <c r="K13" s="477">
        <v>-3.2</v>
      </c>
    </row>
    <row r="14" spans="2:11" ht="13.5" customHeight="1">
      <c r="B14" s="773"/>
      <c r="C14" s="42"/>
      <c r="D14" s="42">
        <v>5</v>
      </c>
      <c r="E14" s="622"/>
      <c r="F14" s="477">
        <v>9.8000000000000007</v>
      </c>
      <c r="G14" s="477">
        <v>11.5</v>
      </c>
      <c r="H14" s="477">
        <v>97</v>
      </c>
      <c r="I14" s="764">
        <v>106.5</v>
      </c>
      <c r="J14" s="477">
        <v>1</v>
      </c>
      <c r="K14" s="477">
        <v>-1.7</v>
      </c>
    </row>
    <row r="15" spans="2:11" ht="13.5" customHeight="1">
      <c r="B15" s="773"/>
      <c r="C15" s="42"/>
      <c r="D15" s="42">
        <v>6</v>
      </c>
      <c r="E15" s="622"/>
      <c r="F15" s="477">
        <v>8.6999999999999993</v>
      </c>
      <c r="G15" s="477">
        <v>11.6</v>
      </c>
      <c r="H15" s="477">
        <v>86.1</v>
      </c>
      <c r="I15" s="764">
        <v>107.4</v>
      </c>
      <c r="J15" s="477">
        <v>-10.3</v>
      </c>
      <c r="K15" s="477">
        <v>-2.5</v>
      </c>
    </row>
    <row r="16" spans="2:11" ht="13.5" customHeight="1">
      <c r="B16" s="773"/>
      <c r="C16" s="42"/>
      <c r="D16" s="42">
        <v>7</v>
      </c>
      <c r="E16" s="622"/>
      <c r="F16" s="477">
        <v>9.8000000000000007</v>
      </c>
      <c r="G16" s="477">
        <v>11.8</v>
      </c>
      <c r="H16" s="477">
        <v>97</v>
      </c>
      <c r="I16" s="764">
        <v>109.3</v>
      </c>
      <c r="J16" s="477">
        <v>1</v>
      </c>
      <c r="K16" s="477">
        <v>-0.8</v>
      </c>
    </row>
    <row r="17" spans="2:13" ht="13.5" customHeight="1">
      <c r="B17" s="773"/>
      <c r="C17" s="42"/>
      <c r="D17" s="42">
        <v>8</v>
      </c>
      <c r="E17" s="622"/>
      <c r="F17" s="477">
        <v>8.5</v>
      </c>
      <c r="G17" s="477">
        <v>10.8</v>
      </c>
      <c r="H17" s="477">
        <v>84.2</v>
      </c>
      <c r="I17" s="764">
        <v>100</v>
      </c>
      <c r="J17" s="477">
        <v>-12.3</v>
      </c>
      <c r="K17" s="477">
        <v>-2.7</v>
      </c>
    </row>
    <row r="18" spans="2:13" ht="13.5" customHeight="1">
      <c r="B18" s="773"/>
      <c r="C18" s="42"/>
      <c r="D18" s="42">
        <v>9</v>
      </c>
      <c r="E18" s="622"/>
      <c r="F18" s="477">
        <v>10.3</v>
      </c>
      <c r="G18" s="477">
        <v>11.5</v>
      </c>
      <c r="H18" s="477">
        <v>102</v>
      </c>
      <c r="I18" s="764">
        <v>106.5</v>
      </c>
      <c r="J18" s="477">
        <v>3</v>
      </c>
      <c r="K18" s="477">
        <v>-4.0999999999999996</v>
      </c>
    </row>
    <row r="19" spans="2:13" ht="13.5" customHeight="1">
      <c r="B19" s="773"/>
      <c r="C19" s="42"/>
      <c r="D19" s="42">
        <v>10</v>
      </c>
      <c r="E19" s="622"/>
      <c r="F19" s="477">
        <v>10.3</v>
      </c>
      <c r="G19" s="477">
        <v>12.2</v>
      </c>
      <c r="H19" s="477">
        <v>102</v>
      </c>
      <c r="I19" s="764">
        <v>113</v>
      </c>
      <c r="J19" s="477">
        <v>1</v>
      </c>
      <c r="K19" s="477">
        <v>-2.2999999999999998</v>
      </c>
    </row>
    <row r="20" spans="2:13" ht="13.5" customHeight="1">
      <c r="B20" s="773"/>
      <c r="C20" s="42"/>
      <c r="D20" s="42">
        <v>11</v>
      </c>
      <c r="E20" s="622"/>
      <c r="F20" s="477">
        <v>10.6</v>
      </c>
      <c r="G20" s="477">
        <v>12.1</v>
      </c>
      <c r="H20" s="477">
        <v>105</v>
      </c>
      <c r="I20" s="764">
        <v>112</v>
      </c>
      <c r="J20" s="477">
        <v>1.9</v>
      </c>
      <c r="K20" s="477">
        <v>-1.7</v>
      </c>
    </row>
    <row r="21" spans="2:13" ht="13.5" customHeight="1">
      <c r="B21" s="773"/>
      <c r="C21" s="42"/>
      <c r="D21" s="42">
        <v>12</v>
      </c>
      <c r="E21" s="622"/>
      <c r="F21" s="477">
        <v>9.6</v>
      </c>
      <c r="G21" s="477">
        <v>11.7</v>
      </c>
      <c r="H21" s="477">
        <v>95</v>
      </c>
      <c r="I21" s="764">
        <v>108.3</v>
      </c>
      <c r="J21" s="477">
        <v>-8.6999999999999993</v>
      </c>
      <c r="K21" s="477">
        <v>-3.3</v>
      </c>
    </row>
    <row r="22" spans="2:13" ht="13.5" customHeight="1">
      <c r="B22" s="773">
        <v>7</v>
      </c>
      <c r="C22" s="42" t="s">
        <v>99</v>
      </c>
      <c r="D22" s="42">
        <v>1</v>
      </c>
      <c r="E22" s="622" t="s">
        <v>144</v>
      </c>
      <c r="F22" s="477">
        <v>10.3</v>
      </c>
      <c r="G22" s="477">
        <v>11.1</v>
      </c>
      <c r="H22" s="477">
        <v>102</v>
      </c>
      <c r="I22" s="764">
        <v>102.8</v>
      </c>
      <c r="J22" s="477">
        <v>7.4</v>
      </c>
      <c r="K22" s="477">
        <v>-0.9</v>
      </c>
    </row>
    <row r="23" spans="2:13" ht="13.5" customHeight="1">
      <c r="B23" s="773"/>
      <c r="C23" s="42"/>
      <c r="D23" s="42">
        <v>2</v>
      </c>
      <c r="E23" s="622"/>
      <c r="F23" s="477">
        <v>9.9</v>
      </c>
      <c r="G23" s="477">
        <v>11.4</v>
      </c>
      <c r="H23" s="477">
        <v>98</v>
      </c>
      <c r="I23" s="764">
        <v>105.6</v>
      </c>
      <c r="J23" s="477">
        <v>-1</v>
      </c>
      <c r="K23" s="477">
        <v>-2.5</v>
      </c>
      <c r="M23" s="774"/>
    </row>
    <row r="24" spans="2:13" ht="13.5" customHeight="1">
      <c r="B24" s="773"/>
      <c r="C24" s="42"/>
      <c r="D24" s="42">
        <v>3</v>
      </c>
      <c r="E24" s="622"/>
      <c r="F24" s="477">
        <v>10.199999999999999</v>
      </c>
      <c r="G24" s="477">
        <v>11.8</v>
      </c>
      <c r="H24" s="477">
        <v>101</v>
      </c>
      <c r="I24" s="764">
        <v>109.3</v>
      </c>
      <c r="J24" s="477">
        <v>-3.8</v>
      </c>
      <c r="K24" s="477">
        <v>-3.3</v>
      </c>
      <c r="M24" s="774"/>
    </row>
    <row r="25" spans="2:13" ht="13.5" customHeight="1">
      <c r="B25" s="773"/>
      <c r="C25" s="42"/>
      <c r="D25" s="42">
        <v>4</v>
      </c>
      <c r="E25" s="622"/>
      <c r="F25" s="477">
        <v>12.3</v>
      </c>
      <c r="G25" s="477">
        <v>12</v>
      </c>
      <c r="H25" s="477">
        <v>121.8</v>
      </c>
      <c r="I25" s="764">
        <v>111.1</v>
      </c>
      <c r="J25" s="477">
        <v>17.100000000000001</v>
      </c>
      <c r="K25" s="477">
        <v>-1.7</v>
      </c>
      <c r="M25" s="774"/>
    </row>
    <row r="26" spans="2:13" ht="13.5" customHeight="1">
      <c r="B26" s="773"/>
      <c r="C26" s="42"/>
      <c r="D26" s="42">
        <v>5</v>
      </c>
      <c r="E26" s="622"/>
      <c r="F26" s="477">
        <v>11.1</v>
      </c>
      <c r="G26" s="477">
        <v>11.3</v>
      </c>
      <c r="H26" s="477">
        <v>109.9</v>
      </c>
      <c r="I26" s="764">
        <v>104.6</v>
      </c>
      <c r="J26" s="477">
        <v>13.3</v>
      </c>
      <c r="K26" s="477">
        <v>-1.8</v>
      </c>
      <c r="M26" s="774"/>
    </row>
    <row r="27" spans="2:13" ht="13.5" customHeight="1">
      <c r="B27" s="773"/>
      <c r="C27" s="42"/>
      <c r="D27" s="42">
        <v>6</v>
      </c>
      <c r="E27" s="622"/>
      <c r="F27" s="477">
        <v>11.4</v>
      </c>
      <c r="G27" s="477">
        <v>11.3</v>
      </c>
      <c r="H27" s="477">
        <v>112.9</v>
      </c>
      <c r="I27" s="764">
        <v>104.6</v>
      </c>
      <c r="J27" s="477">
        <v>31.1</v>
      </c>
      <c r="K27" s="477">
        <v>-2.6</v>
      </c>
      <c r="M27" s="774"/>
    </row>
    <row r="28" spans="2:13" ht="13.5" customHeight="1">
      <c r="B28" s="773"/>
      <c r="C28" s="42"/>
      <c r="D28" s="42">
        <v>7</v>
      </c>
      <c r="E28" s="622"/>
      <c r="F28" s="477">
        <v>11.1</v>
      </c>
      <c r="G28" s="477">
        <v>11.6</v>
      </c>
      <c r="H28" s="477">
        <v>109.9</v>
      </c>
      <c r="I28" s="764">
        <v>107.4</v>
      </c>
      <c r="J28" s="477">
        <v>13.3</v>
      </c>
      <c r="K28" s="477">
        <v>-1.7</v>
      </c>
      <c r="M28" s="774"/>
    </row>
    <row r="29" spans="2:13" ht="13.5" customHeight="1">
      <c r="B29" s="773"/>
      <c r="C29" s="42"/>
      <c r="D29" s="42">
        <v>8</v>
      </c>
      <c r="E29" s="622"/>
      <c r="F29" s="477">
        <v>10.1</v>
      </c>
      <c r="G29" s="477">
        <v>10.6</v>
      </c>
      <c r="H29" s="477">
        <v>100</v>
      </c>
      <c r="I29" s="764">
        <v>98.1</v>
      </c>
      <c r="J29" s="477">
        <v>18.8</v>
      </c>
      <c r="K29" s="477">
        <v>-1.9</v>
      </c>
    </row>
    <row r="30" spans="2:13" ht="15" customHeight="1">
      <c r="B30" s="49"/>
      <c r="C30" s="606"/>
      <c r="D30" s="606"/>
      <c r="E30" s="607"/>
      <c r="F30" s="772"/>
      <c r="G30" s="513"/>
      <c r="H30" s="772"/>
      <c r="I30" s="513"/>
      <c r="J30" s="772"/>
      <c r="K30" s="513"/>
    </row>
    <row r="31" spans="2:13" ht="15" customHeight="1">
      <c r="B31" s="771" t="s">
        <v>306</v>
      </c>
      <c r="C31" s="33"/>
      <c r="D31" s="33"/>
      <c r="E31" s="33"/>
      <c r="F31" s="33"/>
      <c r="G31" s="33"/>
      <c r="H31" s="33"/>
      <c r="I31" s="33"/>
      <c r="J31" s="33"/>
      <c r="K31" s="619"/>
    </row>
    <row r="32" spans="2:13" ht="15" customHeight="1">
      <c r="B32" s="771" t="s">
        <v>338</v>
      </c>
      <c r="C32" s="33"/>
      <c r="D32" s="33"/>
      <c r="E32" s="33"/>
      <c r="F32" s="33"/>
      <c r="G32" s="33"/>
      <c r="H32" s="33"/>
      <c r="I32" s="33"/>
      <c r="J32" s="33"/>
      <c r="K32" s="619"/>
    </row>
    <row r="33" spans="2:11" ht="15" customHeight="1">
      <c r="B33" s="271" t="s">
        <v>153</v>
      </c>
      <c r="C33" s="606"/>
      <c r="D33" s="606"/>
      <c r="E33" s="606"/>
      <c r="F33" s="606"/>
      <c r="G33" s="606"/>
      <c r="H33" s="606"/>
      <c r="I33" s="606"/>
      <c r="J33" s="606"/>
      <c r="K33" s="607"/>
    </row>
    <row r="35" spans="2:11" ht="15" customHeight="1">
      <c r="B35" s="206"/>
      <c r="C35" s="207"/>
      <c r="D35" s="207"/>
      <c r="E35" s="207"/>
      <c r="F35" s="207"/>
      <c r="G35" s="207"/>
      <c r="H35" s="207"/>
      <c r="I35" s="207"/>
      <c r="J35" s="207"/>
      <c r="K35" s="208"/>
    </row>
    <row r="36" spans="2:11" ht="15" customHeight="1">
      <c r="B36" s="692"/>
      <c r="K36" s="770"/>
    </row>
    <row r="37" spans="2:11" ht="15" customHeight="1">
      <c r="B37" s="692"/>
      <c r="K37" s="770"/>
    </row>
    <row r="38" spans="2:11" ht="15" customHeight="1">
      <c r="B38" s="692"/>
      <c r="K38" s="770"/>
    </row>
    <row r="39" spans="2:11" ht="15" customHeight="1">
      <c r="B39" s="692"/>
      <c r="K39" s="770"/>
    </row>
    <row r="40" spans="2:11" ht="15" customHeight="1">
      <c r="B40" s="692"/>
      <c r="C40" s="183"/>
      <c r="K40" s="770"/>
    </row>
    <row r="41" spans="2:11" ht="15" customHeight="1">
      <c r="B41" s="692"/>
      <c r="K41" s="770"/>
    </row>
    <row r="42" spans="2:11" ht="15" customHeight="1">
      <c r="B42" s="692"/>
      <c r="K42" s="770"/>
    </row>
    <row r="43" spans="2:11" ht="15" customHeight="1">
      <c r="B43" s="692"/>
      <c r="K43" s="770"/>
    </row>
    <row r="44" spans="2:11" ht="15" customHeight="1">
      <c r="B44" s="692"/>
      <c r="K44" s="770"/>
    </row>
    <row r="45" spans="2:11" ht="15" customHeight="1">
      <c r="B45" s="692"/>
      <c r="K45" s="770"/>
    </row>
    <row r="46" spans="2:11" ht="15" customHeight="1">
      <c r="B46" s="692"/>
      <c r="K46" s="770"/>
    </row>
    <row r="47" spans="2:11" ht="15" customHeight="1">
      <c r="B47" s="692"/>
      <c r="K47" s="770"/>
    </row>
    <row r="48" spans="2:11" ht="15" customHeight="1">
      <c r="B48" s="692"/>
      <c r="K48" s="770"/>
    </row>
    <row r="49" spans="2:13" ht="15" customHeight="1">
      <c r="B49" s="692"/>
      <c r="K49" s="770"/>
    </row>
    <row r="50" spans="2:13" ht="15" customHeight="1">
      <c r="B50" s="209"/>
      <c r="C50" s="769"/>
      <c r="D50" s="769"/>
      <c r="E50" s="769"/>
      <c r="F50" s="769"/>
      <c r="G50" s="769"/>
      <c r="H50" s="769"/>
      <c r="I50" s="769"/>
      <c r="J50" s="769"/>
      <c r="K50" s="768"/>
    </row>
    <row r="51" spans="2:13" ht="15" customHeight="1">
      <c r="M51" s="766"/>
    </row>
    <row r="52" spans="2:13" ht="15" customHeight="1">
      <c r="B52" s="1214" t="s">
        <v>504</v>
      </c>
      <c r="C52" s="1215"/>
      <c r="D52" s="1215"/>
      <c r="E52" s="1215"/>
      <c r="F52" s="1215"/>
      <c r="G52" s="1215"/>
      <c r="H52" s="1215"/>
      <c r="I52" s="1215"/>
      <c r="J52" s="1215"/>
      <c r="K52" s="1216"/>
      <c r="L52" s="767"/>
      <c r="M52" s="766"/>
    </row>
    <row r="53" spans="2:13" ht="15" customHeight="1">
      <c r="B53" s="1217"/>
      <c r="C53" s="1218"/>
      <c r="D53" s="1218"/>
      <c r="E53" s="1218"/>
      <c r="F53" s="1218"/>
      <c r="G53" s="1218"/>
      <c r="H53" s="1218"/>
      <c r="I53" s="1218"/>
      <c r="J53" s="1218"/>
      <c r="K53" s="1219"/>
      <c r="L53" s="767"/>
    </row>
    <row r="180" spans="1:1" ht="15" customHeight="1">
      <c r="A180" s="967"/>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180"/>
  <sheetViews>
    <sheetView topLeftCell="A26" zoomScaleNormal="100" workbookViewId="0">
      <selection activeCell="A36" sqref="A36:J36"/>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5" width="5.33203125" style="25" customWidth="1"/>
    <col min="26" max="16384" width="9" style="25"/>
  </cols>
  <sheetData>
    <row r="1" spans="2:21" ht="18" customHeight="1"/>
    <row r="2" spans="2:21" ht="18" customHeight="1">
      <c r="B2" s="215" t="s">
        <v>159</v>
      </c>
      <c r="F2" s="32"/>
      <c r="K2" s="34"/>
    </row>
    <row r="3" spans="2:21" ht="15" customHeight="1">
      <c r="B3" s="216" t="s">
        <v>266</v>
      </c>
      <c r="F3" s="32"/>
      <c r="K3" s="33" t="s">
        <v>351</v>
      </c>
      <c r="M3" s="217" t="s">
        <v>267</v>
      </c>
      <c r="S3" s="34" t="s">
        <v>130</v>
      </c>
      <c r="T3" s="34"/>
    </row>
    <row r="4" spans="2:21" s="85" customFormat="1" ht="15" customHeight="1">
      <c r="B4" s="1221" t="s">
        <v>0</v>
      </c>
      <c r="C4" s="1222"/>
      <c r="D4" s="1222"/>
      <c r="E4" s="1223"/>
      <c r="F4" s="1192" t="s">
        <v>54</v>
      </c>
      <c r="G4" s="1193"/>
      <c r="H4" s="1193"/>
      <c r="I4" s="1193"/>
      <c r="J4" s="1193"/>
      <c r="K4" s="1194"/>
      <c r="L4" s="42"/>
      <c r="M4" s="1253" t="s">
        <v>58</v>
      </c>
      <c r="N4" s="1192" t="s">
        <v>284</v>
      </c>
      <c r="O4" s="1193"/>
      <c r="P4" s="1193"/>
      <c r="Q4" s="1193"/>
      <c r="R4" s="1193"/>
      <c r="S4" s="1194"/>
      <c r="T4" s="312"/>
      <c r="U4" s="158"/>
    </row>
    <row r="5" spans="2:21" s="85" customFormat="1" ht="15" customHeight="1">
      <c r="B5" s="1224"/>
      <c r="C5" s="1251"/>
      <c r="D5" s="1251"/>
      <c r="E5" s="1252"/>
      <c r="F5" s="1192" t="s">
        <v>201</v>
      </c>
      <c r="G5" s="1194"/>
      <c r="H5" s="1192" t="s">
        <v>7</v>
      </c>
      <c r="I5" s="1194"/>
      <c r="J5" s="1192" t="s">
        <v>8</v>
      </c>
      <c r="K5" s="1194"/>
      <c r="L5" s="60"/>
      <c r="M5" s="1254"/>
      <c r="N5" s="37" t="s">
        <v>6</v>
      </c>
      <c r="O5" s="35" t="s">
        <v>9</v>
      </c>
      <c r="P5" s="35" t="s">
        <v>10</v>
      </c>
      <c r="Q5" s="35" t="s">
        <v>81</v>
      </c>
      <c r="R5" s="35" t="s">
        <v>11</v>
      </c>
      <c r="S5" s="37" t="s">
        <v>12</v>
      </c>
      <c r="T5" s="312"/>
    </row>
    <row r="6" spans="2:21" s="85" customFormat="1" ht="15" customHeight="1">
      <c r="B6" s="670" t="s">
        <v>401</v>
      </c>
      <c r="C6" s="672" t="s">
        <v>97</v>
      </c>
      <c r="D6" s="42"/>
      <c r="E6" s="42"/>
      <c r="F6" s="38"/>
      <c r="G6" s="480">
        <v>1.07</v>
      </c>
      <c r="H6" s="481"/>
      <c r="I6" s="480">
        <v>1.05</v>
      </c>
      <c r="J6" s="481"/>
      <c r="K6" s="478">
        <v>1.1000000000000001</v>
      </c>
      <c r="L6" s="42"/>
      <c r="M6" s="122" t="s">
        <v>466</v>
      </c>
      <c r="N6" s="478">
        <v>1.08</v>
      </c>
      <c r="O6" s="478">
        <v>0.98</v>
      </c>
      <c r="P6" s="478">
        <v>1.03</v>
      </c>
      <c r="Q6" s="478">
        <v>1.06</v>
      </c>
      <c r="R6" s="478">
        <v>1.22</v>
      </c>
      <c r="S6" s="479">
        <v>0.95</v>
      </c>
      <c r="T6" s="313"/>
    </row>
    <row r="7" spans="2:21" s="85" customFormat="1" ht="15" customHeight="1">
      <c r="B7" s="670">
        <v>3</v>
      </c>
      <c r="C7" s="672"/>
      <c r="D7" s="42"/>
      <c r="E7" s="42"/>
      <c r="F7" s="38"/>
      <c r="G7" s="480">
        <v>1.26</v>
      </c>
      <c r="H7" s="481"/>
      <c r="I7" s="480">
        <v>1.1399999999999999</v>
      </c>
      <c r="J7" s="481"/>
      <c r="K7" s="478">
        <v>1.1599999999999999</v>
      </c>
      <c r="L7" s="42"/>
      <c r="M7" s="122" t="s">
        <v>467</v>
      </c>
      <c r="N7" s="478">
        <v>1.26</v>
      </c>
      <c r="O7" s="478">
        <v>1.17</v>
      </c>
      <c r="P7" s="478">
        <v>1.23</v>
      </c>
      <c r="Q7" s="478">
        <v>1.33</v>
      </c>
      <c r="R7" s="478">
        <v>1.33</v>
      </c>
      <c r="S7" s="479">
        <v>1.17</v>
      </c>
      <c r="T7" s="313"/>
    </row>
    <row r="8" spans="2:21" s="85" customFormat="1" ht="15" customHeight="1">
      <c r="B8" s="670">
        <v>4</v>
      </c>
      <c r="C8" s="672"/>
      <c r="D8" s="42"/>
      <c r="E8" s="42"/>
      <c r="F8" s="38"/>
      <c r="G8" s="480">
        <v>1.36</v>
      </c>
      <c r="H8" s="481"/>
      <c r="I8" s="480">
        <v>1.26</v>
      </c>
      <c r="J8" s="481"/>
      <c r="K8" s="478">
        <v>1.31</v>
      </c>
      <c r="L8" s="42"/>
      <c r="M8" s="122" t="s">
        <v>468</v>
      </c>
      <c r="N8" s="478">
        <v>1.38</v>
      </c>
      <c r="O8" s="478">
        <v>1.26</v>
      </c>
      <c r="P8" s="478">
        <v>1.31</v>
      </c>
      <c r="Q8" s="478">
        <v>1.59</v>
      </c>
      <c r="R8" s="478">
        <v>1.34</v>
      </c>
      <c r="S8" s="479">
        <v>1.35</v>
      </c>
      <c r="T8" s="313"/>
    </row>
    <row r="9" spans="2:21" s="85" customFormat="1" ht="15" customHeight="1">
      <c r="B9" s="670">
        <v>5</v>
      </c>
      <c r="C9" s="672"/>
      <c r="D9" s="42"/>
      <c r="E9" s="42"/>
      <c r="F9" s="38"/>
      <c r="G9" s="480">
        <v>1.34</v>
      </c>
      <c r="H9" s="481"/>
      <c r="I9" s="480">
        <v>1.24</v>
      </c>
      <c r="J9" s="481"/>
      <c r="K9" s="478">
        <v>1.29</v>
      </c>
      <c r="L9" s="42"/>
      <c r="M9" s="122" t="s">
        <v>469</v>
      </c>
      <c r="N9" s="478">
        <v>1.37</v>
      </c>
      <c r="O9" s="478">
        <v>1.24</v>
      </c>
      <c r="P9" s="478">
        <v>1.27</v>
      </c>
      <c r="Q9" s="478">
        <v>1.52</v>
      </c>
      <c r="R9" s="478">
        <v>1.31</v>
      </c>
      <c r="S9" s="479">
        <v>1.37</v>
      </c>
      <c r="T9" s="313"/>
    </row>
    <row r="10" spans="2:21" s="85" customFormat="1" ht="15" customHeight="1">
      <c r="B10" s="670">
        <v>6</v>
      </c>
      <c r="C10" s="672"/>
      <c r="D10" s="42"/>
      <c r="E10" s="42"/>
      <c r="F10" s="38"/>
      <c r="G10" s="480">
        <v>1.29</v>
      </c>
      <c r="H10" s="481"/>
      <c r="I10" s="480">
        <v>1.18</v>
      </c>
      <c r="J10" s="481"/>
      <c r="K10" s="478">
        <v>1.25</v>
      </c>
      <c r="L10" s="42"/>
      <c r="M10" s="122" t="s">
        <v>470</v>
      </c>
      <c r="N10" s="478">
        <v>1.27</v>
      </c>
      <c r="O10" s="478">
        <v>1.29</v>
      </c>
      <c r="P10" s="478">
        <v>1.2</v>
      </c>
      <c r="Q10" s="478">
        <v>1.51</v>
      </c>
      <c r="R10" s="478">
        <v>1.21</v>
      </c>
      <c r="S10" s="479">
        <v>1.43</v>
      </c>
      <c r="T10" s="313"/>
    </row>
    <row r="11" spans="2:21" s="85" customFormat="1" ht="15" customHeight="1">
      <c r="B11" s="670"/>
      <c r="C11" s="113"/>
      <c r="D11" s="113"/>
      <c r="E11" s="374"/>
      <c r="F11" s="482"/>
      <c r="G11" s="480"/>
      <c r="H11" s="482"/>
      <c r="I11" s="480"/>
      <c r="J11" s="482"/>
      <c r="K11" s="478"/>
      <c r="L11" s="42"/>
      <c r="M11" s="122"/>
      <c r="N11" s="478"/>
      <c r="O11" s="478"/>
      <c r="P11" s="478"/>
      <c r="Q11" s="478"/>
      <c r="R11" s="478"/>
      <c r="S11" s="479"/>
      <c r="T11" s="313"/>
    </row>
    <row r="12" spans="2:21" s="85" customFormat="1" ht="13.5" customHeight="1">
      <c r="B12" s="670" t="s">
        <v>419</v>
      </c>
      <c r="C12" s="113" t="s">
        <v>99</v>
      </c>
      <c r="D12" s="113">
        <v>3</v>
      </c>
      <c r="E12" s="374" t="s">
        <v>144</v>
      </c>
      <c r="F12" s="482"/>
      <c r="G12" s="480">
        <v>1.31</v>
      </c>
      <c r="H12" s="482"/>
      <c r="I12" s="480">
        <v>1.21</v>
      </c>
      <c r="J12" s="482"/>
      <c r="K12" s="478">
        <v>1.27</v>
      </c>
      <c r="L12" s="42"/>
      <c r="M12" s="122" t="s">
        <v>481</v>
      </c>
      <c r="N12" s="478">
        <v>1.3</v>
      </c>
      <c r="O12" s="478">
        <v>1.32</v>
      </c>
      <c r="P12" s="478">
        <v>1.24</v>
      </c>
      <c r="Q12" s="478">
        <v>1.42</v>
      </c>
      <c r="R12" s="478">
        <v>1.35</v>
      </c>
      <c r="S12" s="479">
        <v>1.41</v>
      </c>
      <c r="T12" s="313"/>
    </row>
    <row r="13" spans="2:21" s="85" customFormat="1" ht="13.5" customHeight="1">
      <c r="B13" s="670"/>
      <c r="C13" s="113"/>
      <c r="D13" s="113">
        <v>4</v>
      </c>
      <c r="E13" s="374"/>
      <c r="F13" s="482"/>
      <c r="G13" s="480">
        <v>1.32</v>
      </c>
      <c r="H13" s="482"/>
      <c r="I13" s="480">
        <v>1.21</v>
      </c>
      <c r="J13" s="482"/>
      <c r="K13" s="478">
        <v>1.26</v>
      </c>
      <c r="L13" s="42"/>
      <c r="M13" s="122" t="s">
        <v>395</v>
      </c>
      <c r="N13" s="478">
        <v>1.24</v>
      </c>
      <c r="O13" s="478">
        <v>1.19</v>
      </c>
      <c r="P13" s="478">
        <v>1.08</v>
      </c>
      <c r="Q13" s="478">
        <v>1.36</v>
      </c>
      <c r="R13" s="478">
        <v>1.19</v>
      </c>
      <c r="S13" s="479">
        <v>1.31</v>
      </c>
      <c r="T13" s="313"/>
    </row>
    <row r="14" spans="2:21" s="85" customFormat="1" ht="13.5" customHeight="1">
      <c r="B14" s="668"/>
      <c r="C14" s="113"/>
      <c r="D14" s="113">
        <v>5</v>
      </c>
      <c r="E14" s="374"/>
      <c r="F14" s="482"/>
      <c r="G14" s="480">
        <v>1.31</v>
      </c>
      <c r="H14" s="482"/>
      <c r="I14" s="480">
        <v>1.19</v>
      </c>
      <c r="J14" s="482"/>
      <c r="K14" s="478">
        <v>1.25</v>
      </c>
      <c r="L14" s="42"/>
      <c r="M14" s="122" t="s">
        <v>420</v>
      </c>
      <c r="N14" s="478">
        <v>1.2</v>
      </c>
      <c r="O14" s="478">
        <v>1.1599999999999999</v>
      </c>
      <c r="P14" s="478">
        <v>1.05</v>
      </c>
      <c r="Q14" s="478">
        <v>1.35</v>
      </c>
      <c r="R14" s="478">
        <v>1.19</v>
      </c>
      <c r="S14" s="479">
        <v>1.28</v>
      </c>
      <c r="T14" s="313"/>
    </row>
    <row r="15" spans="2:21" s="85" customFormat="1" ht="13.5" customHeight="1">
      <c r="B15" s="668"/>
      <c r="C15" s="113"/>
      <c r="D15" s="113">
        <v>6</v>
      </c>
      <c r="E15" s="374"/>
      <c r="F15" s="482"/>
      <c r="G15" s="480">
        <v>1.29</v>
      </c>
      <c r="H15" s="482"/>
      <c r="I15" s="480">
        <v>1.17</v>
      </c>
      <c r="J15" s="482"/>
      <c r="K15" s="478">
        <v>1.24</v>
      </c>
      <c r="L15" s="42"/>
      <c r="M15" s="122" t="s">
        <v>449</v>
      </c>
      <c r="N15" s="478">
        <v>1.19</v>
      </c>
      <c r="O15" s="478">
        <v>1.18</v>
      </c>
      <c r="P15" s="478">
        <v>1.08</v>
      </c>
      <c r="Q15" s="478">
        <v>1.35</v>
      </c>
      <c r="R15" s="478">
        <v>1.1399999999999999</v>
      </c>
      <c r="S15" s="479">
        <v>1.29</v>
      </c>
      <c r="T15" s="313"/>
    </row>
    <row r="16" spans="2:21" s="85" customFormat="1" ht="13.5" customHeight="1">
      <c r="B16" s="668"/>
      <c r="C16" s="113"/>
      <c r="D16" s="113">
        <v>7</v>
      </c>
      <c r="E16" s="374"/>
      <c r="F16" s="482"/>
      <c r="G16" s="480">
        <v>1.28</v>
      </c>
      <c r="H16" s="482"/>
      <c r="I16" s="480">
        <v>1.18</v>
      </c>
      <c r="J16" s="482"/>
      <c r="K16" s="478">
        <v>1.25</v>
      </c>
      <c r="L16" s="42"/>
      <c r="M16" s="122" t="s">
        <v>450</v>
      </c>
      <c r="N16" s="478">
        <v>1.24</v>
      </c>
      <c r="O16" s="478">
        <v>1.21</v>
      </c>
      <c r="P16" s="478">
        <v>1.17</v>
      </c>
      <c r="Q16" s="478">
        <v>1.38</v>
      </c>
      <c r="R16" s="478">
        <v>1.18</v>
      </c>
      <c r="S16" s="479">
        <v>1.27</v>
      </c>
      <c r="T16" s="313"/>
    </row>
    <row r="17" spans="2:20" s="85" customFormat="1" ht="13.5" customHeight="1">
      <c r="B17" s="668"/>
      <c r="C17" s="113"/>
      <c r="D17" s="113">
        <v>8</v>
      </c>
      <c r="E17" s="374"/>
      <c r="F17" s="482"/>
      <c r="G17" s="480">
        <v>1.31</v>
      </c>
      <c r="H17" s="482"/>
      <c r="I17" s="480">
        <v>1.19</v>
      </c>
      <c r="J17" s="482"/>
      <c r="K17" s="478">
        <v>1.24</v>
      </c>
      <c r="L17" s="42"/>
      <c r="M17" s="122" t="s">
        <v>451</v>
      </c>
      <c r="N17" s="478">
        <v>1.25</v>
      </c>
      <c r="O17" s="478">
        <v>1.24</v>
      </c>
      <c r="P17" s="478">
        <v>1.21</v>
      </c>
      <c r="Q17" s="478">
        <v>1.52</v>
      </c>
      <c r="R17" s="478">
        <v>1.18</v>
      </c>
      <c r="S17" s="479">
        <v>1.37</v>
      </c>
      <c r="T17" s="313"/>
    </row>
    <row r="18" spans="2:20" s="85" customFormat="1" ht="13.5" customHeight="1">
      <c r="B18" s="668"/>
      <c r="C18" s="113"/>
      <c r="D18" s="113">
        <v>9</v>
      </c>
      <c r="E18" s="374"/>
      <c r="F18" s="482"/>
      <c r="G18" s="480">
        <v>1.29</v>
      </c>
      <c r="H18" s="482"/>
      <c r="I18" s="480">
        <v>1.19</v>
      </c>
      <c r="J18" s="482"/>
      <c r="K18" s="478">
        <v>1.25</v>
      </c>
      <c r="L18" s="42"/>
      <c r="M18" s="122" t="s">
        <v>452</v>
      </c>
      <c r="N18" s="478">
        <v>1.2</v>
      </c>
      <c r="O18" s="478">
        <v>1.23</v>
      </c>
      <c r="P18" s="478">
        <v>1.25</v>
      </c>
      <c r="Q18" s="478">
        <v>1.61</v>
      </c>
      <c r="R18" s="478">
        <v>1.1599999999999999</v>
      </c>
      <c r="S18" s="479">
        <v>1.34</v>
      </c>
      <c r="T18" s="313"/>
    </row>
    <row r="19" spans="2:20" s="85" customFormat="1" ht="13.5" customHeight="1">
      <c r="B19" s="668"/>
      <c r="C19" s="113"/>
      <c r="D19" s="113">
        <v>10</v>
      </c>
      <c r="E19" s="374"/>
      <c r="F19" s="482"/>
      <c r="G19" s="480">
        <v>1.3</v>
      </c>
      <c r="H19" s="482"/>
      <c r="I19" s="480">
        <v>1.19</v>
      </c>
      <c r="J19" s="482"/>
      <c r="K19" s="478">
        <v>1.25</v>
      </c>
      <c r="L19" s="42"/>
      <c r="M19" s="122" t="s">
        <v>453</v>
      </c>
      <c r="N19" s="478">
        <v>1.26</v>
      </c>
      <c r="O19" s="478">
        <v>1.32</v>
      </c>
      <c r="P19" s="478">
        <v>1.24</v>
      </c>
      <c r="Q19" s="478">
        <v>1.68</v>
      </c>
      <c r="R19" s="478">
        <v>1.18</v>
      </c>
      <c r="S19" s="479">
        <v>1.43</v>
      </c>
      <c r="T19" s="313"/>
    </row>
    <row r="20" spans="2:20" s="85" customFormat="1" ht="13.5" customHeight="1">
      <c r="B20" s="668"/>
      <c r="C20" s="113"/>
      <c r="D20" s="113">
        <v>11</v>
      </c>
      <c r="E20" s="374"/>
      <c r="F20" s="482"/>
      <c r="G20" s="480">
        <v>1.29</v>
      </c>
      <c r="H20" s="482"/>
      <c r="I20" s="480">
        <v>1.18</v>
      </c>
      <c r="J20" s="482"/>
      <c r="K20" s="478">
        <v>1.25</v>
      </c>
      <c r="L20" s="42"/>
      <c r="M20" s="122" t="s">
        <v>454</v>
      </c>
      <c r="N20" s="478">
        <v>1.32</v>
      </c>
      <c r="O20" s="478">
        <v>1.34</v>
      </c>
      <c r="P20" s="478">
        <v>1.32</v>
      </c>
      <c r="Q20" s="478">
        <v>1.65</v>
      </c>
      <c r="R20" s="478">
        <v>1.26</v>
      </c>
      <c r="S20" s="479">
        <v>1.45</v>
      </c>
      <c r="T20" s="313"/>
    </row>
    <row r="21" spans="2:20" s="85" customFormat="1" ht="13.5" customHeight="1">
      <c r="B21" s="668"/>
      <c r="C21" s="113"/>
      <c r="D21" s="113">
        <v>12</v>
      </c>
      <c r="E21" s="374"/>
      <c r="F21" s="482"/>
      <c r="G21" s="480">
        <v>1.3</v>
      </c>
      <c r="H21" s="482"/>
      <c r="I21" s="480">
        <v>1.18</v>
      </c>
      <c r="J21" s="482"/>
      <c r="K21" s="478">
        <v>1.25</v>
      </c>
      <c r="L21" s="42"/>
      <c r="M21" s="122" t="s">
        <v>455</v>
      </c>
      <c r="N21" s="478">
        <v>1.48</v>
      </c>
      <c r="O21" s="478">
        <v>1.57</v>
      </c>
      <c r="P21" s="478">
        <v>1.37</v>
      </c>
      <c r="Q21" s="478">
        <v>1.67</v>
      </c>
      <c r="R21" s="478">
        <v>1.4</v>
      </c>
      <c r="S21" s="479">
        <v>1.58</v>
      </c>
      <c r="T21" s="313"/>
    </row>
    <row r="22" spans="2:20" s="85" customFormat="1" ht="13.5" customHeight="1">
      <c r="B22" s="668">
        <v>7</v>
      </c>
      <c r="C22" s="113" t="s">
        <v>99</v>
      </c>
      <c r="D22" s="113">
        <v>1</v>
      </c>
      <c r="E22" s="374" t="s">
        <v>144</v>
      </c>
      <c r="F22" s="482"/>
      <c r="G22" s="480">
        <v>1.28</v>
      </c>
      <c r="H22" s="482"/>
      <c r="I22" s="480">
        <v>1.18</v>
      </c>
      <c r="J22" s="482"/>
      <c r="K22" s="478">
        <v>1.26</v>
      </c>
      <c r="L22" s="42"/>
      <c r="M22" s="122" t="s">
        <v>411</v>
      </c>
      <c r="N22" s="478">
        <v>1.39</v>
      </c>
      <c r="O22" s="478">
        <v>1.44</v>
      </c>
      <c r="P22" s="478">
        <v>1.32</v>
      </c>
      <c r="Q22" s="478">
        <v>1.61</v>
      </c>
      <c r="R22" s="478">
        <v>1.29</v>
      </c>
      <c r="S22" s="479">
        <v>1.66</v>
      </c>
      <c r="T22" s="313"/>
    </row>
    <row r="23" spans="2:20" s="85" customFormat="1" ht="13.5" customHeight="1">
      <c r="B23" s="668"/>
      <c r="C23" s="113"/>
      <c r="D23" s="113">
        <v>2</v>
      </c>
      <c r="E23" s="374"/>
      <c r="F23" s="482"/>
      <c r="G23" s="480">
        <v>1.23</v>
      </c>
      <c r="H23" s="482"/>
      <c r="I23" s="480">
        <v>1.1599999999999999</v>
      </c>
      <c r="J23" s="482"/>
      <c r="K23" s="478">
        <v>1.24</v>
      </c>
      <c r="L23" s="42"/>
      <c r="M23" s="875" t="s">
        <v>447</v>
      </c>
      <c r="N23" s="478">
        <v>1.31</v>
      </c>
      <c r="O23" s="478">
        <v>1.36</v>
      </c>
      <c r="P23" s="478">
        <v>1.23</v>
      </c>
      <c r="Q23" s="478">
        <v>1.54</v>
      </c>
      <c r="R23" s="478">
        <v>1.2</v>
      </c>
      <c r="S23" s="479">
        <v>1.6</v>
      </c>
      <c r="T23" s="313"/>
    </row>
    <row r="24" spans="2:20" s="85" customFormat="1" ht="13.5" customHeight="1">
      <c r="B24" s="668"/>
      <c r="C24" s="113"/>
      <c r="D24" s="113">
        <v>3</v>
      </c>
      <c r="E24" s="374"/>
      <c r="F24" s="482"/>
      <c r="G24" s="480">
        <v>1.25</v>
      </c>
      <c r="H24" s="482"/>
      <c r="I24" s="480">
        <v>1.17</v>
      </c>
      <c r="J24" s="482"/>
      <c r="K24" s="478">
        <v>1.26</v>
      </c>
      <c r="L24" s="42"/>
      <c r="M24" s="122" t="s">
        <v>448</v>
      </c>
      <c r="N24" s="478">
        <v>1.24</v>
      </c>
      <c r="O24" s="478">
        <v>1.3</v>
      </c>
      <c r="P24" s="478">
        <v>1.1399999999999999</v>
      </c>
      <c r="Q24" s="478">
        <v>1.47</v>
      </c>
      <c r="R24" s="478">
        <v>1.1499999999999999</v>
      </c>
      <c r="S24" s="479">
        <v>1.58</v>
      </c>
      <c r="T24" s="313"/>
    </row>
    <row r="25" spans="2:20" s="85" customFormat="1" ht="13.5" customHeight="1">
      <c r="B25" s="668"/>
      <c r="C25" s="113"/>
      <c r="D25" s="113">
        <v>4</v>
      </c>
      <c r="E25" s="374"/>
      <c r="F25" s="482"/>
      <c r="G25" s="480">
        <v>1.28</v>
      </c>
      <c r="H25" s="482"/>
      <c r="I25" s="480">
        <v>1.17</v>
      </c>
      <c r="J25" s="482"/>
      <c r="K25" s="478">
        <v>1.26</v>
      </c>
      <c r="L25" s="42"/>
      <c r="M25" s="122" t="s">
        <v>395</v>
      </c>
      <c r="N25" s="478">
        <v>1.22</v>
      </c>
      <c r="O25" s="478">
        <v>1.1599999999999999</v>
      </c>
      <c r="P25" s="478">
        <v>1.1200000000000001</v>
      </c>
      <c r="Q25" s="478">
        <v>1.28</v>
      </c>
      <c r="R25" s="478">
        <v>1.07</v>
      </c>
      <c r="S25" s="479">
        <v>1.4</v>
      </c>
      <c r="T25" s="313"/>
    </row>
    <row r="26" spans="2:20" s="85" customFormat="1" ht="13.5" customHeight="1">
      <c r="B26" s="668"/>
      <c r="C26" s="113"/>
      <c r="D26" s="113">
        <v>5</v>
      </c>
      <c r="E26" s="374"/>
      <c r="F26" s="482"/>
      <c r="G26" s="480">
        <v>1.25</v>
      </c>
      <c r="H26" s="482"/>
      <c r="I26" s="480">
        <v>1.1599999999999999</v>
      </c>
      <c r="J26" s="482"/>
      <c r="K26" s="478">
        <v>1.24</v>
      </c>
      <c r="L26" s="42"/>
      <c r="M26" s="122" t="s">
        <v>420</v>
      </c>
      <c r="N26" s="478">
        <v>1.1399999999999999</v>
      </c>
      <c r="O26" s="478">
        <v>1.1599999999999999</v>
      </c>
      <c r="P26" s="478">
        <v>1.1000000000000001</v>
      </c>
      <c r="Q26" s="478">
        <v>1.3</v>
      </c>
      <c r="R26" s="478">
        <v>0.99</v>
      </c>
      <c r="S26" s="479">
        <v>1.42</v>
      </c>
      <c r="T26" s="313"/>
    </row>
    <row r="27" spans="2:20" s="85" customFormat="1" ht="13.5" customHeight="1">
      <c r="B27" s="668"/>
      <c r="C27" s="113"/>
      <c r="D27" s="113">
        <v>6</v>
      </c>
      <c r="E27" s="374"/>
      <c r="F27" s="482"/>
      <c r="G27" s="480">
        <v>1.26</v>
      </c>
      <c r="H27" s="482"/>
      <c r="I27" s="480">
        <v>1.1499999999999999</v>
      </c>
      <c r="J27" s="482"/>
      <c r="K27" s="478">
        <v>1.22</v>
      </c>
      <c r="L27" s="42"/>
      <c r="M27" s="122" t="s">
        <v>449</v>
      </c>
      <c r="N27" s="478">
        <v>1.1599999999999999</v>
      </c>
      <c r="O27" s="478">
        <v>1.1599999999999999</v>
      </c>
      <c r="P27" s="478">
        <v>1.1399999999999999</v>
      </c>
      <c r="Q27" s="478">
        <v>1.38</v>
      </c>
      <c r="R27" s="478">
        <v>0.95</v>
      </c>
      <c r="S27" s="479">
        <v>1.34</v>
      </c>
      <c r="T27" s="313"/>
    </row>
    <row r="28" spans="2:20" s="85" customFormat="1" ht="13.5" customHeight="1">
      <c r="B28" s="668"/>
      <c r="C28" s="113"/>
      <c r="D28" s="113">
        <v>7</v>
      </c>
      <c r="E28" s="374"/>
      <c r="F28" s="482"/>
      <c r="G28" s="480">
        <v>1.27</v>
      </c>
      <c r="H28" s="482"/>
      <c r="I28" s="480">
        <v>1.1499999999999999</v>
      </c>
      <c r="J28" s="482"/>
      <c r="K28" s="478">
        <v>1.22</v>
      </c>
      <c r="L28" s="42"/>
      <c r="M28" s="122" t="s">
        <v>450</v>
      </c>
      <c r="N28" s="478">
        <v>1.22</v>
      </c>
      <c r="O28" s="478">
        <v>1.18</v>
      </c>
      <c r="P28" s="478">
        <v>1.28</v>
      </c>
      <c r="Q28" s="478">
        <v>1.5</v>
      </c>
      <c r="R28" s="478">
        <v>1.02</v>
      </c>
      <c r="S28" s="479">
        <v>1.32</v>
      </c>
      <c r="T28" s="313"/>
    </row>
    <row r="29" spans="2:20" s="85" customFormat="1" ht="13.5" customHeight="1">
      <c r="B29" s="668"/>
      <c r="C29" s="113"/>
      <c r="D29" s="113">
        <v>8</v>
      </c>
      <c r="E29" s="374"/>
      <c r="F29" s="482"/>
      <c r="G29" s="480">
        <v>1.23</v>
      </c>
      <c r="H29" s="482"/>
      <c r="I29" s="480">
        <v>1.1200000000000001</v>
      </c>
      <c r="J29" s="482"/>
      <c r="K29" s="478">
        <v>1.2</v>
      </c>
      <c r="L29" s="42"/>
      <c r="M29" s="122" t="s">
        <v>451</v>
      </c>
      <c r="N29" s="478">
        <v>1.1599999999999999</v>
      </c>
      <c r="O29" s="478">
        <v>1.19</v>
      </c>
      <c r="P29" s="478">
        <v>1.29</v>
      </c>
      <c r="Q29" s="478">
        <v>1.45</v>
      </c>
      <c r="R29" s="478">
        <v>1.02</v>
      </c>
      <c r="S29" s="479">
        <v>1.3</v>
      </c>
      <c r="T29" s="313"/>
    </row>
    <row r="30" spans="2:20" s="85" customFormat="1" ht="12.75" customHeight="1">
      <c r="B30" s="671"/>
      <c r="C30" s="673"/>
      <c r="D30" s="356"/>
      <c r="E30" s="357"/>
      <c r="F30" s="130"/>
      <c r="G30" s="359"/>
      <c r="H30" s="131"/>
      <c r="I30" s="358"/>
      <c r="J30" s="133"/>
      <c r="K30" s="359"/>
      <c r="L30" s="42"/>
      <c r="M30" s="258"/>
      <c r="N30" s="359"/>
      <c r="O30" s="359"/>
      <c r="P30" s="359"/>
      <c r="Q30" s="359"/>
      <c r="R30" s="359"/>
      <c r="S30" s="476"/>
      <c r="T30" s="313"/>
    </row>
    <row r="31" spans="2:20" s="62" customFormat="1" ht="15" customHeight="1">
      <c r="B31" s="1239" t="s">
        <v>206</v>
      </c>
      <c r="C31" s="1240"/>
      <c r="D31" s="1240"/>
      <c r="E31" s="1240"/>
      <c r="F31" s="1240"/>
      <c r="G31" s="1240"/>
      <c r="H31" s="1240"/>
      <c r="I31" s="1240"/>
      <c r="J31" s="1240"/>
      <c r="K31" s="1241"/>
      <c r="M31" s="61" t="s">
        <v>208</v>
      </c>
      <c r="S31" s="128"/>
    </row>
    <row r="32" spans="2:20" s="62" customFormat="1" ht="15" customHeight="1">
      <c r="B32" s="61" t="s">
        <v>141</v>
      </c>
      <c r="K32" s="128"/>
      <c r="M32" s="61" t="s">
        <v>115</v>
      </c>
      <c r="S32" s="128"/>
    </row>
    <row r="33" spans="2:20" s="62" customFormat="1" ht="15" customHeight="1">
      <c r="B33" s="1248" t="s">
        <v>207</v>
      </c>
      <c r="C33" s="1249"/>
      <c r="D33" s="1249"/>
      <c r="E33" s="1249"/>
      <c r="F33" s="1249"/>
      <c r="G33" s="1249"/>
      <c r="H33" s="1249"/>
      <c r="I33" s="1249"/>
      <c r="J33" s="1249"/>
      <c r="K33" s="1250"/>
      <c r="M33" s="743"/>
      <c r="S33" s="744"/>
    </row>
    <row r="34" spans="2:20" s="62" customFormat="1" ht="15" customHeight="1">
      <c r="B34" s="1245" t="s">
        <v>361</v>
      </c>
      <c r="C34" s="1246"/>
      <c r="D34" s="1246"/>
      <c r="E34" s="1246"/>
      <c r="F34" s="1246"/>
      <c r="G34" s="1246"/>
      <c r="H34" s="1246"/>
      <c r="I34" s="1246"/>
      <c r="J34" s="1246"/>
      <c r="K34" s="1247"/>
      <c r="M34" s="61"/>
      <c r="S34" s="128"/>
    </row>
    <row r="35" spans="2:20" s="62" customFormat="1" ht="15" customHeight="1">
      <c r="B35" s="1242"/>
      <c r="C35" s="1243"/>
      <c r="D35" s="1243"/>
      <c r="E35" s="1243"/>
      <c r="F35" s="1243"/>
      <c r="G35" s="1243"/>
      <c r="H35" s="1243"/>
      <c r="I35" s="1243"/>
      <c r="J35" s="1243"/>
      <c r="K35" s="1244"/>
      <c r="M35" s="63"/>
      <c r="S35" s="128"/>
    </row>
    <row r="36" spans="2:20" s="85" customFormat="1" ht="15" customHeight="1">
      <c r="B36" s="1227"/>
      <c r="C36" s="1228"/>
      <c r="D36" s="1228"/>
      <c r="E36" s="1228"/>
      <c r="F36" s="1228"/>
      <c r="G36" s="1228"/>
      <c r="H36" s="1228"/>
      <c r="I36" s="1228"/>
      <c r="J36" s="1228"/>
      <c r="K36" s="1229"/>
      <c r="L36" s="42"/>
      <c r="M36" s="64"/>
      <c r="N36" s="44"/>
      <c r="O36" s="44"/>
      <c r="P36" s="44"/>
      <c r="Q36" s="44"/>
      <c r="R36" s="44"/>
      <c r="S36" s="45"/>
      <c r="T36" s="42"/>
    </row>
    <row r="37" spans="2:20" ht="6.75" customHeight="1"/>
    <row r="38" spans="2:20" ht="15" customHeight="1">
      <c r="B38" s="48"/>
      <c r="C38" s="259"/>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230" t="s">
        <v>491</v>
      </c>
      <c r="C57" s="1231"/>
      <c r="D57" s="1231"/>
      <c r="E57" s="1231"/>
      <c r="F57" s="1231"/>
      <c r="G57" s="1231"/>
      <c r="H57" s="1231"/>
      <c r="I57" s="1231"/>
      <c r="J57" s="1231"/>
      <c r="K57" s="1231"/>
      <c r="L57" s="1231"/>
      <c r="M57" s="1231"/>
      <c r="N57" s="1231"/>
      <c r="O57" s="1231"/>
      <c r="P57" s="1231"/>
      <c r="Q57" s="1231"/>
      <c r="R57" s="1231"/>
      <c r="S57" s="1232"/>
      <c r="T57" s="314"/>
    </row>
    <row r="58" spans="2:20" ht="15" customHeight="1">
      <c r="B58" s="1233"/>
      <c r="C58" s="1234"/>
      <c r="D58" s="1234"/>
      <c r="E58" s="1234"/>
      <c r="F58" s="1234"/>
      <c r="G58" s="1234"/>
      <c r="H58" s="1234"/>
      <c r="I58" s="1234"/>
      <c r="J58" s="1234"/>
      <c r="K58" s="1234"/>
      <c r="L58" s="1234"/>
      <c r="M58" s="1234"/>
      <c r="N58" s="1234"/>
      <c r="O58" s="1234"/>
      <c r="P58" s="1234"/>
      <c r="Q58" s="1234"/>
      <c r="R58" s="1234"/>
      <c r="S58" s="1235"/>
      <c r="T58" s="315"/>
    </row>
    <row r="59" spans="2:20" ht="15" customHeight="1">
      <c r="B59" s="1236"/>
      <c r="C59" s="1237"/>
      <c r="D59" s="1237"/>
      <c r="E59" s="1237"/>
      <c r="F59" s="1237"/>
      <c r="G59" s="1237"/>
      <c r="H59" s="1237"/>
      <c r="I59" s="1237"/>
      <c r="J59" s="1237"/>
      <c r="K59" s="1237"/>
      <c r="L59" s="1237"/>
      <c r="M59" s="1237"/>
      <c r="N59" s="1237"/>
      <c r="O59" s="1237"/>
      <c r="P59" s="1237"/>
      <c r="Q59" s="1237"/>
      <c r="R59" s="1237"/>
      <c r="S59" s="1238"/>
    </row>
    <row r="180" spans="1:1" ht="15" customHeight="1">
      <c r="A180" s="966"/>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2" pageOrder="overThenDown"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T180"/>
  <sheetViews>
    <sheetView topLeftCell="A20" zoomScaleNormal="100" workbookViewId="0">
      <selection activeCell="A36" sqref="A36:J3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8" width="5.33203125" style="25" customWidth="1"/>
    <col min="29" max="16384" width="9" style="25"/>
  </cols>
  <sheetData>
    <row r="1" spans="2:20" ht="18" customHeight="1"/>
    <row r="2" spans="2:20" ht="18" customHeight="1">
      <c r="B2" s="215" t="s">
        <v>159</v>
      </c>
      <c r="F2" s="32"/>
      <c r="K2" s="34"/>
      <c r="S2" s="577"/>
    </row>
    <row r="3" spans="2:20" ht="15" customHeight="1">
      <c r="B3" s="216" t="s">
        <v>268</v>
      </c>
      <c r="F3" s="32"/>
      <c r="K3" s="34" t="s">
        <v>130</v>
      </c>
      <c r="M3" s="217"/>
      <c r="S3" s="34"/>
      <c r="T3" s="34"/>
    </row>
    <row r="4" spans="2:20" s="85" customFormat="1" ht="15" customHeight="1">
      <c r="B4" s="1221" t="s">
        <v>0</v>
      </c>
      <c r="C4" s="1222"/>
      <c r="D4" s="1222"/>
      <c r="E4" s="1223"/>
      <c r="F4" s="1192" t="s">
        <v>54</v>
      </c>
      <c r="G4" s="1193"/>
      <c r="H4" s="1193"/>
      <c r="I4" s="1193"/>
      <c r="J4" s="1193"/>
      <c r="K4" s="1194"/>
      <c r="L4" s="42"/>
      <c r="M4" s="461"/>
      <c r="N4" s="42"/>
      <c r="O4" s="42"/>
      <c r="P4" s="42"/>
      <c r="Q4" s="42"/>
      <c r="R4" s="42"/>
      <c r="S4" s="42"/>
      <c r="T4" s="312"/>
    </row>
    <row r="5" spans="2:20" s="85" customFormat="1" ht="15" customHeight="1">
      <c r="B5" s="1224"/>
      <c r="C5" s="1251"/>
      <c r="D5" s="1251"/>
      <c r="E5" s="1252"/>
      <c r="F5" s="1192" t="s">
        <v>201</v>
      </c>
      <c r="G5" s="1194"/>
      <c r="H5" s="1192" t="s">
        <v>7</v>
      </c>
      <c r="I5" s="1194"/>
      <c r="J5" s="1192" t="s">
        <v>8</v>
      </c>
      <c r="K5" s="1194"/>
      <c r="L5" s="66"/>
      <c r="M5" s="461"/>
      <c r="Q5" s="312"/>
      <c r="R5" s="312"/>
      <c r="S5" s="312"/>
      <c r="T5" s="312"/>
    </row>
    <row r="6" spans="2:20" s="85" customFormat="1" ht="13.5" customHeight="1">
      <c r="B6" s="669" t="s">
        <v>419</v>
      </c>
      <c r="C6" s="113" t="s">
        <v>99</v>
      </c>
      <c r="D6" s="113">
        <v>3</v>
      </c>
      <c r="E6" s="374" t="s">
        <v>144</v>
      </c>
      <c r="F6" s="887"/>
      <c r="G6" s="480">
        <v>1.51</v>
      </c>
      <c r="H6" s="887"/>
      <c r="I6" s="480">
        <v>1.27</v>
      </c>
      <c r="J6" s="887"/>
      <c r="K6" s="480">
        <v>1.27</v>
      </c>
      <c r="L6" s="66"/>
      <c r="M6" s="246"/>
      <c r="N6" s="313"/>
      <c r="O6" s="313"/>
      <c r="P6" s="313"/>
      <c r="Q6" s="313"/>
      <c r="R6" s="313"/>
      <c r="S6" s="313"/>
      <c r="T6" s="313"/>
    </row>
    <row r="7" spans="2:20" s="85" customFormat="1" ht="13.5" customHeight="1">
      <c r="B7" s="668"/>
      <c r="C7" s="113"/>
      <c r="D7" s="113">
        <v>4</v>
      </c>
      <c r="E7" s="374"/>
      <c r="F7" s="887"/>
      <c r="G7" s="480">
        <v>1.49</v>
      </c>
      <c r="H7" s="887"/>
      <c r="I7" s="480">
        <v>1.27</v>
      </c>
      <c r="J7" s="887"/>
      <c r="K7" s="480">
        <v>1.26</v>
      </c>
      <c r="L7" s="66"/>
      <c r="M7" s="246"/>
      <c r="N7" s="313"/>
      <c r="O7" s="313"/>
      <c r="P7" s="313"/>
      <c r="Q7" s="313"/>
      <c r="R7" s="313"/>
      <c r="S7" s="313"/>
      <c r="T7" s="313"/>
    </row>
    <row r="8" spans="2:20" s="85" customFormat="1" ht="13.5" customHeight="1">
      <c r="B8" s="668"/>
      <c r="C8" s="113"/>
      <c r="D8" s="113">
        <v>5</v>
      </c>
      <c r="E8" s="374"/>
      <c r="F8" s="887"/>
      <c r="G8" s="480">
        <v>1.48</v>
      </c>
      <c r="H8" s="887"/>
      <c r="I8" s="480">
        <v>1.25</v>
      </c>
      <c r="J8" s="887"/>
      <c r="K8" s="480">
        <v>1.25</v>
      </c>
      <c r="L8" s="66"/>
      <c r="M8" s="246"/>
      <c r="N8" s="313"/>
      <c r="O8" s="313"/>
      <c r="P8" s="313"/>
      <c r="Q8" s="313"/>
      <c r="R8" s="313"/>
      <c r="S8" s="313"/>
      <c r="T8" s="313"/>
    </row>
    <row r="9" spans="2:20" s="85" customFormat="1" ht="13.5" customHeight="1">
      <c r="B9" s="668"/>
      <c r="C9" s="113"/>
      <c r="D9" s="113">
        <v>6</v>
      </c>
      <c r="E9" s="374"/>
      <c r="F9" s="887"/>
      <c r="G9" s="480">
        <v>1.47</v>
      </c>
      <c r="H9" s="887"/>
      <c r="I9" s="480">
        <v>1.23</v>
      </c>
      <c r="J9" s="887"/>
      <c r="K9" s="480">
        <v>1.24</v>
      </c>
      <c r="L9" s="66"/>
      <c r="M9" s="246"/>
      <c r="Q9" s="313"/>
      <c r="R9" s="313"/>
      <c r="S9" s="313"/>
      <c r="T9" s="313"/>
    </row>
    <row r="10" spans="2:20" s="85" customFormat="1" ht="13.5" customHeight="1">
      <c r="B10" s="668"/>
      <c r="C10" s="113"/>
      <c r="D10" s="113">
        <v>7</v>
      </c>
      <c r="E10" s="374"/>
      <c r="F10" s="887"/>
      <c r="G10" s="480">
        <v>1.46</v>
      </c>
      <c r="H10" s="887"/>
      <c r="I10" s="480">
        <v>1.24</v>
      </c>
      <c r="J10" s="887"/>
      <c r="K10" s="480">
        <v>1.25</v>
      </c>
      <c r="L10" s="66"/>
      <c r="M10" s="246"/>
      <c r="N10" s="312"/>
      <c r="O10" s="312"/>
      <c r="P10" s="312"/>
      <c r="Q10" s="313"/>
      <c r="R10" s="313"/>
      <c r="S10" s="313"/>
      <c r="T10" s="313"/>
    </row>
    <row r="11" spans="2:20" s="85" customFormat="1" ht="13.5" customHeight="1">
      <c r="B11" s="668"/>
      <c r="C11" s="113"/>
      <c r="D11" s="113">
        <v>8</v>
      </c>
      <c r="E11" s="374"/>
      <c r="F11" s="887"/>
      <c r="G11" s="480">
        <v>1.49</v>
      </c>
      <c r="H11" s="887"/>
      <c r="I11" s="480">
        <v>1.25</v>
      </c>
      <c r="J11" s="887"/>
      <c r="K11" s="480">
        <v>1.24</v>
      </c>
      <c r="L11" s="66"/>
      <c r="M11" s="246"/>
      <c r="N11" s="313"/>
      <c r="O11" s="313"/>
      <c r="P11" s="313"/>
      <c r="Q11" s="313"/>
      <c r="R11" s="313"/>
      <c r="S11" s="313"/>
      <c r="T11" s="313"/>
    </row>
    <row r="12" spans="2:20" s="85" customFormat="1" ht="13.5" customHeight="1">
      <c r="B12" s="668"/>
      <c r="C12" s="113"/>
      <c r="D12" s="113">
        <v>9</v>
      </c>
      <c r="E12" s="374"/>
      <c r="F12" s="887"/>
      <c r="G12" s="480">
        <v>1.46</v>
      </c>
      <c r="H12" s="887"/>
      <c r="I12" s="480">
        <v>1.23</v>
      </c>
      <c r="J12" s="887"/>
      <c r="K12" s="480">
        <v>1.25</v>
      </c>
      <c r="L12" s="66"/>
      <c r="M12" s="246"/>
      <c r="N12" s="313"/>
      <c r="O12" s="313"/>
      <c r="P12" s="313"/>
      <c r="Q12" s="313"/>
      <c r="R12" s="313"/>
      <c r="S12" s="313"/>
      <c r="T12" s="313"/>
    </row>
    <row r="13" spans="2:20" s="85" customFormat="1" ht="13.5" customHeight="1">
      <c r="B13" s="668"/>
      <c r="C13" s="113"/>
      <c r="D13" s="113">
        <v>10</v>
      </c>
      <c r="E13" s="374"/>
      <c r="F13" s="887"/>
      <c r="G13" s="480">
        <v>1.46</v>
      </c>
      <c r="H13" s="887"/>
      <c r="I13" s="480">
        <v>1.24</v>
      </c>
      <c r="J13" s="887"/>
      <c r="K13" s="480">
        <v>1.25</v>
      </c>
      <c r="L13" s="66"/>
      <c r="M13" s="246"/>
      <c r="N13" s="313"/>
      <c r="O13" s="313"/>
      <c r="P13" s="313"/>
      <c r="Q13" s="313"/>
      <c r="R13" s="313"/>
      <c r="S13" s="313"/>
      <c r="T13" s="313"/>
    </row>
    <row r="14" spans="2:20" s="85" customFormat="1" ht="13.5" customHeight="1">
      <c r="B14" s="668"/>
      <c r="C14" s="113"/>
      <c r="D14" s="113">
        <v>11</v>
      </c>
      <c r="E14" s="374"/>
      <c r="F14" s="887"/>
      <c r="G14" s="480">
        <v>1.45</v>
      </c>
      <c r="H14" s="887"/>
      <c r="I14" s="480">
        <v>1.23</v>
      </c>
      <c r="J14" s="887"/>
      <c r="K14" s="480">
        <v>1.25</v>
      </c>
      <c r="L14" s="66"/>
      <c r="M14" s="246"/>
      <c r="N14" s="313"/>
      <c r="O14" s="313"/>
      <c r="P14" s="313"/>
      <c r="Q14" s="313"/>
      <c r="R14" s="313"/>
      <c r="S14" s="313"/>
      <c r="T14" s="313"/>
    </row>
    <row r="15" spans="2:20" s="85" customFormat="1" ht="13.5" customHeight="1">
      <c r="B15" s="668"/>
      <c r="C15" s="113"/>
      <c r="D15" s="113">
        <v>12</v>
      </c>
      <c r="E15" s="374"/>
      <c r="F15" s="887"/>
      <c r="G15" s="480">
        <v>1.46</v>
      </c>
      <c r="H15" s="887"/>
      <c r="I15" s="480">
        <v>1.22</v>
      </c>
      <c r="J15" s="887"/>
      <c r="K15" s="480">
        <v>1.25</v>
      </c>
      <c r="L15" s="66"/>
      <c r="M15" s="246"/>
      <c r="N15" s="313"/>
      <c r="O15" s="313"/>
      <c r="P15" s="313"/>
      <c r="Q15" s="313"/>
      <c r="R15" s="313"/>
      <c r="S15" s="313"/>
      <c r="T15" s="313"/>
    </row>
    <row r="16" spans="2:20" s="85" customFormat="1" ht="13.5" customHeight="1">
      <c r="B16" s="668">
        <v>7</v>
      </c>
      <c r="C16" s="113" t="s">
        <v>99</v>
      </c>
      <c r="D16" s="113">
        <v>1</v>
      </c>
      <c r="E16" s="374" t="s">
        <v>144</v>
      </c>
      <c r="F16" s="887"/>
      <c r="G16" s="480">
        <v>1.47</v>
      </c>
      <c r="H16" s="887"/>
      <c r="I16" s="480">
        <v>1.23</v>
      </c>
      <c r="J16" s="887"/>
      <c r="K16" s="480">
        <v>1.26</v>
      </c>
      <c r="L16" s="66"/>
      <c r="M16" s="246"/>
      <c r="N16" s="313"/>
      <c r="O16" s="313"/>
      <c r="P16" s="313"/>
      <c r="Q16" s="313"/>
      <c r="R16" s="313"/>
      <c r="S16" s="313"/>
      <c r="T16" s="313"/>
    </row>
    <row r="17" spans="2:20" s="85" customFormat="1" ht="13.5" customHeight="1">
      <c r="B17" s="668"/>
      <c r="C17" s="113"/>
      <c r="D17" s="113">
        <v>2</v>
      </c>
      <c r="E17" s="374"/>
      <c r="F17" s="887"/>
      <c r="G17" s="480">
        <v>1.42</v>
      </c>
      <c r="H17" s="887"/>
      <c r="I17" s="480">
        <v>1.21</v>
      </c>
      <c r="J17" s="887"/>
      <c r="K17" s="480">
        <v>1.24</v>
      </c>
      <c r="L17" s="66"/>
      <c r="M17" s="246"/>
      <c r="N17" s="313"/>
      <c r="O17" s="313"/>
      <c r="P17" s="313"/>
      <c r="Q17" s="313"/>
      <c r="R17" s="313"/>
      <c r="S17" s="313"/>
      <c r="T17" s="313"/>
    </row>
    <row r="18" spans="2:20" s="85" customFormat="1" ht="13.5" customHeight="1">
      <c r="B18" s="668"/>
      <c r="C18" s="113"/>
      <c r="D18" s="113">
        <v>3</v>
      </c>
      <c r="E18" s="374"/>
      <c r="F18" s="887"/>
      <c r="G18" s="480">
        <v>1.43</v>
      </c>
      <c r="H18" s="887"/>
      <c r="I18" s="480">
        <v>1.22</v>
      </c>
      <c r="J18" s="887"/>
      <c r="K18" s="480">
        <v>1.26</v>
      </c>
      <c r="L18" s="66"/>
      <c r="M18" s="246"/>
      <c r="N18" s="313"/>
      <c r="O18" s="313"/>
      <c r="P18" s="313"/>
      <c r="Q18" s="313"/>
      <c r="R18" s="313"/>
      <c r="S18" s="313"/>
      <c r="T18" s="313"/>
    </row>
    <row r="19" spans="2:20" s="85" customFormat="1" ht="13.5" customHeight="1">
      <c r="B19" s="668"/>
      <c r="C19" s="113"/>
      <c r="D19" s="113">
        <v>4</v>
      </c>
      <c r="E19" s="374"/>
      <c r="F19" s="887"/>
      <c r="G19" s="480">
        <v>1.44</v>
      </c>
      <c r="H19" s="887"/>
      <c r="I19" s="480">
        <v>1.22</v>
      </c>
      <c r="J19" s="887"/>
      <c r="K19" s="480">
        <v>1.26</v>
      </c>
      <c r="L19" s="66"/>
      <c r="M19" s="246"/>
      <c r="N19" s="313"/>
      <c r="O19" s="313"/>
      <c r="P19" s="313"/>
      <c r="Q19" s="313"/>
      <c r="R19" s="313"/>
      <c r="S19" s="313"/>
      <c r="T19" s="313"/>
    </row>
    <row r="20" spans="2:20" s="85" customFormat="1" ht="13.5" customHeight="1">
      <c r="B20" s="668"/>
      <c r="C20" s="113"/>
      <c r="D20" s="113">
        <v>5</v>
      </c>
      <c r="E20" s="374"/>
      <c r="F20" s="887"/>
      <c r="G20" s="480">
        <v>1.39</v>
      </c>
      <c r="H20" s="887"/>
      <c r="I20" s="480">
        <v>1.2</v>
      </c>
      <c r="J20" s="887"/>
      <c r="K20" s="480">
        <v>1.24</v>
      </c>
      <c r="L20" s="66"/>
      <c r="M20" s="246"/>
      <c r="N20" s="313"/>
      <c r="O20" s="313"/>
      <c r="P20" s="313"/>
      <c r="Q20" s="313"/>
      <c r="R20" s="313"/>
      <c r="S20" s="313"/>
      <c r="T20" s="313"/>
    </row>
    <row r="21" spans="2:20" s="85" customFormat="1" ht="13.5" customHeight="1">
      <c r="B21" s="668"/>
      <c r="C21" s="113"/>
      <c r="D21" s="113">
        <v>6</v>
      </c>
      <c r="E21" s="374"/>
      <c r="F21" s="887"/>
      <c r="G21" s="480">
        <v>1.4</v>
      </c>
      <c r="H21" s="887"/>
      <c r="I21" s="480">
        <v>1.19</v>
      </c>
      <c r="J21" s="887"/>
      <c r="K21" s="480">
        <v>1.22</v>
      </c>
      <c r="L21" s="66"/>
      <c r="M21" s="246"/>
      <c r="N21" s="313"/>
      <c r="O21" s="313"/>
      <c r="P21" s="313"/>
      <c r="Q21" s="313"/>
      <c r="R21" s="313"/>
      <c r="S21" s="313"/>
      <c r="T21" s="313"/>
    </row>
    <row r="22" spans="2:20" s="85" customFormat="1" ht="13.5" customHeight="1">
      <c r="B22" s="668"/>
      <c r="C22" s="113"/>
      <c r="D22" s="113">
        <v>7</v>
      </c>
      <c r="E22" s="374"/>
      <c r="F22" s="887"/>
      <c r="G22" s="480">
        <v>1.42</v>
      </c>
      <c r="H22" s="887"/>
      <c r="I22" s="480">
        <v>1.19</v>
      </c>
      <c r="J22" s="887"/>
      <c r="K22" s="480">
        <v>1.22</v>
      </c>
      <c r="L22" s="66"/>
      <c r="M22" s="246"/>
      <c r="N22" s="313"/>
      <c r="O22" s="313"/>
      <c r="P22" s="313"/>
      <c r="Q22" s="313"/>
      <c r="R22" s="313"/>
      <c r="S22" s="313"/>
      <c r="T22" s="313"/>
    </row>
    <row r="23" spans="2:20" s="85" customFormat="1" ht="13.5" customHeight="1">
      <c r="B23" s="668"/>
      <c r="C23" s="113"/>
      <c r="D23" s="113">
        <v>8</v>
      </c>
      <c r="E23" s="374"/>
      <c r="F23" s="887"/>
      <c r="G23" s="480">
        <v>1.37</v>
      </c>
      <c r="H23" s="887"/>
      <c r="I23" s="480">
        <v>1.1599999999999999</v>
      </c>
      <c r="J23" s="887"/>
      <c r="K23" s="480">
        <v>1.2</v>
      </c>
      <c r="L23" s="66"/>
      <c r="M23" s="246"/>
      <c r="N23" s="313"/>
      <c r="O23" s="313"/>
      <c r="P23" s="313"/>
      <c r="Q23" s="313"/>
      <c r="R23" s="313"/>
      <c r="S23" s="313"/>
      <c r="T23" s="313"/>
    </row>
    <row r="24" spans="2:20" s="85" customFormat="1" ht="12" customHeight="1">
      <c r="B24" s="49"/>
      <c r="C24" s="50"/>
      <c r="D24" s="475"/>
      <c r="E24" s="505"/>
      <c r="F24" s="130"/>
      <c r="G24" s="359"/>
      <c r="H24" s="131"/>
      <c r="I24" s="132"/>
      <c r="J24" s="358"/>
      <c r="K24" s="359"/>
      <c r="L24" s="42"/>
      <c r="M24" s="246"/>
      <c r="N24" s="313"/>
      <c r="O24" s="313"/>
      <c r="P24" s="313"/>
      <c r="Q24" s="313"/>
      <c r="R24" s="313"/>
      <c r="S24" s="313"/>
      <c r="T24" s="313"/>
    </row>
    <row r="25" spans="2:20" s="62" customFormat="1" ht="15" customHeight="1">
      <c r="B25" s="61" t="s">
        <v>141</v>
      </c>
      <c r="K25" s="128"/>
      <c r="M25" s="397"/>
    </row>
    <row r="26" spans="2:20" s="62" customFormat="1" ht="15" customHeight="1">
      <c r="B26" s="1255" t="s">
        <v>207</v>
      </c>
      <c r="C26" s="1256"/>
      <c r="D26" s="1256"/>
      <c r="E26" s="1256"/>
      <c r="F26" s="1256"/>
      <c r="G26" s="1256"/>
      <c r="H26" s="1256"/>
      <c r="I26" s="1256"/>
      <c r="J26" s="1256"/>
      <c r="K26" s="1257"/>
      <c r="M26" s="397"/>
    </row>
    <row r="27" spans="2:20" s="62" customFormat="1" ht="15" customHeight="1">
      <c r="B27" s="1242"/>
      <c r="C27" s="1243"/>
      <c r="D27" s="1243"/>
      <c r="E27" s="1243"/>
      <c r="F27" s="1243"/>
      <c r="G27" s="1243"/>
      <c r="H27" s="1243"/>
      <c r="I27" s="1243"/>
      <c r="J27" s="1243"/>
      <c r="K27" s="1244"/>
    </row>
    <row r="28" spans="2:20" s="85" customFormat="1" ht="15" customHeight="1">
      <c r="B28" s="1227"/>
      <c r="C28" s="1228"/>
      <c r="D28" s="1228"/>
      <c r="E28" s="1228"/>
      <c r="F28" s="1228"/>
      <c r="G28" s="1228"/>
      <c r="H28" s="1228"/>
      <c r="I28" s="1228"/>
      <c r="J28" s="1228"/>
      <c r="K28" s="1229"/>
      <c r="L28" s="42"/>
      <c r="M28" s="62"/>
      <c r="N28" s="42"/>
      <c r="O28" s="42"/>
      <c r="P28" s="42"/>
      <c r="Q28" s="42"/>
      <c r="R28" s="42"/>
      <c r="S28" s="42"/>
      <c r="T28" s="42"/>
    </row>
    <row r="30" spans="2:20" ht="15" customHeight="1">
      <c r="B30" s="48"/>
      <c r="C30" s="259"/>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19" ht="15" customHeight="1">
      <c r="B33" s="38"/>
      <c r="S33" s="57"/>
    </row>
    <row r="34" spans="2:19" ht="15" customHeight="1">
      <c r="B34" s="38"/>
      <c r="S34" s="57"/>
    </row>
    <row r="35" spans="2:19" ht="15" customHeight="1">
      <c r="B35" s="38"/>
      <c r="S35" s="57"/>
    </row>
    <row r="36" spans="2:19" ht="15" customHeight="1">
      <c r="B36" s="38"/>
      <c r="S36" s="57"/>
    </row>
    <row r="37" spans="2:19" ht="15" customHeight="1">
      <c r="B37" s="38"/>
      <c r="S37" s="57"/>
    </row>
    <row r="38" spans="2:19" ht="15" customHeight="1">
      <c r="B38" s="38"/>
      <c r="S38" s="57"/>
    </row>
    <row r="39" spans="2:19" ht="15" customHeight="1">
      <c r="B39" s="38"/>
      <c r="S39" s="57"/>
    </row>
    <row r="40" spans="2:19" ht="15" customHeight="1">
      <c r="B40" s="38"/>
      <c r="S40" s="57"/>
    </row>
    <row r="41" spans="2:19" ht="15" customHeight="1">
      <c r="B41" s="38"/>
      <c r="S41" s="57"/>
    </row>
    <row r="42" spans="2:19" ht="15" customHeight="1">
      <c r="B42" s="38"/>
      <c r="S42" s="57"/>
    </row>
    <row r="43" spans="2:19" ht="15" customHeight="1">
      <c r="B43" s="38"/>
      <c r="S43" s="57"/>
    </row>
    <row r="44" spans="2:19" ht="15" customHeight="1">
      <c r="B44" s="38"/>
      <c r="S44" s="57"/>
    </row>
    <row r="45" spans="2:19" ht="15" customHeight="1">
      <c r="B45" s="38"/>
      <c r="S45" s="57"/>
    </row>
    <row r="46" spans="2:19" ht="15" customHeight="1">
      <c r="B46" s="38"/>
      <c r="S46" s="57"/>
    </row>
    <row r="47" spans="2:19" ht="15" customHeight="1">
      <c r="B47" s="38"/>
      <c r="S47" s="57"/>
    </row>
    <row r="48" spans="2:19"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258" t="s">
        <v>488</v>
      </c>
      <c r="C51" s="1259"/>
      <c r="D51" s="1259"/>
      <c r="E51" s="1259"/>
      <c r="F51" s="1259"/>
      <c r="G51" s="1259"/>
      <c r="H51" s="1259"/>
      <c r="I51" s="1259"/>
      <c r="J51" s="1259"/>
      <c r="K51" s="1259"/>
      <c r="L51" s="1259"/>
      <c r="M51" s="1259"/>
      <c r="N51" s="1259"/>
      <c r="O51" s="1259"/>
      <c r="P51" s="1259"/>
      <c r="Q51" s="1259"/>
      <c r="R51" s="1259"/>
      <c r="S51" s="1260"/>
      <c r="T51" s="314"/>
    </row>
    <row r="52" spans="2:20" ht="15" customHeight="1">
      <c r="B52" s="1261"/>
      <c r="C52" s="1119"/>
      <c r="D52" s="1119"/>
      <c r="E52" s="1119"/>
      <c r="F52" s="1119"/>
      <c r="G52" s="1119"/>
      <c r="H52" s="1119"/>
      <c r="I52" s="1119"/>
      <c r="J52" s="1119"/>
      <c r="K52" s="1119"/>
      <c r="L52" s="1119"/>
      <c r="M52" s="1119"/>
      <c r="N52" s="1119"/>
      <c r="O52" s="1119"/>
      <c r="P52" s="1119"/>
      <c r="Q52" s="1119"/>
      <c r="R52" s="1119"/>
      <c r="S52" s="1262"/>
      <c r="T52" s="314"/>
    </row>
    <row r="53" spans="2:20" ht="15" customHeight="1">
      <c r="B53" s="1263"/>
      <c r="C53" s="1264"/>
      <c r="D53" s="1264"/>
      <c r="E53" s="1264"/>
      <c r="F53" s="1264"/>
      <c r="G53" s="1264"/>
      <c r="H53" s="1264"/>
      <c r="I53" s="1264"/>
      <c r="J53" s="1264"/>
      <c r="K53" s="1264"/>
      <c r="L53" s="1264"/>
      <c r="M53" s="1264"/>
      <c r="N53" s="1264"/>
      <c r="O53" s="1264"/>
      <c r="P53" s="1264"/>
      <c r="Q53" s="1264"/>
      <c r="R53" s="1264"/>
      <c r="S53" s="1265"/>
      <c r="T53" s="315"/>
    </row>
    <row r="180" spans="1:1" ht="15" customHeight="1">
      <c r="A180" s="966"/>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8" fitToHeight="0" pageOrder="overThenDown"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22" zoomScaleNormal="100" workbookViewId="0">
      <selection activeCell="A36" sqref="A36:J36"/>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6384" width="9" style="25"/>
  </cols>
  <sheetData>
    <row r="1" spans="2:15" ht="18" customHeight="1"/>
    <row r="2" spans="2:15" ht="18" customHeight="1">
      <c r="B2" s="215" t="s">
        <v>160</v>
      </c>
      <c r="G2" s="33"/>
      <c r="H2" s="33"/>
      <c r="I2" s="33"/>
      <c r="J2" s="33"/>
      <c r="K2" s="33"/>
      <c r="L2" s="33"/>
      <c r="M2" s="33"/>
      <c r="N2" s="33"/>
    </row>
    <row r="3" spans="2:15" ht="15" customHeight="1">
      <c r="B3" s="216" t="s">
        <v>168</v>
      </c>
      <c r="G3" s="33"/>
      <c r="H3" s="33"/>
      <c r="I3" s="33"/>
      <c r="J3" s="33"/>
      <c r="K3" s="33"/>
      <c r="L3" s="33"/>
      <c r="M3" s="1266" t="s">
        <v>101</v>
      </c>
      <c r="N3" s="1266"/>
      <c r="O3" s="1266"/>
    </row>
    <row r="4" spans="2:15" s="85" customFormat="1" ht="15" customHeight="1">
      <c r="B4" s="1221" t="s">
        <v>0</v>
      </c>
      <c r="C4" s="1222"/>
      <c r="D4" s="1222"/>
      <c r="E4" s="1223"/>
      <c r="F4" s="1192" t="s">
        <v>116</v>
      </c>
      <c r="G4" s="1193"/>
      <c r="H4" s="1193"/>
      <c r="I4" s="1194"/>
      <c r="J4" s="1192" t="s">
        <v>82</v>
      </c>
      <c r="K4" s="1193"/>
      <c r="L4" s="1194"/>
      <c r="M4" s="1192" t="s">
        <v>68</v>
      </c>
      <c r="N4" s="1193"/>
      <c r="O4" s="1194"/>
    </row>
    <row r="5" spans="2:15" s="85" customFormat="1" ht="15" customHeight="1">
      <c r="B5" s="1224"/>
      <c r="C5" s="1251"/>
      <c r="D5" s="1251"/>
      <c r="E5" s="1252"/>
      <c r="F5" s="35" t="s">
        <v>117</v>
      </c>
      <c r="G5" s="35" t="s">
        <v>83</v>
      </c>
      <c r="H5" s="35" t="s">
        <v>139</v>
      </c>
      <c r="I5" s="35" t="s">
        <v>69</v>
      </c>
      <c r="J5" s="35" t="s">
        <v>201</v>
      </c>
      <c r="K5" s="35" t="s">
        <v>7</v>
      </c>
      <c r="L5" s="35" t="s">
        <v>8</v>
      </c>
      <c r="M5" s="35" t="s">
        <v>201</v>
      </c>
      <c r="N5" s="35" t="s">
        <v>7</v>
      </c>
      <c r="O5" s="35" t="s">
        <v>8</v>
      </c>
    </row>
    <row r="6" spans="2:15" s="85" customFormat="1" ht="15" customHeight="1">
      <c r="B6" s="669" t="s">
        <v>403</v>
      </c>
      <c r="C6" s="33" t="s">
        <v>99</v>
      </c>
      <c r="D6" s="33"/>
      <c r="E6" s="506"/>
      <c r="F6" s="33"/>
      <c r="G6" s="507">
        <v>42</v>
      </c>
      <c r="H6" s="492"/>
      <c r="I6" s="483">
        <v>5944</v>
      </c>
      <c r="J6" s="355">
        <v>35.5</v>
      </c>
      <c r="K6" s="508">
        <v>-11.4</v>
      </c>
      <c r="L6" s="355">
        <v>-7.3</v>
      </c>
      <c r="M6" s="508">
        <v>235.8</v>
      </c>
      <c r="N6" s="355">
        <v>11.4</v>
      </c>
      <c r="O6" s="508">
        <v>-14.3</v>
      </c>
    </row>
    <row r="7" spans="2:15" s="85" customFormat="1" ht="15" customHeight="1">
      <c r="B7" s="669">
        <v>3</v>
      </c>
      <c r="C7" s="25"/>
      <c r="D7" s="33"/>
      <c r="E7" s="506"/>
      <c r="F7" s="33"/>
      <c r="G7" s="507">
        <v>22</v>
      </c>
      <c r="H7" s="492"/>
      <c r="I7" s="483">
        <v>1795</v>
      </c>
      <c r="J7" s="355">
        <v>-47.6</v>
      </c>
      <c r="K7" s="508">
        <v>-24.8</v>
      </c>
      <c r="L7" s="355">
        <v>-22.4</v>
      </c>
      <c r="M7" s="508">
        <v>-69.8</v>
      </c>
      <c r="N7" s="355">
        <v>-24.8</v>
      </c>
      <c r="O7" s="508">
        <v>-5.7</v>
      </c>
    </row>
    <row r="8" spans="2:15" s="85" customFormat="1" ht="15" customHeight="1">
      <c r="B8" s="669">
        <v>4</v>
      </c>
      <c r="C8" s="25"/>
      <c r="D8" s="33"/>
      <c r="E8" s="506"/>
      <c r="F8" s="33"/>
      <c r="G8" s="507">
        <v>22</v>
      </c>
      <c r="H8" s="492"/>
      <c r="I8" s="483">
        <v>3156</v>
      </c>
      <c r="J8" s="355">
        <v>0</v>
      </c>
      <c r="K8" s="508">
        <v>15</v>
      </c>
      <c r="L8" s="355">
        <v>6.6</v>
      </c>
      <c r="M8" s="508">
        <v>75.8</v>
      </c>
      <c r="N8" s="355">
        <v>77.5</v>
      </c>
      <c r="O8" s="508">
        <v>102.6</v>
      </c>
    </row>
    <row r="9" spans="2:15" s="85" customFormat="1" ht="15" customHeight="1">
      <c r="B9" s="669">
        <v>5</v>
      </c>
      <c r="C9" s="25"/>
      <c r="D9" s="33"/>
      <c r="E9" s="506"/>
      <c r="F9" s="33"/>
      <c r="G9" s="507">
        <v>29</v>
      </c>
      <c r="H9" s="492"/>
      <c r="I9" s="483">
        <v>2503</v>
      </c>
      <c r="J9" s="355">
        <v>31.8</v>
      </c>
      <c r="K9" s="508">
        <v>33.6</v>
      </c>
      <c r="L9" s="355">
        <v>35.200000000000003</v>
      </c>
      <c r="M9" s="508">
        <v>-20.7</v>
      </c>
      <c r="N9" s="355">
        <v>-36.4</v>
      </c>
      <c r="O9" s="508">
        <v>3.1</v>
      </c>
    </row>
    <row r="10" spans="2:15" s="85" customFormat="1" ht="15" customHeight="1">
      <c r="B10" s="669">
        <v>6</v>
      </c>
      <c r="C10" s="25"/>
      <c r="D10" s="33"/>
      <c r="E10" s="506"/>
      <c r="F10" s="33"/>
      <c r="G10" s="507">
        <v>26</v>
      </c>
      <c r="H10" s="492"/>
      <c r="I10" s="483">
        <v>2259</v>
      </c>
      <c r="J10" s="355">
        <v>-10.3</v>
      </c>
      <c r="K10" s="508">
        <v>22.9</v>
      </c>
      <c r="L10" s="355">
        <v>15.1</v>
      </c>
      <c r="M10" s="508">
        <v>-9.6999999999999993</v>
      </c>
      <c r="N10" s="355">
        <v>29.8</v>
      </c>
      <c r="O10" s="508">
        <v>-2.5</v>
      </c>
    </row>
    <row r="11" spans="2:15" s="85" customFormat="1" ht="15.75" customHeight="1">
      <c r="B11" s="669"/>
      <c r="C11" s="33"/>
      <c r="D11" s="33"/>
      <c r="E11" s="506"/>
      <c r="F11" s="33"/>
      <c r="G11" s="507"/>
      <c r="H11" s="487"/>
      <c r="I11" s="483"/>
      <c r="J11" s="355"/>
      <c r="K11" s="508"/>
      <c r="L11" s="355"/>
      <c r="M11" s="694"/>
      <c r="N11" s="355"/>
      <c r="O11" s="508"/>
    </row>
    <row r="12" spans="2:15" s="85" customFormat="1" ht="13.5" customHeight="1">
      <c r="B12" s="669" t="s">
        <v>419</v>
      </c>
      <c r="C12" s="33" t="s">
        <v>99</v>
      </c>
      <c r="D12" s="33">
        <v>4</v>
      </c>
      <c r="E12" s="506" t="s">
        <v>197</v>
      </c>
      <c r="F12" s="33">
        <v>1</v>
      </c>
      <c r="G12" s="507">
        <v>5</v>
      </c>
      <c r="H12" s="492">
        <v>185</v>
      </c>
      <c r="I12" s="483">
        <v>422</v>
      </c>
      <c r="J12" s="355">
        <v>-54.5</v>
      </c>
      <c r="K12" s="508">
        <v>35.299999999999997</v>
      </c>
      <c r="L12" s="355">
        <v>20.9</v>
      </c>
      <c r="M12" s="694">
        <v>-56.9</v>
      </c>
      <c r="N12" s="355">
        <v>32.799999999999997</v>
      </c>
      <c r="O12" s="508">
        <v>-5.9</v>
      </c>
    </row>
    <row r="13" spans="2:15" s="85" customFormat="1" ht="13.5" customHeight="1">
      <c r="B13" s="669"/>
      <c r="C13" s="33"/>
      <c r="D13" s="33">
        <v>5</v>
      </c>
      <c r="E13" s="506"/>
      <c r="F13" s="33">
        <v>3</v>
      </c>
      <c r="G13" s="507">
        <v>8</v>
      </c>
      <c r="H13" s="492">
        <v>315</v>
      </c>
      <c r="I13" s="483">
        <v>737</v>
      </c>
      <c r="J13" s="355">
        <v>-42.9</v>
      </c>
      <c r="K13" s="508">
        <v>40.6</v>
      </c>
      <c r="L13" s="355">
        <v>25.6</v>
      </c>
      <c r="M13" s="694">
        <v>-39.700000000000003</v>
      </c>
      <c r="N13" s="355">
        <v>38</v>
      </c>
      <c r="O13" s="508">
        <v>-22</v>
      </c>
    </row>
    <row r="14" spans="2:15" s="85" customFormat="1" ht="13.5" customHeight="1">
      <c r="B14" s="669"/>
      <c r="C14" s="33"/>
      <c r="D14" s="33">
        <v>6</v>
      </c>
      <c r="E14" s="506"/>
      <c r="F14" s="33">
        <v>2</v>
      </c>
      <c r="G14" s="507">
        <v>10</v>
      </c>
      <c r="H14" s="492">
        <v>118</v>
      </c>
      <c r="I14" s="483">
        <v>855</v>
      </c>
      <c r="J14" s="355">
        <v>-37.5</v>
      </c>
      <c r="K14" s="508">
        <v>31</v>
      </c>
      <c r="L14" s="355">
        <v>22</v>
      </c>
      <c r="M14" s="694">
        <v>-46.2</v>
      </c>
      <c r="N14" s="355">
        <v>37.200000000000003</v>
      </c>
      <c r="O14" s="508">
        <v>-22.8</v>
      </c>
    </row>
    <row r="15" spans="2:15" s="85" customFormat="1" ht="13.5" customHeight="1">
      <c r="B15" s="669"/>
      <c r="C15" s="33"/>
      <c r="D15" s="33">
        <v>7</v>
      </c>
      <c r="E15" s="506"/>
      <c r="F15" s="33">
        <v>2</v>
      </c>
      <c r="G15" s="507">
        <v>12</v>
      </c>
      <c r="H15" s="492">
        <v>305</v>
      </c>
      <c r="I15" s="483">
        <v>1160</v>
      </c>
      <c r="J15" s="355">
        <v>-45.5</v>
      </c>
      <c r="K15" s="508">
        <v>31.8</v>
      </c>
      <c r="L15" s="355">
        <v>22.6</v>
      </c>
      <c r="M15" s="694">
        <v>-43.7</v>
      </c>
      <c r="N15" s="355">
        <v>37.700000000000003</v>
      </c>
      <c r="O15" s="508">
        <v>37</v>
      </c>
    </row>
    <row r="16" spans="2:15" s="85" customFormat="1" ht="13.5" customHeight="1">
      <c r="B16" s="669"/>
      <c r="C16" s="33"/>
      <c r="D16" s="33">
        <v>8</v>
      </c>
      <c r="E16" s="506"/>
      <c r="F16" s="33">
        <v>3</v>
      </c>
      <c r="G16" s="507">
        <v>15</v>
      </c>
      <c r="H16" s="492">
        <v>166</v>
      </c>
      <c r="I16" s="483">
        <v>1326</v>
      </c>
      <c r="J16" s="355">
        <v>-37.5</v>
      </c>
      <c r="K16" s="508">
        <v>25.5</v>
      </c>
      <c r="L16" s="355">
        <v>18.8</v>
      </c>
      <c r="M16" s="694">
        <v>-36.299999999999997</v>
      </c>
      <c r="N16" s="355">
        <v>33.1</v>
      </c>
      <c r="O16" s="508">
        <v>33.1</v>
      </c>
    </row>
    <row r="17" spans="2:16" s="85" customFormat="1" ht="13.5" customHeight="1">
      <c r="B17" s="669"/>
      <c r="C17" s="33"/>
      <c r="D17" s="33">
        <v>9</v>
      </c>
      <c r="E17" s="506"/>
      <c r="F17" s="33">
        <v>4</v>
      </c>
      <c r="G17" s="507">
        <v>19</v>
      </c>
      <c r="H17" s="492">
        <v>376</v>
      </c>
      <c r="I17" s="483">
        <v>1702</v>
      </c>
      <c r="J17" s="355">
        <v>-26.9</v>
      </c>
      <c r="K17" s="508">
        <v>23.3</v>
      </c>
      <c r="L17" s="355">
        <v>18.100000000000001</v>
      </c>
      <c r="M17" s="694">
        <v>-19.600000000000001</v>
      </c>
      <c r="N17" s="355">
        <v>27.4</v>
      </c>
      <c r="O17" s="508">
        <v>-8.4</v>
      </c>
    </row>
    <row r="18" spans="2:16" s="85" customFormat="1" ht="13.5" customHeight="1">
      <c r="B18" s="669"/>
      <c r="C18" s="33"/>
      <c r="D18" s="33">
        <v>10</v>
      </c>
      <c r="E18" s="506"/>
      <c r="F18" s="33">
        <v>1</v>
      </c>
      <c r="G18" s="507">
        <v>20</v>
      </c>
      <c r="H18" s="492">
        <v>227</v>
      </c>
      <c r="I18" s="483">
        <v>1929</v>
      </c>
      <c r="J18" s="355">
        <v>-23.1</v>
      </c>
      <c r="K18" s="508">
        <v>25.7</v>
      </c>
      <c r="L18" s="355">
        <v>17.7</v>
      </c>
      <c r="M18" s="694">
        <v>-8.9</v>
      </c>
      <c r="N18" s="355">
        <v>25.6</v>
      </c>
      <c r="O18" s="508">
        <v>-9.8000000000000007</v>
      </c>
    </row>
    <row r="19" spans="2:16" s="85" customFormat="1" ht="13.5" customHeight="1">
      <c r="B19" s="669"/>
      <c r="C19" s="33"/>
      <c r="D19" s="33">
        <v>11</v>
      </c>
      <c r="E19" s="506"/>
      <c r="F19" s="33">
        <v>5</v>
      </c>
      <c r="G19" s="507">
        <v>25</v>
      </c>
      <c r="H19" s="492">
        <v>280</v>
      </c>
      <c r="I19" s="483">
        <v>2209</v>
      </c>
      <c r="J19" s="355">
        <v>-10.7</v>
      </c>
      <c r="K19" s="508">
        <v>24.4</v>
      </c>
      <c r="L19" s="355">
        <v>16.3</v>
      </c>
      <c r="M19" s="694">
        <v>-6.3</v>
      </c>
      <c r="N19" s="355">
        <v>33.5</v>
      </c>
      <c r="O19" s="508">
        <v>-6.5</v>
      </c>
    </row>
    <row r="20" spans="2:16" s="85" customFormat="1" ht="13.5" customHeight="1">
      <c r="B20" s="669"/>
      <c r="C20" s="33"/>
      <c r="D20" s="33">
        <v>12</v>
      </c>
      <c r="E20" s="506"/>
      <c r="F20" s="33">
        <v>1</v>
      </c>
      <c r="G20" s="507">
        <v>26</v>
      </c>
      <c r="H20" s="492">
        <v>50</v>
      </c>
      <c r="I20" s="483">
        <v>2259</v>
      </c>
      <c r="J20" s="355">
        <v>-10.3</v>
      </c>
      <c r="K20" s="508">
        <v>22.9</v>
      </c>
      <c r="L20" s="355">
        <v>15.1</v>
      </c>
      <c r="M20" s="694">
        <v>-9.6999999999999993</v>
      </c>
      <c r="N20" s="355">
        <v>29.8</v>
      </c>
      <c r="O20" s="508">
        <v>-2.5</v>
      </c>
    </row>
    <row r="21" spans="2:16" s="85" customFormat="1" ht="13.5" customHeight="1">
      <c r="B21" s="669">
        <v>7</v>
      </c>
      <c r="C21" s="33" t="s">
        <v>99</v>
      </c>
      <c r="D21" s="33">
        <v>1</v>
      </c>
      <c r="E21" s="506" t="s">
        <v>197</v>
      </c>
      <c r="F21" s="33">
        <v>4</v>
      </c>
      <c r="G21" s="507">
        <v>4</v>
      </c>
      <c r="H21" s="492">
        <v>844</v>
      </c>
      <c r="I21" s="483">
        <v>844</v>
      </c>
      <c r="J21" s="928" t="s">
        <v>405</v>
      </c>
      <c r="K21" s="508">
        <v>19.600000000000001</v>
      </c>
      <c r="L21" s="355">
        <v>19.8</v>
      </c>
      <c r="M21" s="694" t="s">
        <v>405</v>
      </c>
      <c r="N21" s="355">
        <v>-11.7</v>
      </c>
      <c r="O21" s="508">
        <v>53.5</v>
      </c>
    </row>
    <row r="22" spans="2:16" s="85" customFormat="1" ht="13.5" customHeight="1">
      <c r="B22" s="669"/>
      <c r="C22" s="33"/>
      <c r="D22" s="33">
        <v>2</v>
      </c>
      <c r="E22" s="506"/>
      <c r="F22" s="33">
        <v>2</v>
      </c>
      <c r="G22" s="507">
        <v>6</v>
      </c>
      <c r="H22" s="492">
        <v>244</v>
      </c>
      <c r="I22" s="483">
        <v>1088</v>
      </c>
      <c r="J22" s="928">
        <v>500</v>
      </c>
      <c r="K22" s="508">
        <v>16.7</v>
      </c>
      <c r="L22" s="355">
        <v>13.5</v>
      </c>
      <c r="M22" s="694">
        <v>2076</v>
      </c>
      <c r="N22" s="355">
        <v>36.5</v>
      </c>
      <c r="O22" s="508">
        <v>33.799999999999997</v>
      </c>
    </row>
    <row r="23" spans="2:16" s="85" customFormat="1" ht="13.5" customHeight="1">
      <c r="B23" s="669"/>
      <c r="C23" s="33"/>
      <c r="D23" s="33">
        <v>3</v>
      </c>
      <c r="E23" s="506"/>
      <c r="F23" s="33">
        <v>3</v>
      </c>
      <c r="G23" s="507">
        <v>9</v>
      </c>
      <c r="H23" s="492">
        <v>469</v>
      </c>
      <c r="I23" s="483">
        <v>1557</v>
      </c>
      <c r="J23" s="928">
        <v>125</v>
      </c>
      <c r="K23" s="508">
        <v>12.182741116751261</v>
      </c>
      <c r="L23" s="355">
        <v>5.9508408796895118</v>
      </c>
      <c r="M23" s="694">
        <v>556.96202531645577</v>
      </c>
      <c r="N23" s="355">
        <v>49.344813103737927</v>
      </c>
      <c r="O23" s="508">
        <v>8.4053843660571115</v>
      </c>
    </row>
    <row r="24" spans="2:16" s="85" customFormat="1" ht="13.5" customHeight="1">
      <c r="B24" s="669"/>
      <c r="C24" s="33"/>
      <c r="D24" s="33">
        <v>4</v>
      </c>
      <c r="E24" s="506"/>
      <c r="F24" s="33">
        <v>5</v>
      </c>
      <c r="G24" s="507">
        <v>14</v>
      </c>
      <c r="H24" s="492">
        <v>288</v>
      </c>
      <c r="I24" s="483">
        <v>1845</v>
      </c>
      <c r="J24" s="928">
        <v>179.99999999999997</v>
      </c>
      <c r="K24" s="508">
        <v>10.507246376811597</v>
      </c>
      <c r="L24" s="355">
        <v>5.8994197292069561</v>
      </c>
      <c r="M24" s="694">
        <v>337.2037914691943</v>
      </c>
      <c r="N24" s="355">
        <v>79.622924617542481</v>
      </c>
      <c r="O24" s="508">
        <v>4.1568822539914008</v>
      </c>
    </row>
    <row r="25" spans="2:16" s="85" customFormat="1" ht="13.5" customHeight="1">
      <c r="B25" s="669"/>
      <c r="C25" s="33"/>
      <c r="D25" s="33">
        <v>5</v>
      </c>
      <c r="E25" s="506"/>
      <c r="F25" s="33">
        <v>3</v>
      </c>
      <c r="G25" s="507">
        <v>17</v>
      </c>
      <c r="H25" s="492">
        <v>109</v>
      </c>
      <c r="I25" s="483">
        <v>1954</v>
      </c>
      <c r="J25" s="928">
        <v>112.5</v>
      </c>
      <c r="K25" s="508">
        <v>2.4523160762942808</v>
      </c>
      <c r="L25" s="355">
        <v>0.7540744344441741</v>
      </c>
      <c r="M25" s="694">
        <v>165.12890094979647</v>
      </c>
      <c r="N25" s="355">
        <v>52.382583170254392</v>
      </c>
      <c r="O25" s="508">
        <v>-4.3621750662261931</v>
      </c>
      <c r="P25" s="406"/>
    </row>
    <row r="26" spans="2:16" s="85" customFormat="1" ht="13.5" customHeight="1">
      <c r="B26" s="669"/>
      <c r="C26" s="33"/>
      <c r="D26" s="33">
        <v>6</v>
      </c>
      <c r="E26" s="506"/>
      <c r="F26" s="33">
        <v>5</v>
      </c>
      <c r="G26" s="507">
        <v>22</v>
      </c>
      <c r="H26" s="492">
        <v>723</v>
      </c>
      <c r="I26" s="483">
        <v>2677</v>
      </c>
      <c r="J26" s="928">
        <v>120</v>
      </c>
      <c r="K26" s="508">
        <v>0.2</v>
      </c>
      <c r="L26" s="355">
        <v>1.2</v>
      </c>
      <c r="M26" s="694">
        <v>213.1</v>
      </c>
      <c r="N26" s="355">
        <v>15.7</v>
      </c>
      <c r="O26" s="508">
        <v>-4.3</v>
      </c>
      <c r="P26" s="406"/>
    </row>
    <row r="27" spans="2:16" s="85" customFormat="1" ht="13.5" customHeight="1">
      <c r="B27" s="669"/>
      <c r="C27" s="33"/>
      <c r="D27" s="33">
        <v>7</v>
      </c>
      <c r="E27" s="506"/>
      <c r="F27" s="33">
        <v>9</v>
      </c>
      <c r="G27" s="507">
        <v>31</v>
      </c>
      <c r="H27" s="492">
        <v>804</v>
      </c>
      <c r="I27" s="483">
        <v>3481</v>
      </c>
      <c r="J27" s="928">
        <v>158.30000000000001</v>
      </c>
      <c r="K27" s="508">
        <v>2.2000000000000002</v>
      </c>
      <c r="L27" s="355">
        <v>1.1000000000000001</v>
      </c>
      <c r="M27" s="694">
        <v>200.1</v>
      </c>
      <c r="N27" s="355">
        <v>19.5</v>
      </c>
      <c r="O27" s="508">
        <v>-42.9</v>
      </c>
      <c r="P27" s="406"/>
    </row>
    <row r="28" spans="2:16" s="85" customFormat="1" ht="13.5" customHeight="1">
      <c r="B28" s="669"/>
      <c r="C28" s="33"/>
      <c r="D28" s="33">
        <v>8</v>
      </c>
      <c r="E28" s="506"/>
      <c r="F28" s="33">
        <v>3</v>
      </c>
      <c r="G28" s="507">
        <v>34</v>
      </c>
      <c r="H28" s="492">
        <v>225</v>
      </c>
      <c r="I28" s="483">
        <v>3706</v>
      </c>
      <c r="J28" s="928">
        <v>126.66666666666666</v>
      </c>
      <c r="K28" s="508">
        <v>4.3624161073825496</v>
      </c>
      <c r="L28" s="355">
        <v>2.2551838958680293</v>
      </c>
      <c r="M28" s="694">
        <v>179.48717948717947</v>
      </c>
      <c r="N28" s="355">
        <v>11.835332423567714</v>
      </c>
      <c r="O28" s="508">
        <v>-39.41113157871763</v>
      </c>
    </row>
    <row r="29" spans="2:16" s="85" customFormat="1" ht="13.5" customHeight="1">
      <c r="B29" s="669"/>
      <c r="C29" s="33"/>
      <c r="D29" s="33">
        <v>9</v>
      </c>
      <c r="E29" s="506"/>
      <c r="F29" s="33">
        <v>7</v>
      </c>
      <c r="G29" s="507">
        <v>41</v>
      </c>
      <c r="H29" s="492">
        <v>2419</v>
      </c>
      <c r="I29" s="483">
        <v>6125</v>
      </c>
      <c r="J29" s="928">
        <v>115.8</v>
      </c>
      <c r="K29" s="508">
        <v>4.8</v>
      </c>
      <c r="L29" s="355">
        <v>2.9</v>
      </c>
      <c r="M29" s="694">
        <v>259.89999999999998</v>
      </c>
      <c r="N29" s="355">
        <v>14.1</v>
      </c>
      <c r="O29" s="508">
        <v>-37.6</v>
      </c>
    </row>
    <row r="30" spans="2:16" s="85" customFormat="1" ht="13.5" customHeight="1">
      <c r="B30" s="49"/>
      <c r="C30" s="50"/>
      <c r="D30" s="50"/>
      <c r="E30" s="509"/>
      <c r="F30" s="50"/>
      <c r="G30" s="510"/>
      <c r="H30" s="497"/>
      <c r="I30" s="511"/>
      <c r="J30" s="512"/>
      <c r="K30" s="513"/>
      <c r="L30" s="512"/>
      <c r="M30" s="513"/>
      <c r="N30" s="512"/>
      <c r="O30" s="513"/>
    </row>
    <row r="31" spans="2:16" s="62" customFormat="1" ht="15" customHeight="1">
      <c r="B31" s="61" t="s">
        <v>209</v>
      </c>
      <c r="O31" s="128"/>
    </row>
    <row r="32" spans="2:16" s="62" customFormat="1" ht="15" customHeight="1">
      <c r="B32" s="175" t="s">
        <v>210</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163" t="s">
        <v>489</v>
      </c>
      <c r="C52" s="1164"/>
      <c r="D52" s="1164"/>
      <c r="E52" s="1164"/>
      <c r="F52" s="1164"/>
      <c r="G52" s="1164"/>
      <c r="H52" s="1164"/>
      <c r="I52" s="1164"/>
      <c r="J52" s="1164"/>
      <c r="K52" s="1164"/>
      <c r="L52" s="1164"/>
      <c r="M52" s="1164"/>
      <c r="N52" s="1164"/>
      <c r="O52" s="1165"/>
    </row>
    <row r="53" spans="2:15" ht="15" customHeight="1">
      <c r="B53" s="1166"/>
      <c r="C53" s="1167"/>
      <c r="D53" s="1167"/>
      <c r="E53" s="1167"/>
      <c r="F53" s="1167"/>
      <c r="G53" s="1167"/>
      <c r="H53" s="1167"/>
      <c r="I53" s="1167"/>
      <c r="J53" s="1167"/>
      <c r="K53" s="1167"/>
      <c r="L53" s="1167"/>
      <c r="M53" s="1167"/>
      <c r="N53" s="1167"/>
      <c r="O53" s="1168"/>
    </row>
    <row r="54" spans="2:15" ht="15" customHeight="1">
      <c r="B54" s="1191"/>
      <c r="C54" s="1170"/>
      <c r="D54" s="1170"/>
      <c r="E54" s="1170"/>
      <c r="F54" s="1170"/>
      <c r="G54" s="1170"/>
      <c r="H54" s="1170"/>
      <c r="I54" s="1170"/>
      <c r="J54" s="1170"/>
      <c r="K54" s="1170"/>
      <c r="L54" s="1170"/>
      <c r="M54" s="1170"/>
      <c r="N54" s="1170"/>
      <c r="O54" s="1171"/>
    </row>
    <row r="180" spans="1:1" ht="15" customHeight="1">
      <c r="A180" s="966"/>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pageOrder="overThenDown"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V180"/>
  <sheetViews>
    <sheetView topLeftCell="A32" zoomScaleNormal="100" workbookViewId="0">
      <selection activeCell="A36" sqref="A36:J36"/>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6" width="2.77734375" style="25" customWidth="1"/>
    <col min="17" max="18" width="0.6640625" style="25" customWidth="1"/>
    <col min="19" max="21" width="9" style="25"/>
    <col min="22" max="22" width="9.88671875" style="25" bestFit="1" customWidth="1"/>
    <col min="23" max="16384" width="9" style="25"/>
  </cols>
  <sheetData>
    <row r="1" spans="2:14" ht="18" customHeight="1"/>
    <row r="2" spans="2:14" ht="18" customHeight="1">
      <c r="B2" s="215" t="s">
        <v>161</v>
      </c>
    </row>
    <row r="3" spans="2:14" ht="15" customHeight="1">
      <c r="B3" s="216" t="s">
        <v>162</v>
      </c>
      <c r="G3" s="33" t="s">
        <v>367</v>
      </c>
      <c r="K3" s="33" t="s">
        <v>14</v>
      </c>
      <c r="N3" s="34" t="s">
        <v>127</v>
      </c>
    </row>
    <row r="4" spans="2:14" s="85" customFormat="1" ht="15" customHeight="1">
      <c r="B4" s="1199" t="s">
        <v>0</v>
      </c>
      <c r="C4" s="1200"/>
      <c r="D4" s="1200"/>
      <c r="E4" s="1201"/>
      <c r="F4" s="1192" t="s">
        <v>13</v>
      </c>
      <c r="G4" s="1193"/>
      <c r="H4" s="1194"/>
      <c r="I4" s="1192" t="s">
        <v>142</v>
      </c>
      <c r="J4" s="1193"/>
      <c r="K4" s="1194"/>
      <c r="L4" s="1192" t="s">
        <v>143</v>
      </c>
      <c r="M4" s="1193"/>
      <c r="N4" s="1194"/>
    </row>
    <row r="5" spans="2:14" s="85" customFormat="1" ht="15" customHeight="1">
      <c r="B5" s="1205"/>
      <c r="C5" s="1273"/>
      <c r="D5" s="1273"/>
      <c r="E5" s="1274"/>
      <c r="F5" s="36" t="s">
        <v>118</v>
      </c>
      <c r="G5" s="36" t="s">
        <v>1</v>
      </c>
      <c r="H5" s="36" t="s">
        <v>2</v>
      </c>
      <c r="I5" s="36" t="s">
        <v>118</v>
      </c>
      <c r="J5" s="36" t="s">
        <v>1</v>
      </c>
      <c r="K5" s="36" t="s">
        <v>106</v>
      </c>
      <c r="L5" s="36" t="s">
        <v>118</v>
      </c>
      <c r="M5" s="36" t="s">
        <v>1</v>
      </c>
      <c r="N5" s="37" t="s">
        <v>2</v>
      </c>
    </row>
    <row r="6" spans="2:14" s="85" customFormat="1" ht="15" hidden="1" customHeight="1">
      <c r="B6" s="121">
        <v>20</v>
      </c>
      <c r="C6" s="40" t="s">
        <v>89</v>
      </c>
      <c r="D6" s="40"/>
      <c r="E6" s="360"/>
      <c r="F6" s="362">
        <v>101.5</v>
      </c>
      <c r="G6" s="361">
        <v>101.9</v>
      </c>
      <c r="H6" s="362">
        <v>102.1</v>
      </c>
      <c r="I6" s="361"/>
      <c r="J6" s="362"/>
      <c r="K6" s="361"/>
      <c r="L6" s="362">
        <v>1</v>
      </c>
      <c r="M6" s="361">
        <v>1.4</v>
      </c>
      <c r="N6" s="363">
        <v>1.4</v>
      </c>
    </row>
    <row r="7" spans="2:14" s="85" customFormat="1" ht="15" hidden="1" customHeight="1">
      <c r="B7" s="66">
        <v>21</v>
      </c>
      <c r="C7" s="42" t="s">
        <v>263</v>
      </c>
      <c r="D7" s="42"/>
      <c r="E7" s="126"/>
      <c r="F7" s="256">
        <v>100.8</v>
      </c>
      <c r="G7" s="101">
        <v>100.6</v>
      </c>
      <c r="H7" s="256">
        <v>100.7</v>
      </c>
      <c r="I7" s="101"/>
      <c r="J7" s="256"/>
      <c r="K7" s="101"/>
      <c r="L7" s="256">
        <v>-0.7</v>
      </c>
      <c r="M7" s="101">
        <v>-1.3</v>
      </c>
      <c r="N7" s="129">
        <v>-1.4</v>
      </c>
    </row>
    <row r="8" spans="2:14" s="85" customFormat="1" ht="15.75" hidden="1" customHeight="1">
      <c r="B8" s="66">
        <v>22</v>
      </c>
      <c r="C8" s="42" t="s">
        <v>279</v>
      </c>
      <c r="D8" s="42"/>
      <c r="E8" s="126"/>
      <c r="F8" s="256">
        <v>100</v>
      </c>
      <c r="G8" s="101">
        <v>100</v>
      </c>
      <c r="H8" s="256">
        <v>100</v>
      </c>
      <c r="I8" s="101"/>
      <c r="J8" s="256"/>
      <c r="K8" s="101"/>
      <c r="L8" s="256">
        <v>-0.8</v>
      </c>
      <c r="M8" s="101">
        <v>-0.6</v>
      </c>
      <c r="N8" s="129">
        <v>-0.7</v>
      </c>
    </row>
    <row r="9" spans="2:14" s="85" customFormat="1" ht="15" hidden="1" customHeight="1">
      <c r="B9" s="66">
        <v>23</v>
      </c>
      <c r="C9" s="42" t="s">
        <v>263</v>
      </c>
      <c r="D9" s="42"/>
      <c r="E9" s="126"/>
      <c r="F9" s="256">
        <v>96.6</v>
      </c>
      <c r="G9" s="101">
        <v>96.1</v>
      </c>
      <c r="H9" s="256">
        <v>96.3</v>
      </c>
      <c r="I9" s="101"/>
      <c r="J9" s="256"/>
      <c r="K9" s="101"/>
      <c r="L9" s="256">
        <v>-0.7</v>
      </c>
      <c r="M9" s="101">
        <v>-0.2</v>
      </c>
      <c r="N9" s="129">
        <v>-0.3</v>
      </c>
    </row>
    <row r="10" spans="2:14" s="85" customFormat="1" ht="15" hidden="1" customHeight="1">
      <c r="B10" s="66">
        <v>24</v>
      </c>
      <c r="C10" s="42" t="s">
        <v>263</v>
      </c>
      <c r="D10" s="42"/>
      <c r="E10" s="126"/>
      <c r="F10" s="256">
        <v>96.5</v>
      </c>
      <c r="G10" s="101">
        <v>96</v>
      </c>
      <c r="H10" s="256">
        <v>96.2</v>
      </c>
      <c r="I10" s="101"/>
      <c r="J10" s="256"/>
      <c r="K10" s="101"/>
      <c r="L10" s="256">
        <v>-0.1</v>
      </c>
      <c r="M10" s="101">
        <v>-0.1</v>
      </c>
      <c r="N10" s="129">
        <v>0</v>
      </c>
    </row>
    <row r="11" spans="2:14" s="85" customFormat="1" ht="15" hidden="1" customHeight="1">
      <c r="B11" s="38">
        <v>25</v>
      </c>
      <c r="C11" s="33" t="s">
        <v>341</v>
      </c>
      <c r="D11" s="33"/>
      <c r="E11" s="506"/>
      <c r="F11" s="477">
        <v>96.6</v>
      </c>
      <c r="G11" s="477">
        <v>96.3</v>
      </c>
      <c r="H11" s="477">
        <v>96.6</v>
      </c>
      <c r="I11" s="477"/>
      <c r="J11" s="477"/>
      <c r="K11" s="477"/>
      <c r="L11" s="477">
        <v>0.2</v>
      </c>
      <c r="M11" s="477">
        <v>0.3</v>
      </c>
      <c r="N11" s="477">
        <v>0.4</v>
      </c>
    </row>
    <row r="12" spans="2:14" s="85" customFormat="1" ht="15" customHeight="1">
      <c r="B12" s="691" t="s">
        <v>401</v>
      </c>
      <c r="C12" s="33" t="s">
        <v>263</v>
      </c>
      <c r="D12" s="33"/>
      <c r="E12" s="609"/>
      <c r="F12" s="477">
        <v>100</v>
      </c>
      <c r="G12" s="477">
        <v>100</v>
      </c>
      <c r="H12" s="477">
        <v>100</v>
      </c>
      <c r="I12" s="477"/>
      <c r="J12" s="477"/>
      <c r="K12" s="477"/>
      <c r="L12" s="477">
        <v>0.2</v>
      </c>
      <c r="M12" s="477">
        <v>0.2</v>
      </c>
      <c r="N12" s="477">
        <v>0</v>
      </c>
    </row>
    <row r="13" spans="2:14" s="85" customFormat="1" ht="15" customHeight="1">
      <c r="B13" s="691">
        <v>3</v>
      </c>
      <c r="C13" s="33"/>
      <c r="D13" s="33"/>
      <c r="E13" s="609"/>
      <c r="F13" s="477">
        <v>99.4</v>
      </c>
      <c r="G13" s="477">
        <v>99.7</v>
      </c>
      <c r="H13" s="477">
        <v>99.8</v>
      </c>
      <c r="I13" s="477"/>
      <c r="J13" s="477"/>
      <c r="K13" s="477"/>
      <c r="L13" s="477">
        <v>-0.6</v>
      </c>
      <c r="M13" s="477">
        <v>-0.3</v>
      </c>
      <c r="N13" s="477">
        <v>-0.2</v>
      </c>
    </row>
    <row r="14" spans="2:14" s="85" customFormat="1" ht="15" customHeight="1">
      <c r="B14" s="691">
        <v>4</v>
      </c>
      <c r="C14" s="33"/>
      <c r="D14" s="33"/>
      <c r="E14" s="609"/>
      <c r="F14" s="477">
        <v>101.6</v>
      </c>
      <c r="G14" s="477">
        <v>101.8</v>
      </c>
      <c r="H14" s="477">
        <v>102.3</v>
      </c>
      <c r="I14" s="477"/>
      <c r="J14" s="477"/>
      <c r="K14" s="477"/>
      <c r="L14" s="477">
        <v>2.2000000000000002</v>
      </c>
      <c r="M14" s="477">
        <v>2.2000000000000002</v>
      </c>
      <c r="N14" s="477">
        <v>2.5</v>
      </c>
    </row>
    <row r="15" spans="2:14" s="85" customFormat="1" ht="15" customHeight="1">
      <c r="B15" s="691">
        <v>5</v>
      </c>
      <c r="C15" s="33"/>
      <c r="D15" s="33"/>
      <c r="E15" s="609"/>
      <c r="F15" s="477">
        <v>105.1</v>
      </c>
      <c r="G15" s="477">
        <v>105</v>
      </c>
      <c r="H15" s="477">
        <v>105.6</v>
      </c>
      <c r="I15" s="477"/>
      <c r="J15" s="477"/>
      <c r="K15" s="477"/>
      <c r="L15" s="477">
        <v>3.4</v>
      </c>
      <c r="M15" s="477">
        <v>3.1</v>
      </c>
      <c r="N15" s="477">
        <v>3.2</v>
      </c>
    </row>
    <row r="16" spans="2:14" s="85" customFormat="1" ht="15" customHeight="1">
      <c r="B16" s="691">
        <v>6</v>
      </c>
      <c r="C16" s="33"/>
      <c r="D16" s="33"/>
      <c r="E16" s="609"/>
      <c r="F16" s="477">
        <v>108.4</v>
      </c>
      <c r="G16" s="477">
        <v>108.1</v>
      </c>
      <c r="H16" s="477">
        <v>108.5</v>
      </c>
      <c r="I16" s="477"/>
      <c r="J16" s="477"/>
      <c r="K16" s="477"/>
      <c r="L16" s="477">
        <v>3.2</v>
      </c>
      <c r="M16" s="477">
        <v>3</v>
      </c>
      <c r="N16" s="477">
        <v>2.7</v>
      </c>
    </row>
    <row r="17" spans="2:22" s="85" customFormat="1" ht="15" customHeight="1">
      <c r="B17" s="485"/>
      <c r="C17" s="33"/>
      <c r="D17" s="33"/>
      <c r="E17" s="506"/>
      <c r="F17" s="477"/>
      <c r="G17" s="477"/>
      <c r="H17" s="477"/>
      <c r="I17" s="477"/>
      <c r="J17" s="477"/>
      <c r="K17" s="477"/>
      <c r="L17" s="477"/>
      <c r="M17" s="477"/>
      <c r="N17" s="477"/>
      <c r="V17" s="925"/>
    </row>
    <row r="18" spans="2:22" s="85" customFormat="1" ht="13.5" customHeight="1">
      <c r="B18" s="669" t="s">
        <v>419</v>
      </c>
      <c r="C18" s="33" t="s">
        <v>99</v>
      </c>
      <c r="D18" s="33">
        <v>3</v>
      </c>
      <c r="E18" s="506" t="s">
        <v>144</v>
      </c>
      <c r="F18" s="764">
        <v>106.9</v>
      </c>
      <c r="G18" s="764">
        <v>106.7</v>
      </c>
      <c r="H18" s="764">
        <v>107.2</v>
      </c>
      <c r="I18" s="477">
        <v>0.3</v>
      </c>
      <c r="J18" s="477">
        <v>0.3</v>
      </c>
      <c r="K18" s="477">
        <v>0.3</v>
      </c>
      <c r="L18" s="477">
        <v>3.3</v>
      </c>
      <c r="M18" s="477">
        <v>2.8</v>
      </c>
      <c r="N18" s="477">
        <v>2.7</v>
      </c>
    </row>
    <row r="19" spans="2:22" s="85" customFormat="1" ht="13.5" customHeight="1">
      <c r="B19" s="669"/>
      <c r="C19" s="33"/>
      <c r="D19" s="33">
        <v>4</v>
      </c>
      <c r="E19" s="506"/>
      <c r="F19" s="764">
        <v>107.6</v>
      </c>
      <c r="G19" s="764">
        <v>107.2</v>
      </c>
      <c r="H19" s="764">
        <v>107.7</v>
      </c>
      <c r="I19" s="477">
        <v>0.7</v>
      </c>
      <c r="J19" s="477">
        <v>0.4</v>
      </c>
      <c r="K19" s="477">
        <v>0.4</v>
      </c>
      <c r="L19" s="477">
        <v>3.2</v>
      </c>
      <c r="M19" s="477">
        <v>2.7</v>
      </c>
      <c r="N19" s="477">
        <v>2.5</v>
      </c>
    </row>
    <row r="20" spans="2:22" s="85" customFormat="1" ht="13.5" customHeight="1">
      <c r="B20" s="669"/>
      <c r="C20" s="33"/>
      <c r="D20" s="33">
        <v>5</v>
      </c>
      <c r="E20" s="506"/>
      <c r="F20" s="764">
        <v>108</v>
      </c>
      <c r="G20" s="764">
        <v>107.6</v>
      </c>
      <c r="H20" s="764">
        <v>108.1</v>
      </c>
      <c r="I20" s="477">
        <v>0.4</v>
      </c>
      <c r="J20" s="477">
        <v>0.4</v>
      </c>
      <c r="K20" s="477">
        <v>0.4</v>
      </c>
      <c r="L20" s="477">
        <v>3</v>
      </c>
      <c r="M20" s="477">
        <v>3</v>
      </c>
      <c r="N20" s="477">
        <v>2.8</v>
      </c>
    </row>
    <row r="21" spans="2:22" s="85" customFormat="1" ht="13.5" customHeight="1">
      <c r="B21" s="669"/>
      <c r="C21" s="33"/>
      <c r="D21" s="33">
        <v>6</v>
      </c>
      <c r="E21" s="506"/>
      <c r="F21" s="764">
        <v>108.1</v>
      </c>
      <c r="G21" s="764">
        <v>107.6</v>
      </c>
      <c r="H21" s="764">
        <v>108.2</v>
      </c>
      <c r="I21" s="477">
        <v>0.1</v>
      </c>
      <c r="J21" s="477">
        <v>0.1</v>
      </c>
      <c r="K21" s="477">
        <v>0.1</v>
      </c>
      <c r="L21" s="477">
        <v>3.6</v>
      </c>
      <c r="M21" s="477">
        <v>3.2</v>
      </c>
      <c r="N21" s="477">
        <v>2.8</v>
      </c>
    </row>
    <row r="22" spans="2:22" s="85" customFormat="1" ht="13.5" customHeight="1">
      <c r="B22" s="669"/>
      <c r="C22" s="33"/>
      <c r="D22" s="33">
        <v>7</v>
      </c>
      <c r="E22" s="506"/>
      <c r="F22" s="764">
        <v>108.5</v>
      </c>
      <c r="G22" s="764">
        <v>108.2</v>
      </c>
      <c r="H22" s="764">
        <v>108.6</v>
      </c>
      <c r="I22" s="477">
        <v>0.5</v>
      </c>
      <c r="J22" s="477">
        <v>0.5</v>
      </c>
      <c r="K22" s="477">
        <v>0.4</v>
      </c>
      <c r="L22" s="477">
        <v>3.4</v>
      </c>
      <c r="M22" s="477">
        <v>3.1</v>
      </c>
      <c r="N22" s="477">
        <v>2.8</v>
      </c>
    </row>
    <row r="23" spans="2:22" s="85" customFormat="1" ht="13.5" customHeight="1">
      <c r="B23" s="669"/>
      <c r="C23" s="33"/>
      <c r="D23" s="33">
        <v>8</v>
      </c>
      <c r="E23" s="506"/>
      <c r="F23" s="764">
        <v>109.3</v>
      </c>
      <c r="G23" s="764">
        <v>109</v>
      </c>
      <c r="H23" s="764">
        <v>109.1</v>
      </c>
      <c r="I23" s="477">
        <v>0.7</v>
      </c>
      <c r="J23" s="477">
        <v>0.7</v>
      </c>
      <c r="K23" s="477">
        <v>0.5</v>
      </c>
      <c r="L23" s="477">
        <v>3.5</v>
      </c>
      <c r="M23" s="477">
        <v>3.4</v>
      </c>
      <c r="N23" s="477">
        <v>3</v>
      </c>
    </row>
    <row r="24" spans="2:22" s="85" customFormat="1" ht="13.5" customHeight="1">
      <c r="B24" s="669"/>
      <c r="C24" s="33"/>
      <c r="D24" s="33">
        <v>9</v>
      </c>
      <c r="E24" s="506"/>
      <c r="F24" s="764">
        <v>108.8</v>
      </c>
      <c r="G24" s="764">
        <v>108.7</v>
      </c>
      <c r="H24" s="764">
        <v>108.9</v>
      </c>
      <c r="I24" s="477">
        <v>-0.5</v>
      </c>
      <c r="J24" s="477">
        <v>-0.3</v>
      </c>
      <c r="K24" s="477">
        <v>-0.3</v>
      </c>
      <c r="L24" s="477">
        <v>2.6</v>
      </c>
      <c r="M24" s="477">
        <v>2.8</v>
      </c>
      <c r="N24" s="477">
        <v>2.5</v>
      </c>
    </row>
    <row r="25" spans="2:22" s="85" customFormat="1" ht="13.5" customHeight="1">
      <c r="B25" s="669"/>
      <c r="C25" s="33"/>
      <c r="D25" s="33">
        <v>10</v>
      </c>
      <c r="E25" s="506"/>
      <c r="F25" s="764">
        <v>109.7</v>
      </c>
      <c r="G25" s="764">
        <v>109.3</v>
      </c>
      <c r="H25" s="764">
        <v>109.5</v>
      </c>
      <c r="I25" s="477">
        <v>0.8</v>
      </c>
      <c r="J25" s="477">
        <v>0.6</v>
      </c>
      <c r="K25" s="477">
        <v>0.6</v>
      </c>
      <c r="L25" s="477">
        <v>2.5</v>
      </c>
      <c r="M25" s="477">
        <v>2.6</v>
      </c>
      <c r="N25" s="477">
        <v>2.2999999999999998</v>
      </c>
    </row>
    <row r="26" spans="2:22" s="85" customFormat="1" ht="13.5" customHeight="1">
      <c r="B26" s="669"/>
      <c r="C26" s="33"/>
      <c r="D26" s="33">
        <v>11</v>
      </c>
      <c r="E26" s="506"/>
      <c r="F26" s="764">
        <v>110.1</v>
      </c>
      <c r="G26" s="764">
        <v>109.9</v>
      </c>
      <c r="H26" s="764">
        <v>110</v>
      </c>
      <c r="I26" s="477">
        <v>0.4</v>
      </c>
      <c r="J26" s="477">
        <v>0.5</v>
      </c>
      <c r="K26" s="477">
        <v>0.4</v>
      </c>
      <c r="L26" s="477">
        <v>2.9</v>
      </c>
      <c r="M26" s="477">
        <v>3.3</v>
      </c>
      <c r="N26" s="477">
        <v>2.9</v>
      </c>
    </row>
    <row r="27" spans="2:22" s="85" customFormat="1" ht="13.5" customHeight="1">
      <c r="B27" s="669"/>
      <c r="C27" s="33"/>
      <c r="D27" s="33">
        <v>12</v>
      </c>
      <c r="E27" s="506"/>
      <c r="F27" s="764">
        <v>110.9</v>
      </c>
      <c r="G27" s="764">
        <v>110.6</v>
      </c>
      <c r="H27" s="764">
        <v>110.7</v>
      </c>
      <c r="I27" s="477">
        <v>0.7</v>
      </c>
      <c r="J27" s="477">
        <v>0.7</v>
      </c>
      <c r="K27" s="477">
        <v>0.6</v>
      </c>
      <c r="L27" s="477">
        <v>3.9</v>
      </c>
      <c r="M27" s="477">
        <v>4</v>
      </c>
      <c r="N27" s="477">
        <v>3.6</v>
      </c>
    </row>
    <row r="28" spans="2:22" s="85" customFormat="1" ht="13.5" customHeight="1">
      <c r="B28" s="669">
        <v>7</v>
      </c>
      <c r="C28" s="33" t="s">
        <v>99</v>
      </c>
      <c r="D28" s="33">
        <v>1</v>
      </c>
      <c r="E28" s="506" t="s">
        <v>144</v>
      </c>
      <c r="F28" s="764">
        <v>111.2</v>
      </c>
      <c r="G28" s="764">
        <v>111.2</v>
      </c>
      <c r="H28" s="764">
        <v>111.2</v>
      </c>
      <c r="I28" s="477">
        <v>0.3</v>
      </c>
      <c r="J28" s="477">
        <v>0.5</v>
      </c>
      <c r="K28" s="477">
        <v>0.5</v>
      </c>
      <c r="L28" s="477">
        <v>4.2</v>
      </c>
      <c r="M28" s="477">
        <v>4.5</v>
      </c>
      <c r="N28" s="477">
        <v>4</v>
      </c>
    </row>
    <row r="29" spans="2:22" s="85" customFormat="1" ht="13.5" customHeight="1">
      <c r="B29" s="669"/>
      <c r="C29" s="33"/>
      <c r="D29" s="33">
        <v>2</v>
      </c>
      <c r="E29" s="506"/>
      <c r="F29" s="764">
        <v>111</v>
      </c>
      <c r="G29" s="764">
        <v>110.8</v>
      </c>
      <c r="H29" s="764">
        <v>110.8</v>
      </c>
      <c r="I29" s="477">
        <v>-0.2</v>
      </c>
      <c r="J29" s="477">
        <v>-0.3</v>
      </c>
      <c r="K29" s="477">
        <v>-0.4</v>
      </c>
      <c r="L29" s="477">
        <v>4.0999999999999996</v>
      </c>
      <c r="M29" s="477">
        <v>4.0999999999999996</v>
      </c>
      <c r="N29" s="477">
        <v>3.7</v>
      </c>
    </row>
    <row r="30" spans="2:22" s="85" customFormat="1" ht="13.5" customHeight="1">
      <c r="B30" s="669"/>
      <c r="C30" s="33"/>
      <c r="D30" s="33">
        <v>3</v>
      </c>
      <c r="E30" s="506"/>
      <c r="F30" s="764">
        <v>111.4</v>
      </c>
      <c r="G30" s="764">
        <v>111.1</v>
      </c>
      <c r="H30" s="764">
        <v>111.1</v>
      </c>
      <c r="I30" s="477">
        <v>0.3</v>
      </c>
      <c r="J30" s="477">
        <v>0.3</v>
      </c>
      <c r="K30" s="477">
        <v>0.3</v>
      </c>
      <c r="L30" s="477">
        <v>4.2</v>
      </c>
      <c r="M30" s="477">
        <v>4.0999999999999996</v>
      </c>
      <c r="N30" s="477">
        <v>3.6</v>
      </c>
    </row>
    <row r="31" spans="2:22" s="85" customFormat="1" ht="13.5" customHeight="1">
      <c r="B31" s="669"/>
      <c r="C31" s="33"/>
      <c r="D31" s="33">
        <v>4</v>
      </c>
      <c r="E31" s="506"/>
      <c r="F31" s="764">
        <v>112.3</v>
      </c>
      <c r="G31" s="764">
        <v>111.3</v>
      </c>
      <c r="H31" s="764">
        <v>111.5</v>
      </c>
      <c r="I31" s="477">
        <v>0.8</v>
      </c>
      <c r="J31" s="477">
        <v>0.2</v>
      </c>
      <c r="K31" s="477">
        <v>0.4</v>
      </c>
      <c r="L31" s="477">
        <v>4.4000000000000004</v>
      </c>
      <c r="M31" s="477">
        <v>3.9</v>
      </c>
      <c r="N31" s="477">
        <v>3.6</v>
      </c>
    </row>
    <row r="32" spans="2:22" s="85" customFormat="1" ht="13.5" customHeight="1">
      <c r="B32" s="669"/>
      <c r="C32" s="33"/>
      <c r="D32" s="33">
        <v>5</v>
      </c>
      <c r="E32" s="506"/>
      <c r="F32" s="764">
        <v>112.8</v>
      </c>
      <c r="G32" s="764">
        <v>111.8</v>
      </c>
      <c r="H32" s="764">
        <v>111.8</v>
      </c>
      <c r="I32" s="477">
        <v>0.5</v>
      </c>
      <c r="J32" s="477">
        <v>0.4</v>
      </c>
      <c r="K32" s="477">
        <v>0.3</v>
      </c>
      <c r="L32" s="477">
        <v>4.5</v>
      </c>
      <c r="M32" s="477">
        <v>3.9</v>
      </c>
      <c r="N32" s="477">
        <v>3.5</v>
      </c>
    </row>
    <row r="33" spans="1:14" s="85" customFormat="1" ht="13.5" customHeight="1">
      <c r="B33" s="669"/>
      <c r="C33" s="33"/>
      <c r="D33" s="33">
        <v>6</v>
      </c>
      <c r="E33" s="506"/>
      <c r="F33" s="764">
        <v>112.8</v>
      </c>
      <c r="G33" s="764">
        <v>111.7</v>
      </c>
      <c r="H33" s="764">
        <v>111.7</v>
      </c>
      <c r="I33" s="477">
        <v>0</v>
      </c>
      <c r="J33" s="477">
        <v>-0.1</v>
      </c>
      <c r="K33" s="477">
        <v>-0.1</v>
      </c>
      <c r="L33" s="477">
        <v>4.4000000000000004</v>
      </c>
      <c r="M33" s="477">
        <v>3.8</v>
      </c>
      <c r="N33" s="477">
        <v>3.3</v>
      </c>
    </row>
    <row r="34" spans="1:14" s="85" customFormat="1" ht="13.5" customHeight="1">
      <c r="B34" s="669"/>
      <c r="C34" s="33"/>
      <c r="D34" s="33">
        <v>7</v>
      </c>
      <c r="E34" s="506"/>
      <c r="F34" s="764">
        <v>112.9</v>
      </c>
      <c r="G34" s="764">
        <v>111.9</v>
      </c>
      <c r="H34" s="764">
        <v>111.9</v>
      </c>
      <c r="I34" s="477">
        <v>0.1</v>
      </c>
      <c r="J34" s="477">
        <v>0.2</v>
      </c>
      <c r="K34" s="477">
        <v>0.2</v>
      </c>
      <c r="L34" s="477">
        <v>4.0999999999999996</v>
      </c>
      <c r="M34" s="477">
        <v>3.4</v>
      </c>
      <c r="N34" s="477">
        <v>3.1</v>
      </c>
    </row>
    <row r="35" spans="1:14" s="85" customFormat="1" ht="13.5" customHeight="1">
      <c r="A35" s="85">
        <v>5</v>
      </c>
      <c r="B35" s="669"/>
      <c r="C35" s="33"/>
      <c r="D35" s="33">
        <v>8</v>
      </c>
      <c r="E35" s="506"/>
      <c r="F35" s="764">
        <v>113.1</v>
      </c>
      <c r="G35" s="764">
        <v>112.3</v>
      </c>
      <c r="H35" s="764">
        <v>112.1</v>
      </c>
      <c r="I35" s="477">
        <v>0.2</v>
      </c>
      <c r="J35" s="477">
        <v>0.3</v>
      </c>
      <c r="K35" s="477">
        <v>0.2</v>
      </c>
      <c r="L35" s="477">
        <v>3.5</v>
      </c>
      <c r="M35" s="477">
        <v>3</v>
      </c>
      <c r="N35" s="477">
        <v>2.7</v>
      </c>
    </row>
    <row r="36" spans="1:14" s="85" customFormat="1" ht="13.5" customHeight="1">
      <c r="B36" s="49"/>
      <c r="C36" s="50"/>
      <c r="D36" s="50"/>
      <c r="E36" s="509"/>
      <c r="F36" s="477"/>
      <c r="G36" s="477"/>
      <c r="H36" s="477"/>
      <c r="I36" s="477"/>
      <c r="J36" s="477"/>
      <c r="K36" s="477"/>
      <c r="L36" s="477"/>
      <c r="M36" s="477"/>
      <c r="N36" s="477"/>
    </row>
    <row r="37" spans="1:14" s="62" customFormat="1" ht="15" customHeight="1">
      <c r="B37" s="174" t="s">
        <v>272</v>
      </c>
      <c r="C37" s="119"/>
      <c r="D37" s="119"/>
      <c r="E37" s="119"/>
      <c r="F37" s="176"/>
      <c r="G37" s="176"/>
      <c r="H37" s="176"/>
      <c r="I37" s="176"/>
      <c r="J37" s="176"/>
      <c r="K37" s="176"/>
      <c r="L37" s="176"/>
      <c r="M37" s="176"/>
      <c r="N37" s="177"/>
    </row>
    <row r="38" spans="1:14" s="62" customFormat="1" ht="15" customHeight="1">
      <c r="B38" s="747" t="s">
        <v>211</v>
      </c>
      <c r="F38" s="762"/>
      <c r="G38" s="762"/>
      <c r="H38" s="762"/>
      <c r="I38" s="762"/>
      <c r="J38" s="762"/>
      <c r="K38" s="762"/>
      <c r="L38" s="762"/>
      <c r="M38" s="762"/>
      <c r="N38" s="763"/>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7"/>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267" t="s">
        <v>490</v>
      </c>
      <c r="C60" s="1268"/>
      <c r="D60" s="1268"/>
      <c r="E60" s="1268"/>
      <c r="F60" s="1268"/>
      <c r="G60" s="1268"/>
      <c r="H60" s="1268"/>
      <c r="I60" s="1268"/>
      <c r="J60" s="1268"/>
      <c r="K60" s="1268"/>
      <c r="L60" s="1268"/>
      <c r="M60" s="1268"/>
      <c r="N60" s="1269"/>
    </row>
    <row r="61" spans="2:14" ht="14.25" customHeight="1">
      <c r="B61" s="1270"/>
      <c r="C61" s="1271"/>
      <c r="D61" s="1271"/>
      <c r="E61" s="1271"/>
      <c r="F61" s="1271"/>
      <c r="G61" s="1271"/>
      <c r="H61" s="1271"/>
      <c r="I61" s="1271"/>
      <c r="J61" s="1271"/>
      <c r="K61" s="1271"/>
      <c r="L61" s="1271"/>
      <c r="M61" s="1271"/>
      <c r="N61" s="1272"/>
    </row>
    <row r="180" spans="1:1" ht="15" customHeight="1">
      <c r="A180" s="966"/>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topLeftCell="A48" zoomScaleNormal="100" workbookViewId="0">
      <selection activeCell="A36" sqref="A36:J3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9" width="2.44140625" style="25" customWidth="1"/>
    <col min="20" max="16384" width="9" style="25"/>
  </cols>
  <sheetData>
    <row r="1" spans="2:19" ht="21.75" customHeight="1">
      <c r="E1" s="1275"/>
      <c r="F1" s="1275"/>
      <c r="G1" s="1275"/>
      <c r="H1" s="1275"/>
      <c r="I1" s="1275"/>
      <c r="J1" s="1275"/>
      <c r="K1" s="1275"/>
      <c r="L1" s="1275"/>
      <c r="M1" s="1275"/>
      <c r="N1" s="1275"/>
      <c r="O1" s="1275"/>
      <c r="P1" s="1275"/>
    </row>
    <row r="2" spans="2:19" ht="18" customHeight="1">
      <c r="B2" s="215" t="s">
        <v>163</v>
      </c>
      <c r="E2" s="25"/>
      <c r="F2" s="32"/>
      <c r="O2" s="1279" t="s">
        <v>352</v>
      </c>
      <c r="P2" s="688"/>
    </row>
    <row r="3" spans="2:19" ht="15" customHeight="1">
      <c r="B3" s="216" t="s">
        <v>164</v>
      </c>
      <c r="E3" s="25"/>
      <c r="F3" s="32"/>
      <c r="L3" s="1266" t="s">
        <v>131</v>
      </c>
      <c r="M3" s="1266"/>
      <c r="O3" s="1280"/>
      <c r="P3" s="689" t="s">
        <v>353</v>
      </c>
    </row>
    <row r="4" spans="2:19" s="85" customFormat="1" ht="15" customHeight="1">
      <c r="B4" s="121"/>
      <c r="C4" s="40"/>
      <c r="D4" s="40"/>
      <c r="E4" s="41"/>
      <c r="F4" s="121"/>
      <c r="G4" s="855" t="s">
        <v>132</v>
      </c>
      <c r="H4" s="40"/>
      <c r="I4" s="55"/>
      <c r="J4" s="40"/>
      <c r="K4" s="40"/>
      <c r="L4" s="1199" t="s">
        <v>84</v>
      </c>
      <c r="M4" s="1201"/>
      <c r="N4" s="60"/>
      <c r="O4" s="137"/>
      <c r="P4" s="1281" t="s">
        <v>307</v>
      </c>
      <c r="Q4" s="161"/>
      <c r="S4" s="25"/>
    </row>
    <row r="5" spans="2:19" s="85" customFormat="1" ht="15" customHeight="1">
      <c r="B5" s="1276" t="s">
        <v>140</v>
      </c>
      <c r="C5" s="1277"/>
      <c r="D5" s="1277"/>
      <c r="E5" s="1278"/>
      <c r="F5" s="66"/>
      <c r="G5" s="67"/>
      <c r="H5" s="854" t="s">
        <v>119</v>
      </c>
      <c r="I5" s="35"/>
      <c r="J5" s="855" t="s">
        <v>120</v>
      </c>
      <c r="K5" s="854" t="s">
        <v>120</v>
      </c>
      <c r="L5" s="1205" t="s">
        <v>85</v>
      </c>
      <c r="M5" s="1274"/>
      <c r="N5" s="60"/>
      <c r="O5" s="68" t="s">
        <v>16</v>
      </c>
      <c r="P5" s="1282"/>
    </row>
    <row r="6" spans="2:19" s="85" customFormat="1" ht="15" customHeight="1">
      <c r="B6" s="135"/>
      <c r="C6" s="44"/>
      <c r="D6" s="44"/>
      <c r="E6" s="162"/>
      <c r="F6" s="135"/>
      <c r="G6" s="36"/>
      <c r="H6" s="856"/>
      <c r="I6" s="139" t="s">
        <v>50</v>
      </c>
      <c r="J6" s="856" t="s">
        <v>121</v>
      </c>
      <c r="K6" s="853" t="s">
        <v>122</v>
      </c>
      <c r="L6" s="266" t="s">
        <v>201</v>
      </c>
      <c r="M6" s="37" t="s">
        <v>8</v>
      </c>
      <c r="N6" s="58"/>
      <c r="O6" s="69"/>
      <c r="P6" s="454" t="s">
        <v>308</v>
      </c>
    </row>
    <row r="7" spans="2:19" s="85" customFormat="1" ht="13.2" hidden="1" customHeight="1">
      <c r="B7" s="121">
        <v>20</v>
      </c>
      <c r="C7" s="40" t="s">
        <v>99</v>
      </c>
      <c r="D7" s="40"/>
      <c r="E7" s="364"/>
      <c r="F7" s="368"/>
      <c r="G7" s="320">
        <v>13469</v>
      </c>
      <c r="H7" s="365">
        <v>11166</v>
      </c>
      <c r="I7" s="367"/>
      <c r="J7" s="365">
        <v>1725</v>
      </c>
      <c r="K7" s="366">
        <v>578</v>
      </c>
      <c r="L7" s="361">
        <v>-1.7</v>
      </c>
      <c r="M7" s="363">
        <v>4.5999999999999996</v>
      </c>
      <c r="N7" s="101"/>
      <c r="O7" s="124" t="s">
        <v>226</v>
      </c>
      <c r="P7" s="369">
        <v>1.998</v>
      </c>
      <c r="Q7" s="163"/>
    </row>
    <row r="8" spans="2:19" s="85" customFormat="1" ht="13.2" hidden="1" customHeight="1">
      <c r="B8" s="66">
        <v>21</v>
      </c>
      <c r="C8" s="42" t="s">
        <v>99</v>
      </c>
      <c r="D8" s="42"/>
      <c r="E8" s="115"/>
      <c r="F8" s="246"/>
      <c r="G8" s="93">
        <v>13615</v>
      </c>
      <c r="H8" s="123">
        <v>11253</v>
      </c>
      <c r="I8" s="310"/>
      <c r="J8" s="123">
        <v>1776</v>
      </c>
      <c r="K8" s="138">
        <v>586</v>
      </c>
      <c r="L8" s="101">
        <v>0.8</v>
      </c>
      <c r="M8" s="129">
        <v>-1.9</v>
      </c>
      <c r="N8" s="101"/>
      <c r="O8" s="124" t="s">
        <v>262</v>
      </c>
      <c r="P8" s="370">
        <v>1.804</v>
      </c>
      <c r="Q8" s="163"/>
    </row>
    <row r="9" spans="2:19" s="85" customFormat="1" ht="13.2" hidden="1" customHeight="1">
      <c r="B9" s="66">
        <v>22</v>
      </c>
      <c r="C9" s="42" t="s">
        <v>99</v>
      </c>
      <c r="D9" s="42"/>
      <c r="E9" s="115"/>
      <c r="F9" s="246"/>
      <c r="G9" s="93">
        <v>13923</v>
      </c>
      <c r="H9" s="123">
        <v>11225</v>
      </c>
      <c r="I9" s="310"/>
      <c r="J9" s="123">
        <v>2139</v>
      </c>
      <c r="K9" s="138">
        <v>559</v>
      </c>
      <c r="L9" s="101">
        <v>-0.24882253621256734</v>
      </c>
      <c r="M9" s="129">
        <v>-1.9</v>
      </c>
      <c r="N9" s="101"/>
      <c r="O9" s="124" t="s">
        <v>280</v>
      </c>
      <c r="P9" s="370">
        <v>1.694</v>
      </c>
      <c r="Q9" s="163"/>
    </row>
    <row r="10" spans="2:19" s="85" customFormat="1" ht="13.2" hidden="1" customHeight="1">
      <c r="B10" s="66">
        <v>23</v>
      </c>
      <c r="C10" s="42" t="s">
        <v>99</v>
      </c>
      <c r="D10" s="42"/>
      <c r="E10" s="115"/>
      <c r="F10" s="246"/>
      <c r="G10" s="93">
        <v>13910</v>
      </c>
      <c r="H10" s="123">
        <v>11228</v>
      </c>
      <c r="I10" s="310"/>
      <c r="J10" s="123">
        <v>2131</v>
      </c>
      <c r="K10" s="138">
        <v>551</v>
      </c>
      <c r="L10" s="101">
        <v>2.6726057906456546E-2</v>
      </c>
      <c r="M10" s="129">
        <v>1.3</v>
      </c>
      <c r="N10" s="101"/>
      <c r="O10" s="124" t="s">
        <v>278</v>
      </c>
      <c r="P10" s="370">
        <v>1.581</v>
      </c>
      <c r="Q10" s="163"/>
    </row>
    <row r="11" spans="2:19" s="85" customFormat="1" ht="13.2" hidden="1" customHeight="1">
      <c r="B11" s="66">
        <v>24</v>
      </c>
      <c r="C11" s="42" t="s">
        <v>99</v>
      </c>
      <c r="D11" s="42"/>
      <c r="E11" s="115"/>
      <c r="F11" s="246"/>
      <c r="G11" s="93">
        <v>14004</v>
      </c>
      <c r="H11" s="123">
        <v>11264</v>
      </c>
      <c r="I11" s="310"/>
      <c r="J11" s="123">
        <v>2178</v>
      </c>
      <c r="K11" s="138">
        <v>562</v>
      </c>
      <c r="L11" s="101">
        <v>0.3</v>
      </c>
      <c r="M11" s="129">
        <v>1.9</v>
      </c>
      <c r="N11" s="101"/>
      <c r="O11" s="124" t="s">
        <v>241</v>
      </c>
      <c r="P11" s="370">
        <v>1.464</v>
      </c>
      <c r="Q11" s="163"/>
    </row>
    <row r="12" spans="2:19" s="85" customFormat="1" ht="13.2" hidden="1" customHeight="1">
      <c r="B12" s="38">
        <v>25</v>
      </c>
      <c r="C12" s="33" t="s">
        <v>99</v>
      </c>
      <c r="D12" s="33"/>
      <c r="E12" s="514"/>
      <c r="F12" s="504"/>
      <c r="G12" s="487">
        <v>14142</v>
      </c>
      <c r="H12" s="515">
        <v>11612</v>
      </c>
      <c r="I12" s="516"/>
      <c r="J12" s="515">
        <v>2195</v>
      </c>
      <c r="K12" s="517">
        <v>335</v>
      </c>
      <c r="L12" s="508">
        <v>3.1</v>
      </c>
      <c r="M12" s="518">
        <v>3.5</v>
      </c>
      <c r="N12" s="508"/>
      <c r="O12" s="482" t="s">
        <v>324</v>
      </c>
      <c r="P12" s="519">
        <v>1.353</v>
      </c>
      <c r="Q12" s="163"/>
    </row>
    <row r="13" spans="2:19" s="85" customFormat="1" ht="15" customHeight="1">
      <c r="B13" s="669" t="s">
        <v>401</v>
      </c>
      <c r="C13" s="33" t="s">
        <v>99</v>
      </c>
      <c r="D13" s="33"/>
      <c r="E13" s="514"/>
      <c r="F13" s="504"/>
      <c r="G13" s="487">
        <v>17227</v>
      </c>
      <c r="H13" s="515">
        <v>13892</v>
      </c>
      <c r="I13" s="516"/>
      <c r="J13" s="515">
        <v>2618</v>
      </c>
      <c r="K13" s="517">
        <v>717</v>
      </c>
      <c r="L13" s="508">
        <v>4.8496490301154802</v>
      </c>
      <c r="M13" s="518">
        <v>5.7</v>
      </c>
      <c r="N13" s="508"/>
      <c r="O13" s="482" t="s">
        <v>407</v>
      </c>
      <c r="P13" s="742">
        <v>0.85799999999999998</v>
      </c>
      <c r="Q13" s="163"/>
    </row>
    <row r="14" spans="2:19" s="85" customFormat="1" ht="15" customHeight="1">
      <c r="B14" s="669">
        <v>3</v>
      </c>
      <c r="C14" s="33"/>
      <c r="D14" s="33"/>
      <c r="E14" s="514"/>
      <c r="F14" s="504"/>
      <c r="G14" s="487">
        <v>17348</v>
      </c>
      <c r="H14" s="515">
        <v>14015</v>
      </c>
      <c r="I14" s="516"/>
      <c r="J14" s="515">
        <v>2622</v>
      </c>
      <c r="K14" s="517">
        <v>711</v>
      </c>
      <c r="L14" s="508">
        <v>0.89104655858641912</v>
      </c>
      <c r="M14" s="518">
        <v>1.2</v>
      </c>
      <c r="N14" s="508"/>
      <c r="O14" s="482" t="s">
        <v>370</v>
      </c>
      <c r="P14" s="742">
        <v>0.82799999999999996</v>
      </c>
      <c r="Q14" s="163"/>
    </row>
    <row r="15" spans="2:19" s="85" customFormat="1" ht="15" customHeight="1">
      <c r="B15" s="669">
        <v>4</v>
      </c>
      <c r="C15" s="33"/>
      <c r="D15" s="33"/>
      <c r="E15" s="514"/>
      <c r="F15" s="504"/>
      <c r="G15" s="487">
        <v>17884</v>
      </c>
      <c r="H15" s="515">
        <v>14515</v>
      </c>
      <c r="I15" s="516"/>
      <c r="J15" s="515">
        <v>2660</v>
      </c>
      <c r="K15" s="517">
        <v>709</v>
      </c>
      <c r="L15" s="508">
        <v>3.5652440081596479</v>
      </c>
      <c r="M15" s="518">
        <v>4.9000000000000004</v>
      </c>
      <c r="N15" s="508"/>
      <c r="O15" s="482" t="s">
        <v>376</v>
      </c>
      <c r="P15" s="742">
        <v>0.80200000000000005</v>
      </c>
      <c r="Q15" s="163"/>
    </row>
    <row r="16" spans="2:19" s="85" customFormat="1" ht="15" customHeight="1">
      <c r="B16" s="669">
        <v>5</v>
      </c>
      <c r="C16" s="33"/>
      <c r="D16" s="33"/>
      <c r="E16" s="514"/>
      <c r="F16" s="504"/>
      <c r="G16" s="487">
        <v>18430</v>
      </c>
      <c r="H16" s="515">
        <v>14946</v>
      </c>
      <c r="I16" s="516"/>
      <c r="J16" s="515">
        <v>2727</v>
      </c>
      <c r="K16" s="517">
        <v>757</v>
      </c>
      <c r="L16" s="508">
        <v>3</v>
      </c>
      <c r="M16" s="518">
        <v>3.8</v>
      </c>
      <c r="N16" s="508"/>
      <c r="O16" s="482" t="s">
        <v>387</v>
      </c>
      <c r="P16" s="742">
        <v>0.79800000000000004</v>
      </c>
      <c r="Q16" s="163"/>
    </row>
    <row r="17" spans="2:19" s="85" customFormat="1" ht="15" customHeight="1">
      <c r="B17" s="669">
        <v>6</v>
      </c>
      <c r="C17" s="33"/>
      <c r="D17" s="33"/>
      <c r="E17" s="514"/>
      <c r="F17" s="504"/>
      <c r="G17" s="487">
        <v>18823</v>
      </c>
      <c r="H17" s="515">
        <v>15246</v>
      </c>
      <c r="I17" s="516"/>
      <c r="J17" s="515">
        <v>2787</v>
      </c>
      <c r="K17" s="517">
        <v>790</v>
      </c>
      <c r="L17" s="508">
        <v>2</v>
      </c>
      <c r="M17" s="518">
        <v>4.7</v>
      </c>
      <c r="N17" s="508"/>
      <c r="O17" s="482" t="s">
        <v>408</v>
      </c>
      <c r="P17" s="742">
        <v>0.93300000000000005</v>
      </c>
      <c r="Q17" s="163"/>
    </row>
    <row r="18" spans="2:19" s="85" customFormat="1" ht="15" customHeight="1">
      <c r="B18" s="669"/>
      <c r="C18" s="33"/>
      <c r="D18" s="33"/>
      <c r="E18" s="514"/>
      <c r="F18" s="504"/>
      <c r="G18" s="487"/>
      <c r="H18" s="515"/>
      <c r="I18" s="620"/>
      <c r="J18" s="515"/>
      <c r="K18" s="517"/>
      <c r="L18" s="508"/>
      <c r="M18" s="518"/>
      <c r="N18" s="508"/>
      <c r="O18" s="122"/>
      <c r="P18" s="742"/>
      <c r="Q18" s="163"/>
    </row>
    <row r="19" spans="2:19" s="85" customFormat="1" ht="13.5" customHeight="1">
      <c r="B19" s="669" t="s">
        <v>419</v>
      </c>
      <c r="C19" s="33" t="s">
        <v>99</v>
      </c>
      <c r="D19" s="33">
        <v>4</v>
      </c>
      <c r="E19" s="514" t="s">
        <v>197</v>
      </c>
      <c r="F19" s="504"/>
      <c r="G19" s="487">
        <v>18311</v>
      </c>
      <c r="H19" s="515">
        <v>14832</v>
      </c>
      <c r="I19" s="852">
        <v>-1.1000000000000001</v>
      </c>
      <c r="J19" s="515">
        <v>2721</v>
      </c>
      <c r="K19" s="517">
        <v>758</v>
      </c>
      <c r="L19" s="508">
        <v>2.2999999999999998</v>
      </c>
      <c r="M19" s="518">
        <v>4.4000000000000004</v>
      </c>
      <c r="N19" s="508"/>
      <c r="O19" s="875" t="s">
        <v>482</v>
      </c>
      <c r="P19" s="519">
        <v>0.81799999999999995</v>
      </c>
      <c r="Q19" s="163"/>
    </row>
    <row r="20" spans="2:19" s="85" customFormat="1" ht="13.5" customHeight="1">
      <c r="B20" s="669"/>
      <c r="C20" s="33"/>
      <c r="D20" s="33">
        <v>5</v>
      </c>
      <c r="E20" s="514"/>
      <c r="F20" s="504"/>
      <c r="G20" s="487">
        <v>18419</v>
      </c>
      <c r="H20" s="515">
        <v>14932</v>
      </c>
      <c r="I20" s="852">
        <v>0.7</v>
      </c>
      <c r="J20" s="515">
        <v>2727</v>
      </c>
      <c r="K20" s="517">
        <v>760</v>
      </c>
      <c r="L20" s="508">
        <v>1.6</v>
      </c>
      <c r="M20" s="518">
        <v>4.7</v>
      </c>
      <c r="N20" s="508"/>
      <c r="O20" s="875" t="s">
        <v>416</v>
      </c>
      <c r="P20" s="876">
        <v>0.82499999999999996</v>
      </c>
      <c r="Q20" s="163"/>
    </row>
    <row r="21" spans="2:19" s="85" customFormat="1" ht="13.5" customHeight="1">
      <c r="B21" s="669"/>
      <c r="C21" s="33"/>
      <c r="D21" s="33">
        <v>6</v>
      </c>
      <c r="E21" s="514"/>
      <c r="F21" s="504"/>
      <c r="G21" s="487">
        <v>18468</v>
      </c>
      <c r="H21" s="515">
        <v>14968</v>
      </c>
      <c r="I21" s="852">
        <v>0.2</v>
      </c>
      <c r="J21" s="515">
        <v>2728</v>
      </c>
      <c r="K21" s="517">
        <v>772</v>
      </c>
      <c r="L21" s="508">
        <v>1.8</v>
      </c>
      <c r="M21" s="518">
        <v>5</v>
      </c>
      <c r="N21" s="508"/>
      <c r="O21" s="875" t="s">
        <v>456</v>
      </c>
      <c r="P21" s="876">
        <v>0.82899999999999996</v>
      </c>
      <c r="Q21" s="163"/>
    </row>
    <row r="22" spans="2:19" s="85" customFormat="1" ht="13.5" customHeight="1">
      <c r="B22" s="669"/>
      <c r="C22" s="33"/>
      <c r="D22" s="33">
        <v>7</v>
      </c>
      <c r="E22" s="514"/>
      <c r="F22" s="504"/>
      <c r="G22" s="487">
        <v>18478</v>
      </c>
      <c r="H22" s="515">
        <v>14970</v>
      </c>
      <c r="I22" s="852">
        <v>0</v>
      </c>
      <c r="J22" s="515">
        <v>2731</v>
      </c>
      <c r="K22" s="517">
        <v>777</v>
      </c>
      <c r="L22" s="508">
        <v>1.7</v>
      </c>
      <c r="M22" s="518">
        <v>4.8</v>
      </c>
      <c r="N22" s="508"/>
      <c r="O22" s="875" t="s">
        <v>396</v>
      </c>
      <c r="P22" s="876">
        <v>0.83399999999999996</v>
      </c>
      <c r="Q22" s="163"/>
    </row>
    <row r="23" spans="2:19" s="85" customFormat="1" ht="13.5" customHeight="1">
      <c r="B23" s="669"/>
      <c r="C23" s="33"/>
      <c r="D23" s="33">
        <v>8</v>
      </c>
      <c r="E23" s="514"/>
      <c r="F23" s="504"/>
      <c r="G23" s="487">
        <v>18578</v>
      </c>
      <c r="H23" s="515">
        <v>15057</v>
      </c>
      <c r="I23" s="852">
        <v>0.6</v>
      </c>
      <c r="J23" s="515">
        <v>2743</v>
      </c>
      <c r="K23" s="517">
        <v>778</v>
      </c>
      <c r="L23" s="508">
        <v>1.8</v>
      </c>
      <c r="M23" s="518">
        <v>4.5</v>
      </c>
      <c r="N23" s="508"/>
      <c r="O23" s="875" t="s">
        <v>457</v>
      </c>
      <c r="P23" s="876">
        <v>0.84699999999999998</v>
      </c>
      <c r="Q23" s="163"/>
    </row>
    <row r="24" spans="2:19" s="85" customFormat="1" ht="13.5" customHeight="1">
      <c r="B24" s="669"/>
      <c r="C24" s="33"/>
      <c r="D24" s="33">
        <v>9</v>
      </c>
      <c r="E24" s="514"/>
      <c r="F24" s="504"/>
      <c r="G24" s="487">
        <v>18607</v>
      </c>
      <c r="H24" s="515">
        <v>15090</v>
      </c>
      <c r="I24" s="852">
        <v>0.2</v>
      </c>
      <c r="J24" s="515">
        <v>2741</v>
      </c>
      <c r="K24" s="517">
        <v>776</v>
      </c>
      <c r="L24" s="508">
        <v>2</v>
      </c>
      <c r="M24" s="518">
        <v>4</v>
      </c>
      <c r="N24" s="508"/>
      <c r="O24" s="875" t="s">
        <v>458</v>
      </c>
      <c r="P24" s="876">
        <v>0.86699999999999999</v>
      </c>
      <c r="Q24" s="163"/>
    </row>
    <row r="25" spans="2:19" s="85" customFormat="1" ht="13.5" customHeight="1">
      <c r="B25" s="669"/>
      <c r="C25" s="33"/>
      <c r="D25" s="33">
        <v>10</v>
      </c>
      <c r="E25" s="514"/>
      <c r="F25" s="504"/>
      <c r="G25" s="487">
        <v>18569</v>
      </c>
      <c r="H25" s="515">
        <v>15043</v>
      </c>
      <c r="I25" s="852">
        <v>-0.3</v>
      </c>
      <c r="J25" s="515">
        <v>2746</v>
      </c>
      <c r="K25" s="517">
        <v>780</v>
      </c>
      <c r="L25" s="508">
        <v>1.5</v>
      </c>
      <c r="M25" s="518">
        <v>4.0999999999999996</v>
      </c>
      <c r="N25" s="508"/>
      <c r="O25" s="875" t="s">
        <v>459</v>
      </c>
      <c r="P25" s="876">
        <v>0.88</v>
      </c>
      <c r="Q25" s="163"/>
    </row>
    <row r="26" spans="2:19" s="85" customFormat="1" ht="13.5" customHeight="1">
      <c r="B26" s="669"/>
      <c r="C26" s="33"/>
      <c r="D26" s="33">
        <v>11</v>
      </c>
      <c r="E26" s="514"/>
      <c r="F26" s="504"/>
      <c r="G26" s="487">
        <v>18675</v>
      </c>
      <c r="H26" s="515">
        <v>15117</v>
      </c>
      <c r="I26" s="852">
        <v>0.5</v>
      </c>
      <c r="J26" s="515">
        <v>2773</v>
      </c>
      <c r="K26" s="517">
        <v>785</v>
      </c>
      <c r="L26" s="508">
        <v>2.1</v>
      </c>
      <c r="M26" s="518">
        <v>4.4000000000000004</v>
      </c>
      <c r="N26" s="508"/>
      <c r="O26" s="875" t="s">
        <v>460</v>
      </c>
      <c r="P26" s="876">
        <v>0.88800000000000001</v>
      </c>
      <c r="Q26" s="163"/>
    </row>
    <row r="27" spans="2:19" s="85" customFormat="1" ht="13.5" customHeight="1">
      <c r="B27" s="669"/>
      <c r="C27" s="33"/>
      <c r="D27" s="33">
        <v>12</v>
      </c>
      <c r="E27" s="514"/>
      <c r="F27" s="504"/>
      <c r="G27" s="487">
        <v>18823</v>
      </c>
      <c r="H27" s="515">
        <v>15246</v>
      </c>
      <c r="I27" s="852">
        <v>0.9</v>
      </c>
      <c r="J27" s="515">
        <v>2787</v>
      </c>
      <c r="K27" s="517">
        <v>790</v>
      </c>
      <c r="L27" s="508">
        <v>2</v>
      </c>
      <c r="M27" s="518">
        <v>4.7</v>
      </c>
      <c r="N27" s="508"/>
      <c r="O27" s="875" t="s">
        <v>461</v>
      </c>
      <c r="P27" s="876">
        <v>0.93300000000000005</v>
      </c>
      <c r="Q27" s="163"/>
    </row>
    <row r="28" spans="2:19" s="85" customFormat="1" ht="13.5" customHeight="1">
      <c r="B28" s="669">
        <v>7</v>
      </c>
      <c r="C28" s="33" t="s">
        <v>99</v>
      </c>
      <c r="D28" s="33">
        <v>1</v>
      </c>
      <c r="E28" s="514" t="s">
        <v>197</v>
      </c>
      <c r="F28" s="504"/>
      <c r="G28" s="487">
        <v>18778</v>
      </c>
      <c r="H28" s="515">
        <v>15209</v>
      </c>
      <c r="I28" s="852">
        <v>-0.2</v>
      </c>
      <c r="J28" s="515">
        <v>2780</v>
      </c>
      <c r="K28" s="517">
        <v>789</v>
      </c>
      <c r="L28" s="508">
        <v>1</v>
      </c>
      <c r="M28" s="518">
        <v>5</v>
      </c>
      <c r="N28" s="508"/>
      <c r="O28" s="875" t="s">
        <v>406</v>
      </c>
      <c r="P28" s="876">
        <v>0.95099999999999996</v>
      </c>
      <c r="Q28" s="163"/>
      <c r="S28" s="526"/>
    </row>
    <row r="29" spans="2:19" s="85" customFormat="1" ht="13.5" customHeight="1">
      <c r="B29" s="669"/>
      <c r="C29" s="33"/>
      <c r="D29" s="33">
        <v>2</v>
      </c>
      <c r="E29" s="514"/>
      <c r="F29" s="504"/>
      <c r="G29" s="487">
        <v>18849</v>
      </c>
      <c r="H29" s="515">
        <v>15264</v>
      </c>
      <c r="I29" s="852">
        <v>0.36702749155580339</v>
      </c>
      <c r="J29" s="515">
        <v>2794</v>
      </c>
      <c r="K29" s="517">
        <v>791</v>
      </c>
      <c r="L29" s="508">
        <v>1.2242139857876855</v>
      </c>
      <c r="M29" s="518">
        <v>4.4000000000000004</v>
      </c>
      <c r="N29" s="508"/>
      <c r="O29" s="875" t="s">
        <v>462</v>
      </c>
      <c r="P29" s="876">
        <v>0.97099999999999997</v>
      </c>
      <c r="Q29" s="163"/>
    </row>
    <row r="30" spans="2:19" s="85" customFormat="1" ht="13.5" customHeight="1">
      <c r="B30" s="669"/>
      <c r="C30" s="33"/>
      <c r="D30" s="33">
        <v>3</v>
      </c>
      <c r="E30" s="514"/>
      <c r="F30" s="504"/>
      <c r="G30" s="487">
        <v>18975</v>
      </c>
      <c r="H30" s="515">
        <v>15356</v>
      </c>
      <c r="I30" s="852">
        <v>0.59628588966942231</v>
      </c>
      <c r="J30" s="515">
        <v>2821</v>
      </c>
      <c r="K30" s="517">
        <v>798</v>
      </c>
      <c r="L30" s="508">
        <v>2.3695206958896202</v>
      </c>
      <c r="M30" s="518">
        <v>3.9</v>
      </c>
      <c r="N30" s="508"/>
      <c r="O30" s="875" t="s">
        <v>441</v>
      </c>
      <c r="P30" s="876">
        <v>1.0149999999999999</v>
      </c>
      <c r="Q30" s="163"/>
    </row>
    <row r="31" spans="2:19" s="85" customFormat="1" ht="13.5" customHeight="1">
      <c r="B31" s="669"/>
      <c r="C31" s="33"/>
      <c r="D31" s="33">
        <v>4</v>
      </c>
      <c r="E31" s="514"/>
      <c r="F31" s="504"/>
      <c r="G31" s="487">
        <v>18871</v>
      </c>
      <c r="H31" s="515">
        <v>15282</v>
      </c>
      <c r="I31" s="852">
        <v>-0.48034874777848474</v>
      </c>
      <c r="J31" s="515">
        <v>2802</v>
      </c>
      <c r="K31" s="517">
        <v>787</v>
      </c>
      <c r="L31" s="508">
        <v>3.030975196515147</v>
      </c>
      <c r="M31" s="518">
        <v>3.4</v>
      </c>
      <c r="N31" s="508"/>
      <c r="O31" s="875" t="s">
        <v>442</v>
      </c>
      <c r="P31" s="876">
        <v>1.036</v>
      </c>
      <c r="Q31" s="163"/>
    </row>
    <row r="32" spans="2:19" s="85" customFormat="1" ht="13.5" customHeight="1">
      <c r="B32" s="669"/>
      <c r="C32" s="33"/>
      <c r="D32" s="33">
        <v>5</v>
      </c>
      <c r="E32" s="514"/>
      <c r="F32" s="504"/>
      <c r="G32" s="487">
        <v>19004</v>
      </c>
      <c r="H32" s="515">
        <v>15380</v>
      </c>
      <c r="I32" s="852">
        <v>0.64017537258494606</v>
      </c>
      <c r="J32" s="515">
        <v>2827</v>
      </c>
      <c r="K32" s="517">
        <v>797</v>
      </c>
      <c r="L32" s="508">
        <v>2.9953168665799197</v>
      </c>
      <c r="M32" s="518">
        <v>3.2</v>
      </c>
      <c r="N32" s="508"/>
      <c r="O32" s="875" t="s">
        <v>416</v>
      </c>
      <c r="P32" s="876">
        <v>1.046</v>
      </c>
      <c r="Q32" s="163"/>
    </row>
    <row r="33" spans="2:19" s="85" customFormat="1" ht="13.5" customHeight="1">
      <c r="B33" s="669"/>
      <c r="C33" s="33"/>
      <c r="D33" s="33">
        <v>6</v>
      </c>
      <c r="E33" s="514"/>
      <c r="F33" s="504"/>
      <c r="G33" s="487">
        <v>18966</v>
      </c>
      <c r="H33" s="515">
        <v>15355</v>
      </c>
      <c r="I33" s="852">
        <v>-0.2</v>
      </c>
      <c r="J33" s="515">
        <v>2819</v>
      </c>
      <c r="K33" s="517">
        <v>792</v>
      </c>
      <c r="L33" s="508">
        <v>2.6</v>
      </c>
      <c r="M33" s="518">
        <v>3.6</v>
      </c>
      <c r="N33" s="508"/>
      <c r="O33" s="875" t="s">
        <v>421</v>
      </c>
      <c r="P33" s="876">
        <v>1.097</v>
      </c>
      <c r="Q33" s="163"/>
      <c r="S33" s="678"/>
    </row>
    <row r="34" spans="2:19" s="85" customFormat="1" ht="13.5" customHeight="1">
      <c r="B34" s="669"/>
      <c r="C34" s="33"/>
      <c r="D34" s="33">
        <v>7</v>
      </c>
      <c r="E34" s="514"/>
      <c r="F34" s="504"/>
      <c r="G34" s="487">
        <v>18996</v>
      </c>
      <c r="H34" s="515">
        <v>15382</v>
      </c>
      <c r="I34" s="852">
        <v>0.2</v>
      </c>
      <c r="J34" s="515">
        <v>2821</v>
      </c>
      <c r="K34" s="517">
        <v>793</v>
      </c>
      <c r="L34" s="508">
        <v>2.8</v>
      </c>
      <c r="M34" s="518">
        <v>3.6</v>
      </c>
      <c r="N34" s="508"/>
      <c r="O34" s="875" t="s">
        <v>463</v>
      </c>
      <c r="P34" s="876">
        <v>1.1060000000000001</v>
      </c>
      <c r="Q34" s="163"/>
    </row>
    <row r="35" spans="2:19" s="85" customFormat="1" ht="13.5" customHeight="1">
      <c r="B35" s="669"/>
      <c r="C35" s="33"/>
      <c r="D35" s="33">
        <v>8</v>
      </c>
      <c r="E35" s="514"/>
      <c r="F35" s="504"/>
      <c r="G35" s="487">
        <v>19098</v>
      </c>
      <c r="H35" s="515">
        <v>15462</v>
      </c>
      <c r="I35" s="852">
        <v>0.5</v>
      </c>
      <c r="J35" s="515">
        <v>2837</v>
      </c>
      <c r="K35" s="517">
        <v>799</v>
      </c>
      <c r="L35" s="508">
        <v>2.7</v>
      </c>
      <c r="M35" s="518">
        <v>3.8</v>
      </c>
      <c r="N35" s="508"/>
      <c r="O35" s="875" t="s">
        <v>457</v>
      </c>
      <c r="P35" s="876">
        <v>1.1060000000000001</v>
      </c>
      <c r="Q35" s="163"/>
    </row>
    <row r="36" spans="2:19" s="85" customFormat="1" ht="13.5" customHeight="1">
      <c r="B36" s="669"/>
      <c r="C36" s="33"/>
      <c r="D36" s="33">
        <v>9</v>
      </c>
      <c r="E36" s="514"/>
      <c r="F36" s="504"/>
      <c r="G36" s="487"/>
      <c r="H36" s="515"/>
      <c r="I36" s="852"/>
      <c r="J36" s="515">
        <v>2844</v>
      </c>
      <c r="K36" s="517">
        <v>790</v>
      </c>
      <c r="L36" s="508"/>
      <c r="M36" s="518"/>
      <c r="N36" s="508"/>
      <c r="O36" s="875" t="s">
        <v>483</v>
      </c>
      <c r="P36" s="876"/>
      <c r="Q36" s="163"/>
    </row>
    <row r="37" spans="2:19" s="85" customFormat="1" ht="13.5" customHeight="1">
      <c r="B37" s="49"/>
      <c r="C37" s="50"/>
      <c r="D37" s="50"/>
      <c r="E37" s="520"/>
      <c r="F37" s="505"/>
      <c r="G37" s="500"/>
      <c r="H37" s="521"/>
      <c r="I37" s="522"/>
      <c r="J37" s="521"/>
      <c r="K37" s="523"/>
      <c r="L37" s="513"/>
      <c r="M37" s="524"/>
      <c r="N37" s="508"/>
      <c r="O37" s="482"/>
      <c r="P37" s="525"/>
      <c r="Q37" s="163"/>
      <c r="S37" s="62"/>
    </row>
    <row r="38" spans="2:19" s="62" customFormat="1" ht="15" customHeight="1">
      <c r="B38" s="174" t="s">
        <v>379</v>
      </c>
      <c r="C38" s="119"/>
      <c r="D38" s="119"/>
      <c r="E38" s="119"/>
      <c r="F38" s="178"/>
      <c r="G38" s="119"/>
      <c r="H38" s="119"/>
      <c r="I38" s="119"/>
      <c r="J38" s="119"/>
      <c r="K38" s="119"/>
      <c r="L38" s="119"/>
      <c r="M38" s="127"/>
      <c r="N38" s="179"/>
      <c r="O38" s="1292" t="s">
        <v>309</v>
      </c>
      <c r="P38" s="1293"/>
    </row>
    <row r="39" spans="2:19" s="62" customFormat="1" ht="15" customHeight="1">
      <c r="B39" s="63" t="s">
        <v>378</v>
      </c>
      <c r="M39" s="128"/>
      <c r="N39" s="179"/>
      <c r="O39" s="1294" t="s">
        <v>310</v>
      </c>
      <c r="P39" s="1295"/>
    </row>
    <row r="40" spans="2:19" s="62" customFormat="1" ht="15" customHeight="1">
      <c r="B40" s="63" t="s">
        <v>221</v>
      </c>
      <c r="M40" s="128"/>
      <c r="N40" s="179"/>
      <c r="O40" s="745" t="s">
        <v>311</v>
      </c>
      <c r="P40" s="746"/>
    </row>
    <row r="41" spans="2:19" s="62" customFormat="1" ht="15" customHeight="1">
      <c r="B41" s="63" t="s">
        <v>212</v>
      </c>
      <c r="M41" s="128"/>
      <c r="N41" s="179"/>
      <c r="O41" s="1296" t="s">
        <v>312</v>
      </c>
      <c r="P41" s="1297"/>
    </row>
    <row r="42" spans="2:19" s="62" customFormat="1" ht="15" customHeight="1">
      <c r="B42" s="63" t="s">
        <v>366</v>
      </c>
      <c r="I42" s="269"/>
      <c r="J42" s="270"/>
      <c r="M42" s="128"/>
      <c r="N42" s="747"/>
      <c r="O42" s="1298" t="s">
        <v>212</v>
      </c>
      <c r="P42" s="1299"/>
    </row>
    <row r="43" spans="2:19" s="62" customFormat="1" ht="9.75" customHeight="1">
      <c r="B43" s="1302"/>
      <c r="C43" s="1303"/>
      <c r="D43" s="1303"/>
      <c r="E43" s="1303"/>
      <c r="F43" s="1303"/>
      <c r="G43" s="1303"/>
      <c r="H43" s="1303"/>
      <c r="I43" s="1303"/>
      <c r="J43" s="1303"/>
      <c r="K43" s="1303"/>
      <c r="L43" s="1303"/>
      <c r="M43" s="1304"/>
      <c r="N43" s="179"/>
      <c r="O43" s="1300"/>
      <c r="P43" s="1301"/>
    </row>
    <row r="44" spans="2:19" s="62" customFormat="1" ht="13.5" customHeight="1">
      <c r="C44" s="245"/>
      <c r="O44" s="257"/>
      <c r="R44" s="180"/>
      <c r="S44" s="25"/>
    </row>
    <row r="45" spans="2:19" ht="15" customHeight="1">
      <c r="B45" s="48"/>
      <c r="C45" s="39"/>
      <c r="D45" s="39"/>
      <c r="E45" s="154"/>
      <c r="F45" s="154"/>
      <c r="G45" s="39"/>
      <c r="H45" s="39"/>
      <c r="I45" s="39"/>
      <c r="J45" s="39"/>
      <c r="K45" s="39"/>
      <c r="L45" s="39"/>
      <c r="M45" s="39"/>
      <c r="N45" s="39"/>
      <c r="O45" s="39"/>
      <c r="P45" s="54"/>
      <c r="R45" s="160"/>
    </row>
    <row r="46" spans="2:19" ht="15" customHeight="1">
      <c r="B46" s="693"/>
      <c r="P46" s="57"/>
      <c r="R46" s="160"/>
    </row>
    <row r="47" spans="2:19" ht="15" customHeight="1">
      <c r="B47" s="693"/>
      <c r="P47" s="57"/>
      <c r="R47" s="160"/>
    </row>
    <row r="48" spans="2:19" ht="15" customHeight="1">
      <c r="B48" s="693"/>
      <c r="P48" s="57"/>
      <c r="R48" s="160"/>
    </row>
    <row r="49" spans="2:18" ht="15" customHeight="1">
      <c r="B49" s="693"/>
      <c r="P49" s="57"/>
      <c r="R49" s="160"/>
    </row>
    <row r="50" spans="2:18" ht="15" customHeight="1">
      <c r="B50" s="693"/>
      <c r="E50" s="25"/>
      <c r="F50" s="25"/>
      <c r="G50" s="25"/>
      <c r="H50" s="25"/>
      <c r="I50" s="25"/>
      <c r="J50" s="25"/>
      <c r="K50" s="25"/>
      <c r="L50" s="25"/>
      <c r="M50" s="25"/>
      <c r="N50" s="25"/>
      <c r="O50" s="25"/>
      <c r="P50" s="148"/>
      <c r="R50" s="160"/>
    </row>
    <row r="51" spans="2:18" ht="15" customHeight="1">
      <c r="B51" s="693"/>
      <c r="E51" s="25"/>
      <c r="F51" s="25"/>
      <c r="G51" s="25"/>
      <c r="H51" s="25"/>
      <c r="I51" s="25"/>
      <c r="J51" s="25"/>
      <c r="K51" s="25"/>
      <c r="L51" s="25"/>
      <c r="M51" s="25"/>
      <c r="N51" s="25"/>
      <c r="O51" s="25"/>
      <c r="P51" s="148"/>
      <c r="R51" s="160"/>
    </row>
    <row r="52" spans="2:18" ht="15" customHeight="1">
      <c r="B52" s="693"/>
      <c r="E52" s="25"/>
      <c r="F52" s="25"/>
      <c r="G52" s="25"/>
      <c r="H52" s="25"/>
      <c r="I52" s="25"/>
      <c r="J52" s="25"/>
      <c r="K52" s="25"/>
      <c r="L52" s="25"/>
      <c r="M52" s="25"/>
      <c r="N52" s="25"/>
      <c r="O52" s="25"/>
      <c r="P52" s="148"/>
      <c r="R52" s="160"/>
    </row>
    <row r="53" spans="2:18" ht="15" customHeight="1">
      <c r="B53" s="693"/>
      <c r="E53" s="25"/>
      <c r="F53" s="25"/>
      <c r="G53" s="25"/>
      <c r="H53" s="25"/>
      <c r="I53" s="25"/>
      <c r="J53" s="25"/>
      <c r="K53" s="25"/>
      <c r="L53" s="25"/>
      <c r="M53" s="25"/>
      <c r="N53" s="25"/>
      <c r="O53" s="25"/>
      <c r="P53" s="148"/>
    </row>
    <row r="54" spans="2:18" ht="15" customHeight="1">
      <c r="B54" s="693"/>
      <c r="E54" s="25"/>
      <c r="F54" s="25"/>
      <c r="G54" s="25"/>
      <c r="H54" s="25"/>
      <c r="I54" s="25"/>
      <c r="J54" s="25"/>
      <c r="K54" s="25"/>
      <c r="L54" s="25"/>
      <c r="M54" s="25"/>
      <c r="N54" s="25"/>
      <c r="O54" s="25"/>
      <c r="P54" s="148"/>
      <c r="R54" s="160"/>
    </row>
    <row r="55" spans="2:18" ht="15" customHeight="1">
      <c r="B55" s="693"/>
      <c r="E55" s="25"/>
      <c r="F55" s="25"/>
      <c r="G55" s="25"/>
      <c r="H55" s="25"/>
      <c r="I55" s="25"/>
      <c r="J55" s="25"/>
      <c r="K55" s="25"/>
      <c r="L55" s="25"/>
      <c r="M55" s="25"/>
      <c r="N55" s="25"/>
      <c r="O55" s="25"/>
      <c r="P55" s="148"/>
    </row>
    <row r="56" spans="2:18" ht="15" customHeight="1">
      <c r="B56" s="693"/>
      <c r="E56" s="25"/>
      <c r="F56" s="25"/>
      <c r="G56" s="25"/>
      <c r="H56" s="25"/>
      <c r="I56" s="25"/>
      <c r="J56" s="25"/>
      <c r="K56" s="25"/>
      <c r="L56" s="25"/>
      <c r="M56" s="25"/>
      <c r="N56" s="25"/>
      <c r="O56" s="25"/>
      <c r="P56" s="148"/>
    </row>
    <row r="57" spans="2:18" ht="15" customHeight="1">
      <c r="B57" s="693"/>
      <c r="E57" s="25"/>
      <c r="F57" s="25"/>
      <c r="G57" s="25"/>
      <c r="H57" s="25"/>
      <c r="I57" s="25"/>
      <c r="J57" s="25"/>
      <c r="K57" s="25"/>
      <c r="L57" s="25"/>
      <c r="M57" s="25"/>
      <c r="N57" s="25"/>
      <c r="O57" s="25"/>
      <c r="P57" s="148"/>
    </row>
    <row r="58" spans="2:18" ht="15" customHeight="1">
      <c r="B58" s="693"/>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283" t="s">
        <v>503</v>
      </c>
      <c r="C61" s="1284"/>
      <c r="D61" s="1284"/>
      <c r="E61" s="1284"/>
      <c r="F61" s="1284"/>
      <c r="G61" s="1284"/>
      <c r="H61" s="1284"/>
      <c r="I61" s="1284"/>
      <c r="J61" s="1284"/>
      <c r="K61" s="1284"/>
      <c r="L61" s="1284"/>
      <c r="M61" s="1284"/>
      <c r="N61" s="1284"/>
      <c r="O61" s="1284"/>
      <c r="P61" s="1285"/>
    </row>
    <row r="62" spans="2:18" ht="15" customHeight="1">
      <c r="B62" s="1286"/>
      <c r="C62" s="1287"/>
      <c r="D62" s="1287"/>
      <c r="E62" s="1287"/>
      <c r="F62" s="1287"/>
      <c r="G62" s="1287"/>
      <c r="H62" s="1287"/>
      <c r="I62" s="1287"/>
      <c r="J62" s="1287"/>
      <c r="K62" s="1287"/>
      <c r="L62" s="1287"/>
      <c r="M62" s="1287"/>
      <c r="N62" s="1287"/>
      <c r="O62" s="1287"/>
      <c r="P62" s="1288"/>
    </row>
    <row r="63" spans="2:18" ht="9" customHeight="1">
      <c r="B63" s="1289"/>
      <c r="C63" s="1290"/>
      <c r="D63" s="1290"/>
      <c r="E63" s="1290"/>
      <c r="F63" s="1290"/>
      <c r="G63" s="1290"/>
      <c r="H63" s="1290"/>
      <c r="I63" s="1290"/>
      <c r="J63" s="1290"/>
      <c r="K63" s="1290"/>
      <c r="L63" s="1290"/>
      <c r="M63" s="1290"/>
      <c r="N63" s="1290"/>
      <c r="O63" s="1290"/>
      <c r="P63" s="1291"/>
    </row>
    <row r="64" spans="2:18" ht="15" customHeight="1">
      <c r="E64" s="25"/>
      <c r="F64" s="25"/>
      <c r="G64" s="25"/>
      <c r="H64" s="25"/>
      <c r="I64" s="25"/>
      <c r="J64" s="25"/>
      <c r="K64" s="25"/>
      <c r="L64" s="25"/>
      <c r="M64" s="25"/>
      <c r="N64" s="25"/>
      <c r="O64" s="25"/>
      <c r="P64" s="25"/>
    </row>
    <row r="65" spans="5:19" ht="15" customHeight="1">
      <c r="E65" s="25"/>
      <c r="F65" s="25"/>
      <c r="G65" s="25"/>
      <c r="H65" s="25"/>
      <c r="I65" s="25"/>
      <c r="J65" s="25"/>
      <c r="K65" s="25"/>
      <c r="L65" s="25"/>
      <c r="M65" s="25"/>
      <c r="N65" s="25"/>
      <c r="O65" s="25"/>
      <c r="P65" s="25"/>
      <c r="S65" s="400"/>
    </row>
    <row r="66" spans="5:19" ht="15" customHeight="1">
      <c r="E66" s="25"/>
      <c r="F66" s="25"/>
      <c r="G66" s="25"/>
      <c r="H66" s="25"/>
      <c r="I66" s="25"/>
      <c r="J66" s="25"/>
      <c r="K66" s="25"/>
      <c r="L66" s="25"/>
      <c r="M66" s="25"/>
      <c r="N66" s="25"/>
      <c r="O66" s="400"/>
      <c r="P66" s="400"/>
      <c r="Q66" s="400"/>
      <c r="R66" s="400"/>
      <c r="S66" s="402"/>
    </row>
    <row r="67" spans="5:19" ht="15" customHeight="1">
      <c r="E67" s="25"/>
      <c r="F67" s="25"/>
      <c r="G67" s="25"/>
      <c r="H67" s="25"/>
      <c r="I67" s="25"/>
      <c r="J67" s="25"/>
      <c r="K67" s="25"/>
      <c r="L67" s="25"/>
      <c r="M67" s="25"/>
      <c r="N67" s="25"/>
      <c r="O67" s="401"/>
      <c r="P67" s="402"/>
      <c r="Q67" s="402"/>
      <c r="R67" s="402"/>
    </row>
    <row r="68" spans="5:19" ht="15" customHeight="1">
      <c r="E68" s="25"/>
      <c r="F68" s="25"/>
      <c r="G68" s="25"/>
      <c r="H68" s="25"/>
      <c r="I68" s="25"/>
      <c r="J68" s="25"/>
      <c r="K68" s="25"/>
      <c r="L68" s="25"/>
      <c r="M68" s="25"/>
      <c r="N68" s="25"/>
      <c r="O68" s="25"/>
      <c r="P68" s="25"/>
    </row>
    <row r="69" spans="5:19" ht="15" customHeight="1">
      <c r="E69" s="25"/>
      <c r="F69" s="25"/>
      <c r="G69" s="25"/>
      <c r="H69" s="25"/>
      <c r="I69" s="25"/>
      <c r="J69" s="25"/>
      <c r="K69" s="25"/>
      <c r="L69" s="25"/>
      <c r="M69" s="25"/>
      <c r="N69" s="25"/>
      <c r="O69" s="25"/>
      <c r="P69" s="25"/>
    </row>
    <row r="70" spans="5:19" ht="15" customHeight="1">
      <c r="E70" s="25"/>
      <c r="F70" s="25"/>
      <c r="G70" s="25"/>
      <c r="H70" s="25"/>
      <c r="I70" s="25"/>
      <c r="J70" s="25"/>
      <c r="K70" s="25"/>
      <c r="L70" s="25"/>
      <c r="M70" s="25"/>
      <c r="N70" s="25"/>
      <c r="O70" s="25"/>
      <c r="P70" s="25"/>
    </row>
    <row r="71" spans="5:19" ht="15" customHeight="1">
      <c r="E71" s="25"/>
      <c r="F71" s="25"/>
      <c r="G71" s="25"/>
      <c r="H71" s="25"/>
      <c r="I71" s="25"/>
      <c r="J71" s="25"/>
      <c r="K71" s="25"/>
      <c r="L71" s="25"/>
      <c r="M71" s="25"/>
      <c r="N71" s="25"/>
      <c r="O71" s="25"/>
      <c r="P71" s="25"/>
    </row>
    <row r="72" spans="5:19" ht="15" customHeight="1">
      <c r="E72" s="25"/>
      <c r="F72" s="25"/>
      <c r="G72" s="25"/>
      <c r="H72" s="25"/>
      <c r="I72" s="25"/>
      <c r="J72" s="25"/>
      <c r="K72" s="25"/>
      <c r="L72" s="25"/>
      <c r="M72" s="25"/>
      <c r="N72" s="25"/>
      <c r="O72" s="25"/>
      <c r="P72" s="25"/>
    </row>
    <row r="73" spans="5:19" ht="15" customHeight="1">
      <c r="E73" s="25"/>
      <c r="F73" s="25"/>
      <c r="G73" s="25"/>
      <c r="H73" s="25"/>
      <c r="I73" s="25"/>
      <c r="J73" s="25"/>
      <c r="K73" s="25"/>
      <c r="L73" s="25"/>
      <c r="M73" s="25"/>
      <c r="N73" s="25"/>
      <c r="O73" s="25"/>
      <c r="P73" s="25"/>
    </row>
    <row r="74" spans="5:19" ht="15" customHeight="1">
      <c r="E74" s="25"/>
      <c r="F74" s="25"/>
      <c r="G74" s="25"/>
      <c r="H74" s="25"/>
      <c r="I74" s="25"/>
      <c r="J74" s="25"/>
      <c r="K74" s="25"/>
      <c r="L74" s="25"/>
      <c r="M74" s="25"/>
      <c r="N74" s="25"/>
      <c r="O74" s="25"/>
      <c r="P74" s="25"/>
    </row>
    <row r="75" spans="5:19" ht="15" customHeight="1">
      <c r="E75" s="25"/>
      <c r="F75" s="25"/>
      <c r="G75" s="25"/>
      <c r="H75" s="25"/>
      <c r="I75" s="25"/>
      <c r="J75" s="25"/>
      <c r="K75" s="25"/>
      <c r="L75" s="25"/>
      <c r="M75" s="25"/>
      <c r="N75" s="25"/>
      <c r="O75" s="25"/>
      <c r="P75" s="25"/>
    </row>
    <row r="76" spans="5:19" ht="15" customHeight="1">
      <c r="E76" s="25"/>
      <c r="F76" s="25"/>
      <c r="G76" s="25"/>
      <c r="H76" s="25"/>
      <c r="I76" s="25"/>
      <c r="J76" s="25"/>
      <c r="K76" s="25"/>
      <c r="L76" s="25"/>
      <c r="M76" s="25"/>
      <c r="N76" s="25"/>
      <c r="O76" s="25"/>
      <c r="P76" s="25"/>
    </row>
    <row r="77" spans="5:19" ht="15" customHeight="1">
      <c r="E77" s="25"/>
      <c r="F77" s="25"/>
      <c r="G77" s="25"/>
      <c r="H77" s="25"/>
      <c r="I77" s="25"/>
      <c r="J77" s="25"/>
      <c r="K77" s="25"/>
      <c r="L77" s="25"/>
      <c r="M77" s="25"/>
      <c r="N77" s="25"/>
      <c r="O77" s="25"/>
      <c r="P77" s="25"/>
    </row>
    <row r="78" spans="5:19" ht="15" customHeight="1">
      <c r="E78" s="25"/>
      <c r="F78" s="25"/>
      <c r="G78" s="25"/>
      <c r="H78" s="25"/>
      <c r="I78" s="25"/>
      <c r="J78" s="25"/>
      <c r="K78" s="25"/>
      <c r="L78" s="25"/>
      <c r="M78" s="25"/>
      <c r="N78" s="25"/>
      <c r="O78" s="25"/>
      <c r="P78" s="25"/>
    </row>
    <row r="79" spans="5:19" ht="15" customHeight="1">
      <c r="E79" s="25"/>
      <c r="F79" s="25"/>
      <c r="G79" s="25"/>
      <c r="H79" s="25"/>
      <c r="I79" s="25"/>
      <c r="J79" s="25"/>
      <c r="K79" s="25"/>
      <c r="L79" s="25"/>
      <c r="M79" s="25"/>
      <c r="N79" s="25"/>
      <c r="O79" s="25"/>
      <c r="P79" s="25"/>
    </row>
    <row r="80" spans="5:19" ht="15" customHeight="1">
      <c r="E80" s="25"/>
      <c r="F80" s="25"/>
      <c r="G80" s="25"/>
      <c r="H80" s="25"/>
      <c r="I80" s="25"/>
      <c r="J80" s="25"/>
      <c r="K80" s="25"/>
      <c r="L80" s="25"/>
      <c r="M80" s="25"/>
      <c r="N80" s="25"/>
      <c r="O80" s="25"/>
      <c r="P80" s="25"/>
    </row>
    <row r="180" spans="1:1" ht="15" customHeight="1">
      <c r="A180" s="966"/>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topLeftCell="A2" zoomScale="130" zoomScaleNormal="100" zoomScaleSheetLayoutView="130" workbookViewId="0">
      <selection activeCell="A36" sqref="A36:J36"/>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8"/>
      <c r="L1" s="1000"/>
      <c r="M1" s="1000"/>
      <c r="N1" s="218"/>
    </row>
    <row r="2" spans="1:14" ht="89.25" customHeight="1">
      <c r="A2" s="1001" t="str">
        <f>目次!A2</f>
        <v>佐賀県主要経済統計速報</v>
      </c>
      <c r="B2" s="1001"/>
      <c r="C2" s="1001"/>
      <c r="D2" s="1001"/>
      <c r="E2" s="1001"/>
      <c r="F2" s="1001"/>
      <c r="G2" s="1001"/>
      <c r="H2" s="1001"/>
      <c r="I2" s="1001"/>
      <c r="J2" s="1001"/>
      <c r="L2" s="388"/>
      <c r="M2" s="389"/>
    </row>
    <row r="3" spans="1:14" ht="33.75" customHeight="1">
      <c r="A3" s="1002" t="str">
        <f>目次!A3</f>
        <v>（２０２５年１０月号）</v>
      </c>
      <c r="B3" s="1002"/>
      <c r="C3" s="1002"/>
      <c r="D3" s="1002"/>
      <c r="E3" s="1002"/>
      <c r="F3" s="1002"/>
      <c r="G3" s="1002"/>
      <c r="H3" s="1002"/>
      <c r="I3" s="1002"/>
      <c r="J3" s="1002"/>
      <c r="L3" s="388"/>
      <c r="M3" s="389"/>
    </row>
    <row r="4" spans="1:14" ht="21.75" customHeight="1">
      <c r="L4" s="388"/>
      <c r="M4" s="389"/>
    </row>
    <row r="5" spans="1:14">
      <c r="B5" s="623"/>
      <c r="C5" s="624"/>
      <c r="D5" s="624"/>
      <c r="E5" s="624"/>
      <c r="F5" s="624"/>
      <c r="G5" s="624"/>
      <c r="H5" s="624"/>
      <c r="I5" s="625"/>
      <c r="L5" s="388"/>
      <c r="M5" s="390"/>
    </row>
    <row r="6" spans="1:14" ht="14.4">
      <c r="B6" s="626"/>
      <c r="C6" s="1003" t="s">
        <v>184</v>
      </c>
      <c r="D6" s="1003"/>
      <c r="E6" s="1003"/>
      <c r="F6" s="1003"/>
      <c r="G6" s="1003"/>
      <c r="H6" s="1003"/>
      <c r="I6" s="627"/>
      <c r="J6" s="205"/>
    </row>
    <row r="7" spans="1:14" ht="6.75" customHeight="1">
      <c r="B7" s="626"/>
      <c r="I7" s="628"/>
    </row>
    <row r="8" spans="1:14" s="85" customFormat="1" ht="18" customHeight="1">
      <c r="B8" s="629"/>
      <c r="C8" s="630" t="s">
        <v>176</v>
      </c>
      <c r="D8" s="630"/>
      <c r="E8" s="630"/>
      <c r="F8" s="245"/>
      <c r="I8" s="631"/>
    </row>
    <row r="9" spans="1:14" s="85" customFormat="1" ht="18" customHeight="1">
      <c r="B9" s="632"/>
      <c r="C9" s="385"/>
      <c r="D9" s="633" t="s">
        <v>185</v>
      </c>
      <c r="E9" s="633"/>
      <c r="F9" s="245"/>
      <c r="H9" s="385" t="s">
        <v>146</v>
      </c>
      <c r="I9" s="631"/>
    </row>
    <row r="10" spans="1:14" s="85" customFormat="1" ht="18" customHeight="1">
      <c r="B10" s="632"/>
      <c r="C10" s="385"/>
      <c r="D10" s="385" t="s">
        <v>183</v>
      </c>
      <c r="E10" s="633" t="s">
        <v>48</v>
      </c>
      <c r="F10" s="245"/>
      <c r="H10" s="385" t="s">
        <v>166</v>
      </c>
      <c r="I10" s="631"/>
    </row>
    <row r="11" spans="1:14" s="85" customFormat="1" ht="18" customHeight="1">
      <c r="B11" s="632"/>
      <c r="C11" s="245"/>
      <c r="D11" s="633"/>
      <c r="E11" s="633" t="s">
        <v>182</v>
      </c>
      <c r="F11" s="633"/>
      <c r="H11" s="385" t="s">
        <v>172</v>
      </c>
      <c r="I11" s="631"/>
    </row>
    <row r="12" spans="1:14" s="85" customFormat="1" ht="12" customHeight="1">
      <c r="B12" s="632"/>
      <c r="C12" s="245"/>
      <c r="D12" s="245"/>
      <c r="E12" s="245"/>
      <c r="F12" s="245"/>
      <c r="H12" s="385"/>
      <c r="I12" s="631"/>
    </row>
    <row r="13" spans="1:14" s="85" customFormat="1" ht="18" customHeight="1">
      <c r="B13" s="632"/>
      <c r="C13" s="383" t="s">
        <v>186</v>
      </c>
      <c r="D13" s="383"/>
      <c r="E13" s="634"/>
      <c r="F13" s="245"/>
      <c r="H13" s="385"/>
      <c r="I13" s="631"/>
    </row>
    <row r="14" spans="1:14" s="85" customFormat="1" ht="18" customHeight="1">
      <c r="B14" s="632"/>
      <c r="C14" s="245"/>
      <c r="D14" s="245" t="s">
        <v>187</v>
      </c>
      <c r="E14" s="245"/>
      <c r="F14" s="633" t="s">
        <v>282</v>
      </c>
      <c r="H14" s="385" t="s">
        <v>147</v>
      </c>
      <c r="I14" s="631"/>
    </row>
    <row r="15" spans="1:14" s="85" customFormat="1" ht="18" customHeight="1">
      <c r="B15" s="632"/>
      <c r="C15" s="245"/>
      <c r="D15" s="245"/>
      <c r="E15" s="245"/>
      <c r="F15" s="633" t="s">
        <v>91</v>
      </c>
      <c r="H15" s="385" t="s">
        <v>173</v>
      </c>
      <c r="I15" s="631"/>
    </row>
    <row r="16" spans="1:14" s="85" customFormat="1" ht="18" customHeight="1">
      <c r="B16" s="632"/>
      <c r="C16" s="245"/>
      <c r="D16" s="245" t="s">
        <v>188</v>
      </c>
      <c r="E16" s="245"/>
      <c r="F16" s="633" t="s">
        <v>59</v>
      </c>
      <c r="H16" s="385" t="s">
        <v>148</v>
      </c>
      <c r="I16" s="631"/>
    </row>
    <row r="17" spans="1:9" s="85" customFormat="1" ht="18" customHeight="1">
      <c r="B17" s="632"/>
      <c r="C17" s="245"/>
      <c r="D17" s="245" t="s">
        <v>189</v>
      </c>
      <c r="E17" s="245"/>
      <c r="F17" s="633" t="s">
        <v>65</v>
      </c>
      <c r="H17" s="385" t="s">
        <v>149</v>
      </c>
      <c r="I17" s="631"/>
    </row>
    <row r="18" spans="1:9" s="85" customFormat="1" ht="18" customHeight="1">
      <c r="B18" s="632"/>
      <c r="C18" s="245"/>
      <c r="D18" s="245" t="s">
        <v>190</v>
      </c>
      <c r="E18" s="245"/>
      <c r="F18" s="633" t="s">
        <v>177</v>
      </c>
      <c r="H18" s="385" t="s">
        <v>17</v>
      </c>
      <c r="I18" s="631"/>
    </row>
    <row r="19" spans="1:9" s="85" customFormat="1" ht="18" customHeight="1">
      <c r="B19" s="632"/>
      <c r="C19" s="245"/>
      <c r="D19" s="245"/>
      <c r="E19" s="245"/>
      <c r="F19" s="633" t="s">
        <v>178</v>
      </c>
      <c r="H19" s="385" t="s">
        <v>174</v>
      </c>
      <c r="I19" s="631"/>
    </row>
    <row r="20" spans="1:9" s="85" customFormat="1" ht="18" customHeight="1">
      <c r="B20" s="632"/>
      <c r="C20" s="245"/>
      <c r="D20" s="245" t="s">
        <v>191</v>
      </c>
      <c r="E20" s="245"/>
      <c r="F20" s="633" t="s">
        <v>79</v>
      </c>
      <c r="H20" s="385" t="s">
        <v>18</v>
      </c>
      <c r="I20" s="635"/>
    </row>
    <row r="21" spans="1:9" s="85" customFormat="1" ht="18" customHeight="1">
      <c r="B21" s="632"/>
      <c r="C21" s="245"/>
      <c r="D21" s="245"/>
      <c r="E21" s="245"/>
      <c r="F21" s="633" t="s">
        <v>54</v>
      </c>
      <c r="H21" s="385" t="s">
        <v>269</v>
      </c>
      <c r="I21" s="635"/>
    </row>
    <row r="22" spans="1:9" s="85" customFormat="1" ht="18" customHeight="1">
      <c r="B22" s="632"/>
      <c r="C22" s="245"/>
      <c r="D22" s="245" t="s">
        <v>192</v>
      </c>
      <c r="E22" s="245"/>
      <c r="F22" s="633" t="s">
        <v>167</v>
      </c>
      <c r="H22" s="385" t="s">
        <v>20</v>
      </c>
      <c r="I22" s="635"/>
    </row>
    <row r="23" spans="1:9" s="85" customFormat="1" ht="18" customHeight="1">
      <c r="A23" s="245"/>
      <c r="B23" s="632"/>
      <c r="C23" s="245"/>
      <c r="D23" s="245" t="s">
        <v>193</v>
      </c>
      <c r="E23" s="245"/>
      <c r="F23" s="633" t="s">
        <v>55</v>
      </c>
      <c r="H23" s="385" t="s">
        <v>21</v>
      </c>
      <c r="I23" s="635"/>
    </row>
    <row r="24" spans="1:9" s="85" customFormat="1" ht="18" customHeight="1">
      <c r="B24" s="632"/>
      <c r="C24" s="245"/>
      <c r="D24" s="245" t="s">
        <v>194</v>
      </c>
      <c r="E24" s="245"/>
      <c r="F24" s="633" t="s">
        <v>180</v>
      </c>
      <c r="H24" s="385" t="s">
        <v>22</v>
      </c>
      <c r="I24" s="635"/>
    </row>
    <row r="25" spans="1:9" s="85" customFormat="1" ht="18" customHeight="1">
      <c r="B25" s="632"/>
      <c r="C25" s="245"/>
      <c r="D25" s="245"/>
      <c r="E25" s="245"/>
      <c r="F25" s="633" t="s">
        <v>181</v>
      </c>
      <c r="H25" s="385"/>
      <c r="I25" s="635"/>
    </row>
    <row r="26" spans="1:9" s="85" customFormat="1" ht="18" customHeight="1">
      <c r="B26" s="632"/>
      <c r="C26" s="245"/>
      <c r="D26" s="245" t="s">
        <v>195</v>
      </c>
      <c r="E26" s="245"/>
      <c r="F26" s="633" t="s">
        <v>170</v>
      </c>
      <c r="H26" s="385" t="s">
        <v>227</v>
      </c>
      <c r="I26" s="635"/>
    </row>
    <row r="27" spans="1:9" s="85" customFormat="1" ht="12" customHeight="1">
      <c r="B27" s="632"/>
      <c r="C27" s="245"/>
      <c r="D27" s="245"/>
      <c r="E27" s="245"/>
      <c r="F27" s="245"/>
      <c r="H27" s="385"/>
      <c r="I27" s="635"/>
    </row>
    <row r="28" spans="1:9" s="85" customFormat="1" ht="18" customHeight="1">
      <c r="B28" s="632"/>
      <c r="C28" s="1004" t="s">
        <v>228</v>
      </c>
      <c r="D28" s="1004"/>
      <c r="E28" s="1004"/>
      <c r="F28" s="1004"/>
      <c r="H28" s="385" t="s">
        <v>270</v>
      </c>
      <c r="I28" s="635"/>
    </row>
    <row r="29" spans="1:9" ht="8.25" customHeight="1">
      <c r="B29" s="632"/>
      <c r="C29" s="245"/>
      <c r="D29" s="245"/>
      <c r="E29" s="245"/>
      <c r="F29" s="245"/>
      <c r="I29" s="628"/>
    </row>
    <row r="30" spans="1:9" ht="13.5" customHeight="1">
      <c r="B30" s="626"/>
      <c r="C30" s="33" t="s">
        <v>364</v>
      </c>
      <c r="D30" s="33"/>
      <c r="E30" s="33"/>
      <c r="F30" s="33"/>
      <c r="I30" s="628"/>
    </row>
    <row r="31" spans="1:9" ht="13.5" customHeight="1">
      <c r="B31" s="636"/>
      <c r="C31" s="637"/>
      <c r="D31" s="637"/>
      <c r="E31" s="637"/>
      <c r="F31" s="637"/>
      <c r="G31" s="637"/>
      <c r="H31" s="637"/>
      <c r="I31" s="638"/>
    </row>
    <row r="32" spans="1:9" ht="13.5" customHeight="1">
      <c r="B32" s="33"/>
    </row>
    <row r="33" spans="1:10" ht="8.25" customHeight="1">
      <c r="B33" s="33"/>
    </row>
    <row r="34" spans="1:10" ht="23.25" customHeight="1">
      <c r="B34" s="1005" t="str">
        <f>目次!C34</f>
        <v>令和７年(2025年)10月31日 発行</v>
      </c>
      <c r="C34" s="1005"/>
      <c r="D34" s="1005"/>
      <c r="E34" s="1005"/>
      <c r="F34" s="1005"/>
      <c r="G34" s="1005"/>
      <c r="H34" s="1005"/>
      <c r="I34" s="1005"/>
    </row>
    <row r="35" spans="1:10" ht="15.75" customHeight="1">
      <c r="A35" s="210"/>
      <c r="B35" s="997"/>
      <c r="C35" s="997"/>
      <c r="D35" s="997"/>
      <c r="E35" s="997"/>
      <c r="F35" s="997"/>
      <c r="G35" s="997"/>
      <c r="H35" s="997"/>
      <c r="I35" s="997"/>
      <c r="J35" s="997"/>
    </row>
    <row r="36" spans="1:10" ht="35.25" customHeight="1">
      <c r="C36" s="998" t="s">
        <v>355</v>
      </c>
      <c r="D36" s="998"/>
      <c r="E36" s="998"/>
      <c r="F36" s="998"/>
      <c r="G36" s="998"/>
      <c r="H36" s="998"/>
    </row>
    <row r="37" spans="1:10" ht="19.2">
      <c r="A37" s="990"/>
      <c r="B37" s="999"/>
      <c r="C37" s="990"/>
      <c r="D37" s="990"/>
      <c r="E37" s="990"/>
      <c r="F37" s="990"/>
      <c r="G37" s="990"/>
      <c r="H37" s="990"/>
      <c r="I37" s="990"/>
      <c r="J37" s="990"/>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topLeftCell="A27" zoomScaleNormal="100" workbookViewId="0">
      <selection activeCell="A36" sqref="A36:J36"/>
    </sheetView>
  </sheetViews>
  <sheetFormatPr defaultColWidth="9" defaultRowHeight="13.2"/>
  <cols>
    <col min="1" max="1" width="1.21875" style="808" customWidth="1"/>
    <col min="2" max="2" width="6.77734375" style="808" customWidth="1"/>
    <col min="3" max="3" width="2.6640625" style="808" customWidth="1"/>
    <col min="4" max="4" width="3.109375" style="808" customWidth="1"/>
    <col min="5" max="5" width="2.6640625" style="808" customWidth="1"/>
    <col min="6" max="6" width="12.6640625" style="808" customWidth="1"/>
    <col min="7" max="8" width="12.21875" style="808" customWidth="1"/>
    <col min="9" max="9" width="12.6640625" style="808" customWidth="1"/>
    <col min="10" max="11" width="12.21875" style="808" customWidth="1"/>
    <col min="12" max="16384" width="9" style="808"/>
  </cols>
  <sheetData>
    <row r="1" spans="1:11">
      <c r="B1" s="1321"/>
      <c r="C1" s="1321"/>
      <c r="D1" s="1321"/>
      <c r="E1" s="1321"/>
      <c r="F1" s="1321"/>
      <c r="G1" s="1321"/>
      <c r="H1" s="1321"/>
      <c r="I1" s="1321"/>
      <c r="J1" s="1321"/>
      <c r="K1" s="1321"/>
    </row>
    <row r="2" spans="1:11" ht="15" customHeight="1">
      <c r="B2" s="215" t="s">
        <v>165</v>
      </c>
      <c r="F2" s="1322"/>
      <c r="G2" s="1322"/>
      <c r="H2" s="1322"/>
      <c r="I2" s="1322"/>
      <c r="J2" s="1322"/>
      <c r="K2" s="1322"/>
    </row>
    <row r="3" spans="1:11" ht="15" customHeight="1">
      <c r="B3" s="216" t="s">
        <v>171</v>
      </c>
      <c r="H3" s="838" t="s">
        <v>154</v>
      </c>
      <c r="I3" s="817"/>
      <c r="J3" s="817"/>
      <c r="K3" s="838" t="s">
        <v>155</v>
      </c>
    </row>
    <row r="4" spans="1:11" s="817" customFormat="1" ht="15" customHeight="1">
      <c r="B4" s="1309" t="s">
        <v>58</v>
      </c>
      <c r="C4" s="1310"/>
      <c r="D4" s="1310"/>
      <c r="E4" s="1311"/>
      <c r="F4" s="1309" t="s">
        <v>86</v>
      </c>
      <c r="G4" s="860"/>
      <c r="H4" s="864"/>
      <c r="I4" s="1309" t="s">
        <v>156</v>
      </c>
      <c r="J4" s="860"/>
      <c r="K4" s="862"/>
    </row>
    <row r="5" spans="1:11" s="817" customFormat="1" ht="15" customHeight="1">
      <c r="B5" s="1312"/>
      <c r="C5" s="1313"/>
      <c r="D5" s="1313"/>
      <c r="E5" s="1314"/>
      <c r="F5" s="1312"/>
      <c r="G5" s="861" t="s">
        <v>87</v>
      </c>
      <c r="H5" s="837" t="s">
        <v>88</v>
      </c>
      <c r="I5" s="1312"/>
      <c r="J5" s="861" t="s">
        <v>87</v>
      </c>
      <c r="K5" s="837" t="s">
        <v>88</v>
      </c>
    </row>
    <row r="6" spans="1:11" s="817" customFormat="1" ht="15" customHeight="1">
      <c r="B6" s="836" t="s">
        <v>401</v>
      </c>
      <c r="C6" s="835" t="s">
        <v>99</v>
      </c>
      <c r="D6" s="835"/>
      <c r="E6" s="835"/>
      <c r="F6" s="831">
        <v>811442</v>
      </c>
      <c r="G6" s="832"/>
      <c r="H6" s="831">
        <v>-2769</v>
      </c>
      <c r="I6" s="859">
        <v>312680</v>
      </c>
      <c r="J6" s="863"/>
      <c r="K6" s="866">
        <v>-452</v>
      </c>
    </row>
    <row r="7" spans="1:11" s="817" customFormat="1" ht="15" customHeight="1">
      <c r="B7" s="836">
        <v>3</v>
      </c>
      <c r="C7" s="835"/>
      <c r="D7" s="835"/>
      <c r="E7" s="835"/>
      <c r="F7" s="831">
        <v>805721</v>
      </c>
      <c r="G7" s="832"/>
      <c r="H7" s="831">
        <v>-5721</v>
      </c>
      <c r="I7" s="859">
        <v>314731</v>
      </c>
      <c r="J7" s="863"/>
      <c r="K7" s="866">
        <v>2051</v>
      </c>
    </row>
    <row r="8" spans="1:11" s="817" customFormat="1" ht="15" customHeight="1">
      <c r="B8" s="836">
        <v>4</v>
      </c>
      <c r="C8" s="835"/>
      <c r="D8" s="835"/>
      <c r="E8" s="835"/>
      <c r="F8" s="831">
        <v>800511</v>
      </c>
      <c r="G8" s="832"/>
      <c r="H8" s="831">
        <v>-5210</v>
      </c>
      <c r="I8" s="859">
        <v>317304</v>
      </c>
      <c r="J8" s="863"/>
      <c r="K8" s="866">
        <v>2573</v>
      </c>
    </row>
    <row r="9" spans="1:11" s="817" customFormat="1" ht="15" customHeight="1">
      <c r="A9" s="817" t="s">
        <v>400</v>
      </c>
      <c r="B9" s="836">
        <v>5</v>
      </c>
      <c r="C9" s="835"/>
      <c r="D9" s="835"/>
      <c r="E9" s="835"/>
      <c r="F9" s="831">
        <v>794385</v>
      </c>
      <c r="G9" s="832"/>
      <c r="H9" s="831">
        <v>-6126</v>
      </c>
      <c r="I9" s="859">
        <v>319610</v>
      </c>
      <c r="J9" s="863"/>
      <c r="K9" s="866">
        <v>2306</v>
      </c>
    </row>
    <row r="10" spans="1:11" s="817" customFormat="1" ht="15" customHeight="1">
      <c r="B10" s="836">
        <v>6</v>
      </c>
      <c r="C10" s="835"/>
      <c r="D10" s="835"/>
      <c r="E10" s="835"/>
      <c r="F10" s="831">
        <v>787675</v>
      </c>
      <c r="G10" s="832"/>
      <c r="H10" s="831">
        <v>-6710</v>
      </c>
      <c r="I10" s="859">
        <v>322258</v>
      </c>
      <c r="J10" s="863"/>
      <c r="K10" s="866">
        <v>2648</v>
      </c>
    </row>
    <row r="11" spans="1:11" s="817" customFormat="1" ht="15" customHeight="1">
      <c r="B11" s="834"/>
      <c r="E11" s="833"/>
      <c r="F11" s="831"/>
      <c r="G11" s="832"/>
      <c r="H11" s="831"/>
      <c r="I11" s="832"/>
      <c r="J11" s="857"/>
      <c r="K11" s="831"/>
    </row>
    <row r="12" spans="1:11" s="817" customFormat="1" ht="15" customHeight="1">
      <c r="B12" s="834" t="s">
        <v>464</v>
      </c>
      <c r="C12" s="817" t="s">
        <v>99</v>
      </c>
      <c r="D12" s="817">
        <v>4</v>
      </c>
      <c r="E12" s="833" t="s">
        <v>197</v>
      </c>
      <c r="F12" s="985">
        <v>789232</v>
      </c>
      <c r="G12" s="832">
        <v>-2734</v>
      </c>
      <c r="H12" s="985">
        <v>-5925</v>
      </c>
      <c r="I12" s="832">
        <v>320278</v>
      </c>
      <c r="J12" s="857">
        <v>267</v>
      </c>
      <c r="K12" s="985">
        <v>2673</v>
      </c>
    </row>
    <row r="13" spans="1:11" s="817" customFormat="1" ht="15" customHeight="1">
      <c r="B13" s="834"/>
      <c r="D13" s="817">
        <v>5</v>
      </c>
      <c r="E13" s="833"/>
      <c r="F13" s="985">
        <v>789676</v>
      </c>
      <c r="G13" s="832">
        <v>444</v>
      </c>
      <c r="H13" s="985">
        <v>-5990</v>
      </c>
      <c r="I13" s="832">
        <v>321342</v>
      </c>
      <c r="J13" s="857">
        <v>1064</v>
      </c>
      <c r="K13" s="985">
        <v>2670</v>
      </c>
    </row>
    <row r="14" spans="1:11" s="817" customFormat="1" ht="15" customHeight="1">
      <c r="B14" s="834"/>
      <c r="D14" s="817">
        <v>6</v>
      </c>
      <c r="E14" s="833"/>
      <c r="F14" s="985">
        <v>789300</v>
      </c>
      <c r="G14" s="832">
        <v>-376</v>
      </c>
      <c r="H14" s="985">
        <v>-6078</v>
      </c>
      <c r="I14" s="832">
        <v>321588</v>
      </c>
      <c r="J14" s="857">
        <v>246</v>
      </c>
      <c r="K14" s="985">
        <v>2629</v>
      </c>
    </row>
    <row r="15" spans="1:11" s="817" customFormat="1" ht="15" customHeight="1">
      <c r="B15" s="834"/>
      <c r="D15" s="817">
        <v>7</v>
      </c>
      <c r="E15" s="833"/>
      <c r="F15" s="985">
        <v>788839</v>
      </c>
      <c r="G15" s="832">
        <v>-461</v>
      </c>
      <c r="H15" s="985">
        <v>-6215</v>
      </c>
      <c r="I15" s="832">
        <v>321786</v>
      </c>
      <c r="J15" s="857">
        <v>198</v>
      </c>
      <c r="K15" s="985">
        <v>2697</v>
      </c>
    </row>
    <row r="16" spans="1:11" s="817" customFormat="1" ht="15" customHeight="1">
      <c r="B16" s="834"/>
      <c r="D16" s="817">
        <v>8</v>
      </c>
      <c r="E16" s="833"/>
      <c r="F16" s="985">
        <v>788652</v>
      </c>
      <c r="G16" s="832">
        <v>-187</v>
      </c>
      <c r="H16" s="985">
        <v>-6182</v>
      </c>
      <c r="I16" s="832">
        <v>322082</v>
      </c>
      <c r="J16" s="857">
        <v>296</v>
      </c>
      <c r="K16" s="985">
        <v>2784</v>
      </c>
    </row>
    <row r="17" spans="2:11" s="817" customFormat="1" ht="15" customHeight="1">
      <c r="B17" s="834"/>
      <c r="D17" s="817">
        <v>9</v>
      </c>
      <c r="E17" s="833"/>
      <c r="F17" s="985">
        <v>788040</v>
      </c>
      <c r="G17" s="832">
        <v>-612</v>
      </c>
      <c r="H17" s="985">
        <v>-6720</v>
      </c>
      <c r="I17" s="832">
        <v>322092</v>
      </c>
      <c r="J17" s="857">
        <v>10</v>
      </c>
      <c r="K17" s="985">
        <v>2609</v>
      </c>
    </row>
    <row r="18" spans="2:11" s="817" customFormat="1" ht="15" customHeight="1">
      <c r="B18" s="834"/>
      <c r="D18" s="817">
        <v>10</v>
      </c>
      <c r="E18" s="833"/>
      <c r="F18" s="985">
        <v>787675</v>
      </c>
      <c r="G18" s="832">
        <v>-365</v>
      </c>
      <c r="H18" s="985">
        <v>-6710</v>
      </c>
      <c r="I18" s="832">
        <v>322258</v>
      </c>
      <c r="J18" s="857">
        <v>166</v>
      </c>
      <c r="K18" s="985">
        <v>2648</v>
      </c>
    </row>
    <row r="19" spans="2:11" s="817" customFormat="1" ht="15" customHeight="1">
      <c r="B19" s="834"/>
      <c r="D19" s="817">
        <v>11</v>
      </c>
      <c r="E19" s="833"/>
      <c r="F19" s="985">
        <v>787427</v>
      </c>
      <c r="G19" s="832">
        <v>-248</v>
      </c>
      <c r="H19" s="985">
        <v>-6731</v>
      </c>
      <c r="I19" s="832">
        <v>322559</v>
      </c>
      <c r="J19" s="857">
        <v>301</v>
      </c>
      <c r="K19" s="985">
        <v>2679</v>
      </c>
    </row>
    <row r="20" spans="2:11" s="817" customFormat="1" ht="15" customHeight="1">
      <c r="B20" s="834"/>
      <c r="D20" s="817">
        <v>12</v>
      </c>
      <c r="E20" s="833"/>
      <c r="F20" s="985">
        <v>787076</v>
      </c>
      <c r="G20" s="832">
        <v>-351</v>
      </c>
      <c r="H20" s="985">
        <v>-6794</v>
      </c>
      <c r="I20" s="832">
        <v>322719</v>
      </c>
      <c r="J20" s="857">
        <v>160</v>
      </c>
      <c r="K20" s="985">
        <v>2691</v>
      </c>
    </row>
    <row r="21" spans="2:11" s="817" customFormat="1" ht="15" customHeight="1">
      <c r="B21" s="834">
        <v>7</v>
      </c>
      <c r="C21" s="817" t="s">
        <v>99</v>
      </c>
      <c r="D21" s="817">
        <v>1</v>
      </c>
      <c r="E21" s="833" t="s">
        <v>197</v>
      </c>
      <c r="F21" s="985">
        <v>786654</v>
      </c>
      <c r="G21" s="832">
        <v>-422</v>
      </c>
      <c r="H21" s="985">
        <v>-6789</v>
      </c>
      <c r="I21" s="832">
        <v>322722</v>
      </c>
      <c r="J21" s="857">
        <v>3</v>
      </c>
      <c r="K21" s="985">
        <v>2653</v>
      </c>
    </row>
    <row r="22" spans="2:11" s="817" customFormat="1" ht="15" customHeight="1">
      <c r="B22" s="834"/>
      <c r="D22" s="817">
        <v>2</v>
      </c>
      <c r="E22" s="833"/>
      <c r="F22" s="985">
        <v>785748</v>
      </c>
      <c r="G22" s="832">
        <v>-906</v>
      </c>
      <c r="H22" s="985">
        <v>-6943</v>
      </c>
      <c r="I22" s="832">
        <v>322513</v>
      </c>
      <c r="J22" s="857">
        <v>-209</v>
      </c>
      <c r="K22" s="985">
        <v>2600</v>
      </c>
    </row>
    <row r="23" spans="2:11" s="817" customFormat="1" ht="15" customHeight="1">
      <c r="B23" s="834"/>
      <c r="D23" s="817">
        <v>3</v>
      </c>
      <c r="E23" s="833"/>
      <c r="F23" s="985">
        <v>784924</v>
      </c>
      <c r="G23" s="832">
        <v>-824</v>
      </c>
      <c r="H23" s="985">
        <v>-7042</v>
      </c>
      <c r="I23" s="832">
        <v>322433</v>
      </c>
      <c r="J23" s="857">
        <v>-80</v>
      </c>
      <c r="K23" s="985">
        <v>2422</v>
      </c>
    </row>
    <row r="24" spans="2:11" s="817" customFormat="1" ht="14.4" customHeight="1">
      <c r="B24" s="834"/>
      <c r="D24" s="817">
        <v>4</v>
      </c>
      <c r="E24" s="833"/>
      <c r="F24" s="985">
        <v>782674</v>
      </c>
      <c r="G24" s="832">
        <v>-2250</v>
      </c>
      <c r="H24" s="985">
        <v>-6558</v>
      </c>
      <c r="I24" s="832">
        <v>323021</v>
      </c>
      <c r="J24" s="857">
        <v>588</v>
      </c>
      <c r="K24" s="985">
        <v>2743</v>
      </c>
    </row>
    <row r="25" spans="2:11" s="817" customFormat="1" ht="15" customHeight="1">
      <c r="B25" s="834"/>
      <c r="D25" s="817">
        <v>5</v>
      </c>
      <c r="E25" s="833"/>
      <c r="F25" s="985">
        <v>782843</v>
      </c>
      <c r="G25" s="832">
        <v>169</v>
      </c>
      <c r="H25" s="985">
        <v>-6833</v>
      </c>
      <c r="I25" s="832">
        <v>323800</v>
      </c>
      <c r="J25" s="857">
        <v>779</v>
      </c>
      <c r="K25" s="985">
        <v>2458</v>
      </c>
    </row>
    <row r="26" spans="2:11" s="817" customFormat="1" ht="15" customHeight="1">
      <c r="B26" s="834"/>
      <c r="D26" s="817">
        <v>6</v>
      </c>
      <c r="E26" s="833"/>
      <c r="F26" s="985">
        <v>782302</v>
      </c>
      <c r="G26" s="832">
        <v>-541</v>
      </c>
      <c r="H26" s="985">
        <v>-6998</v>
      </c>
      <c r="I26" s="832">
        <v>324044</v>
      </c>
      <c r="J26" s="857">
        <v>244</v>
      </c>
      <c r="K26" s="985">
        <v>2456</v>
      </c>
    </row>
    <row r="27" spans="2:11" s="817" customFormat="1" ht="15" customHeight="1">
      <c r="B27" s="834"/>
      <c r="D27" s="817">
        <v>7</v>
      </c>
      <c r="E27" s="833"/>
      <c r="F27" s="985">
        <v>781872</v>
      </c>
      <c r="G27" s="832">
        <v>-430</v>
      </c>
      <c r="H27" s="985">
        <v>-6967</v>
      </c>
      <c r="I27" s="832">
        <v>324225</v>
      </c>
      <c r="J27" s="857">
        <v>181</v>
      </c>
      <c r="K27" s="985">
        <v>2439</v>
      </c>
    </row>
    <row r="28" spans="2:11" s="817" customFormat="1" ht="15" customHeight="1">
      <c r="B28" s="834"/>
      <c r="D28" s="817">
        <v>8</v>
      </c>
      <c r="E28" s="833"/>
      <c r="F28" s="985">
        <v>781686</v>
      </c>
      <c r="G28" s="832">
        <v>-186</v>
      </c>
      <c r="H28" s="985">
        <v>-6966</v>
      </c>
      <c r="I28" s="832">
        <v>324468</v>
      </c>
      <c r="J28" s="857">
        <v>243</v>
      </c>
      <c r="K28" s="985">
        <v>2386</v>
      </c>
    </row>
    <row r="29" spans="2:11" s="817" customFormat="1" ht="15" customHeight="1">
      <c r="B29" s="834"/>
      <c r="D29" s="817">
        <v>9</v>
      </c>
      <c r="E29" s="833"/>
      <c r="F29" s="985">
        <v>781496</v>
      </c>
      <c r="G29" s="832">
        <v>-190</v>
      </c>
      <c r="H29" s="985">
        <v>-6544</v>
      </c>
      <c r="I29" s="832">
        <v>324686</v>
      </c>
      <c r="J29" s="857">
        <v>218</v>
      </c>
      <c r="K29" s="985">
        <v>2594</v>
      </c>
    </row>
    <row r="30" spans="2:11" s="817" customFormat="1" ht="15" customHeight="1">
      <c r="B30" s="834"/>
      <c r="D30" s="817">
        <v>10</v>
      </c>
      <c r="E30" s="833"/>
      <c r="F30" s="985">
        <v>781351</v>
      </c>
      <c r="G30" s="832">
        <v>-145</v>
      </c>
      <c r="H30" s="985">
        <v>-6324</v>
      </c>
      <c r="I30" s="832">
        <v>324900</v>
      </c>
      <c r="J30" s="857">
        <v>214</v>
      </c>
      <c r="K30" s="985">
        <v>2642</v>
      </c>
    </row>
    <row r="31" spans="2:11" s="817" customFormat="1" ht="10.5" customHeight="1">
      <c r="B31" s="830"/>
      <c r="C31" s="829"/>
      <c r="D31" s="829"/>
      <c r="E31" s="829"/>
      <c r="F31" s="828"/>
      <c r="G31" s="828"/>
      <c r="H31" s="828"/>
      <c r="I31" s="867"/>
      <c r="J31" s="865"/>
      <c r="K31" s="867"/>
    </row>
    <row r="32" spans="2:11" s="816" customFormat="1" ht="15" customHeight="1">
      <c r="B32" s="827" t="s">
        <v>273</v>
      </c>
      <c r="C32" s="810"/>
      <c r="D32" s="810"/>
      <c r="E32" s="810"/>
      <c r="F32" s="810"/>
      <c r="G32" s="810"/>
      <c r="H32" s="810"/>
      <c r="I32" s="810"/>
      <c r="J32" s="810"/>
      <c r="K32" s="825"/>
    </row>
    <row r="33" spans="2:11" s="816" customFormat="1" ht="15" customHeight="1">
      <c r="B33" s="827" t="s">
        <v>369</v>
      </c>
      <c r="C33" s="810"/>
      <c r="D33" s="810"/>
      <c r="E33" s="810"/>
      <c r="F33" s="810"/>
      <c r="G33" s="810"/>
      <c r="H33" s="810"/>
      <c r="I33" s="810"/>
      <c r="J33" s="826"/>
      <c r="K33" s="825"/>
    </row>
    <row r="34" spans="2:11" s="816" customFormat="1" ht="15" customHeight="1">
      <c r="B34" s="824" t="s">
        <v>198</v>
      </c>
      <c r="C34" s="823"/>
      <c r="D34" s="823"/>
      <c r="E34" s="823"/>
      <c r="F34" s="823"/>
      <c r="G34" s="823"/>
      <c r="H34" s="823"/>
      <c r="I34" s="823"/>
      <c r="J34" s="850"/>
      <c r="K34" s="822"/>
    </row>
    <row r="35" spans="2:11" ht="9" customHeight="1"/>
    <row r="36" spans="2:11" ht="15" customHeight="1">
      <c r="B36" s="821"/>
      <c r="C36" s="820"/>
      <c r="D36" s="819"/>
      <c r="E36" s="819"/>
      <c r="F36" s="819"/>
      <c r="G36" s="819"/>
      <c r="H36" s="819"/>
      <c r="I36" s="819"/>
      <c r="J36" s="819"/>
      <c r="K36" s="818"/>
    </row>
    <row r="37" spans="2:11" ht="15" customHeight="1">
      <c r="B37" s="815"/>
      <c r="K37" s="814"/>
    </row>
    <row r="38" spans="2:11" ht="15" customHeight="1">
      <c r="B38" s="815"/>
      <c r="K38" s="814"/>
    </row>
    <row r="39" spans="2:11" ht="15" customHeight="1">
      <c r="B39" s="815"/>
      <c r="K39" s="814"/>
    </row>
    <row r="40" spans="2:11" ht="15" customHeight="1">
      <c r="B40" s="815"/>
      <c r="K40" s="814"/>
    </row>
    <row r="41" spans="2:11" ht="15" customHeight="1">
      <c r="B41" s="815"/>
      <c r="K41" s="814"/>
    </row>
    <row r="42" spans="2:11" ht="15" customHeight="1">
      <c r="B42" s="815"/>
      <c r="K42" s="814"/>
    </row>
    <row r="43" spans="2:11" ht="15" customHeight="1">
      <c r="B43" s="815"/>
      <c r="K43" s="814"/>
    </row>
    <row r="44" spans="2:11" ht="15" customHeight="1">
      <c r="B44" s="815"/>
      <c r="K44" s="814"/>
    </row>
    <row r="45" spans="2:11" ht="15" customHeight="1">
      <c r="B45" s="815"/>
      <c r="K45" s="814"/>
    </row>
    <row r="46" spans="2:11" ht="15" customHeight="1">
      <c r="B46" s="815"/>
      <c r="K46" s="814"/>
    </row>
    <row r="47" spans="2:11" ht="15" customHeight="1">
      <c r="B47" s="815"/>
      <c r="K47" s="814"/>
    </row>
    <row r="48" spans="2:11" ht="15" customHeight="1">
      <c r="B48" s="813"/>
      <c r="C48" s="812"/>
      <c r="D48" s="812"/>
      <c r="E48" s="812"/>
      <c r="F48" s="812"/>
      <c r="G48" s="812"/>
      <c r="H48" s="812"/>
      <c r="I48" s="812"/>
      <c r="J48" s="812"/>
      <c r="K48" s="811"/>
    </row>
    <row r="49" spans="2:11" ht="9" customHeight="1"/>
    <row r="50" spans="2:11" ht="12.75" customHeight="1">
      <c r="B50" s="1323" t="s">
        <v>222</v>
      </c>
      <c r="C50" s="1324"/>
      <c r="D50" s="1324"/>
      <c r="E50" s="1315" t="s">
        <v>505</v>
      </c>
      <c r="F50" s="1315"/>
      <c r="G50" s="1315"/>
      <c r="H50" s="1315"/>
      <c r="I50" s="1315"/>
      <c r="J50" s="1315"/>
      <c r="K50" s="1316"/>
    </row>
    <row r="51" spans="2:11" ht="12.75" customHeight="1">
      <c r="B51" s="1305"/>
      <c r="C51" s="1306"/>
      <c r="D51" s="1306"/>
      <c r="E51" s="1317"/>
      <c r="F51" s="1317"/>
      <c r="G51" s="1317"/>
      <c r="H51" s="1317"/>
      <c r="I51" s="1317"/>
      <c r="J51" s="1317"/>
      <c r="K51" s="1318"/>
    </row>
    <row r="52" spans="2:11" ht="12.75" customHeight="1">
      <c r="B52" s="1305"/>
      <c r="C52" s="1306"/>
      <c r="D52" s="1306"/>
      <c r="E52" s="1317"/>
      <c r="F52" s="1317"/>
      <c r="G52" s="1317"/>
      <c r="H52" s="1317"/>
      <c r="I52" s="1317"/>
      <c r="J52" s="1317"/>
      <c r="K52" s="1318"/>
    </row>
    <row r="53" spans="2:11" ht="12.75" customHeight="1">
      <c r="B53" s="1305" t="s">
        <v>223</v>
      </c>
      <c r="C53" s="1306"/>
      <c r="D53" s="1306"/>
      <c r="E53" s="1317" t="s">
        <v>506</v>
      </c>
      <c r="F53" s="1317"/>
      <c r="G53" s="1317"/>
      <c r="H53" s="1317"/>
      <c r="I53" s="1317"/>
      <c r="J53" s="1317"/>
      <c r="K53" s="1318"/>
    </row>
    <row r="54" spans="2:11" ht="12.75" customHeight="1">
      <c r="B54" s="1305"/>
      <c r="C54" s="1306"/>
      <c r="D54" s="1306"/>
      <c r="E54" s="1317"/>
      <c r="F54" s="1317"/>
      <c r="G54" s="1317"/>
      <c r="H54" s="1317"/>
      <c r="I54" s="1317"/>
      <c r="J54" s="1317"/>
      <c r="K54" s="1318"/>
    </row>
    <row r="55" spans="2:11" ht="12.75" customHeight="1">
      <c r="B55" s="1307"/>
      <c r="C55" s="1308"/>
      <c r="D55" s="1308"/>
      <c r="E55" s="1319"/>
      <c r="F55" s="1319"/>
      <c r="G55" s="1319"/>
      <c r="H55" s="1319"/>
      <c r="I55" s="1319"/>
      <c r="J55" s="1319"/>
      <c r="K55" s="1320"/>
    </row>
    <row r="56" spans="2:11" ht="15" customHeight="1">
      <c r="K56" s="809"/>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topLeftCell="A28" zoomScaleNormal="100" zoomScaleSheetLayoutView="70" workbookViewId="0">
      <selection activeCell="A36" sqref="A36:J36"/>
    </sheetView>
  </sheetViews>
  <sheetFormatPr defaultColWidth="9" defaultRowHeight="13.2"/>
  <cols>
    <col min="1" max="1" width="1.88671875" style="300" customWidth="1"/>
    <col min="2" max="2" width="1" style="300" customWidth="1"/>
    <col min="3" max="3" width="1.109375" style="300" customWidth="1"/>
    <col min="4" max="4" width="9.21875" style="300" customWidth="1"/>
    <col min="5" max="5" width="6.109375" style="300" customWidth="1"/>
    <col min="6" max="6" width="12.44140625" style="300" customWidth="1"/>
    <col min="7" max="7" width="6.6640625" style="300" customWidth="1"/>
    <col min="8" max="8" width="7.88671875" style="300" customWidth="1"/>
    <col min="9" max="9" width="3.6640625" style="300" customWidth="1"/>
    <col min="10" max="10" width="15.88671875" style="300" customWidth="1"/>
    <col min="11" max="11" width="8.21875" style="300" customWidth="1"/>
    <col min="12" max="12" width="5" style="300" customWidth="1"/>
    <col min="13" max="13" width="11.33203125" style="300" customWidth="1"/>
    <col min="14" max="14" width="8.21875" style="300" customWidth="1"/>
    <col min="15" max="22" width="9.44140625" style="25" customWidth="1"/>
    <col min="23" max="23" width="17.77734375" style="25" customWidth="1"/>
    <col min="24" max="24" width="1.44140625" style="300" customWidth="1"/>
    <col min="25" max="16384" width="9" style="300"/>
  </cols>
  <sheetData>
    <row r="1" spans="1:23" ht="18" customHeight="1">
      <c r="A1" s="776" t="s">
        <v>229</v>
      </c>
      <c r="B1" s="777"/>
      <c r="C1" s="777"/>
      <c r="O1" s="1159"/>
      <c r="P1" s="1159"/>
      <c r="Q1" s="1159"/>
      <c r="R1" s="1159"/>
      <c r="S1" s="1159"/>
      <c r="T1" s="1159"/>
      <c r="U1" s="1159"/>
      <c r="V1" s="1159"/>
      <c r="W1" s="1159"/>
    </row>
    <row r="2" spans="1:23" ht="14.4">
      <c r="C2" s="778"/>
      <c r="G2" s="1113"/>
      <c r="H2" s="1113"/>
      <c r="I2" s="1113"/>
      <c r="J2" s="1113"/>
      <c r="K2" s="1113"/>
      <c r="L2" s="1113"/>
      <c r="M2" s="1113"/>
      <c r="O2" s="301" t="s">
        <v>329</v>
      </c>
    </row>
    <row r="3" spans="1:23" s="303" customFormat="1" ht="18" customHeight="1">
      <c r="A3" s="302"/>
      <c r="B3" s="302"/>
      <c r="C3" s="581"/>
      <c r="D3" s="642" t="s">
        <v>535</v>
      </c>
      <c r="E3" s="582"/>
      <c r="H3" s="583"/>
      <c r="I3"/>
      <c r="J3"/>
      <c r="K3" s="583"/>
      <c r="N3" s="583"/>
      <c r="P3" s="391"/>
    </row>
    <row r="4" spans="1:23" s="25" customFormat="1" ht="8.25" customHeight="1">
      <c r="C4" s="580"/>
      <c r="D4" s="580"/>
      <c r="E4" s="578"/>
      <c r="F4" s="580"/>
      <c r="G4" s="580"/>
      <c r="H4" s="579"/>
      <c r="I4"/>
      <c r="J4"/>
      <c r="K4" s="579"/>
      <c r="L4" s="580"/>
      <c r="N4" s="595"/>
      <c r="P4" s="391"/>
    </row>
    <row r="5" spans="1:23" s="25" customFormat="1" ht="19.649999999999999" customHeight="1">
      <c r="C5" s="580"/>
      <c r="D5" s="584" t="s">
        <v>360</v>
      </c>
      <c r="E5" s="585"/>
      <c r="F5" s="975">
        <v>25</v>
      </c>
      <c r="G5" s="586" t="s">
        <v>276</v>
      </c>
      <c r="H5" s="926" t="s">
        <v>471</v>
      </c>
      <c r="I5" s="587"/>
      <c r="J5" s="587"/>
      <c r="K5" s="588"/>
      <c r="L5" s="589"/>
      <c r="N5" s="595"/>
      <c r="P5" s="391"/>
    </row>
    <row r="6" spans="1:23" s="25" customFormat="1" ht="19.649999999999999" customHeight="1">
      <c r="C6" s="580"/>
      <c r="D6" s="590" t="s">
        <v>230</v>
      </c>
      <c r="E6" s="591"/>
      <c r="F6" s="976">
        <v>35.714285714285715</v>
      </c>
      <c r="G6" s="586" t="s">
        <v>276</v>
      </c>
      <c r="H6" s="926" t="s">
        <v>536</v>
      </c>
      <c r="I6" s="587"/>
      <c r="J6" s="587"/>
      <c r="K6" s="588"/>
      <c r="L6" s="589"/>
      <c r="N6" s="595"/>
      <c r="P6" s="391"/>
    </row>
    <row r="7" spans="1:23" s="25" customFormat="1" ht="19.649999999999999" customHeight="1">
      <c r="C7" s="580"/>
      <c r="D7" s="592" t="s">
        <v>231</v>
      </c>
      <c r="E7" s="593"/>
      <c r="F7" s="977">
        <v>66.666666666666657</v>
      </c>
      <c r="G7" s="586" t="s">
        <v>276</v>
      </c>
      <c r="H7" s="926" t="s">
        <v>537</v>
      </c>
      <c r="I7" s="587"/>
      <c r="J7" s="587"/>
      <c r="K7" s="588"/>
      <c r="L7" s="589"/>
      <c r="N7" s="595"/>
      <c r="P7" s="391"/>
    </row>
    <row r="8" spans="1:23" s="25" customFormat="1" ht="9.75" customHeight="1">
      <c r="E8" s="89"/>
      <c r="G8" s="580"/>
      <c r="H8" s="579"/>
      <c r="I8" s="580"/>
      <c r="J8" s="580"/>
      <c r="K8" s="595"/>
      <c r="N8" s="595"/>
      <c r="P8" s="391"/>
    </row>
    <row r="9" spans="1:23" s="25" customFormat="1" ht="5.25" customHeight="1">
      <c r="A9" s="304"/>
      <c r="B9" s="304"/>
      <c r="C9" s="304"/>
      <c r="D9" s="304"/>
      <c r="E9" s="304"/>
      <c r="F9" s="304"/>
      <c r="H9" s="595"/>
      <c r="I9" s="304"/>
      <c r="J9" s="304"/>
      <c r="K9" s="779"/>
      <c r="L9" s="304"/>
      <c r="N9" s="779"/>
      <c r="P9" s="391"/>
    </row>
    <row r="10" spans="1:23" s="305" customFormat="1" ht="14.4" customHeight="1">
      <c r="C10" s="780"/>
      <c r="D10" s="780" t="s">
        <v>232</v>
      </c>
      <c r="E10" s="781"/>
      <c r="F10" s="781"/>
      <c r="H10" s="782"/>
      <c r="J10" s="781"/>
      <c r="K10" s="782"/>
      <c r="L10" s="781"/>
      <c r="N10" s="783"/>
      <c r="P10" s="391"/>
    </row>
    <row r="11" spans="1:23" s="306" customFormat="1" ht="5.25" customHeight="1">
      <c r="C11" s="784"/>
      <c r="D11" s="784"/>
      <c r="E11" s="711"/>
      <c r="F11" s="784"/>
      <c r="H11" s="785"/>
      <c r="J11" s="784"/>
      <c r="K11" s="785"/>
      <c r="L11" s="784"/>
      <c r="N11" s="786"/>
      <c r="P11" s="391"/>
    </row>
    <row r="12" spans="1:23" s="307" customFormat="1" ht="16.5" customHeight="1">
      <c r="C12" s="700"/>
      <c r="D12" s="701"/>
      <c r="E12" s="765"/>
      <c r="F12" s="1329" t="s">
        <v>343</v>
      </c>
      <c r="G12" s="1330"/>
      <c r="H12" s="1331"/>
      <c r="I12" s="1329" t="s">
        <v>335</v>
      </c>
      <c r="J12" s="1330"/>
      <c r="K12" s="1331"/>
      <c r="L12" s="1332" t="s">
        <v>233</v>
      </c>
      <c r="M12" s="1333"/>
      <c r="N12" s="1333"/>
      <c r="P12" s="391"/>
    </row>
    <row r="13" spans="1:23" s="306" customFormat="1" ht="3.75" customHeight="1">
      <c r="C13" s="702"/>
      <c r="D13" s="702"/>
      <c r="E13" s="703"/>
      <c r="F13" s="704"/>
      <c r="H13" s="705"/>
      <c r="J13" s="706"/>
      <c r="K13" s="707"/>
      <c r="N13" s="708"/>
      <c r="P13" s="391"/>
    </row>
    <row r="14" spans="1:23" s="306" customFormat="1" ht="15" customHeight="1">
      <c r="C14" s="1334" t="s">
        <v>344</v>
      </c>
      <c r="D14" s="1334"/>
      <c r="E14" s="1335"/>
      <c r="F14" s="868" t="s">
        <v>79</v>
      </c>
      <c r="G14" s="899"/>
      <c r="H14" s="900" t="s">
        <v>424</v>
      </c>
      <c r="I14" s="871" t="s">
        <v>423</v>
      </c>
      <c r="J14" s="873"/>
      <c r="K14" s="896" t="s">
        <v>430</v>
      </c>
      <c r="L14" s="871"/>
      <c r="M14" s="873"/>
      <c r="N14" s="901"/>
      <c r="P14" s="391"/>
    </row>
    <row r="15" spans="1:23" s="306" customFormat="1" ht="15" customHeight="1">
      <c r="C15" s="711"/>
      <c r="D15" s="711"/>
      <c r="E15" s="711"/>
      <c r="F15" s="868" t="s">
        <v>426</v>
      </c>
      <c r="G15" s="899"/>
      <c r="H15" s="900" t="s">
        <v>430</v>
      </c>
      <c r="I15" s="871" t="s">
        <v>427</v>
      </c>
      <c r="J15" s="873"/>
      <c r="K15" s="896" t="s">
        <v>422</v>
      </c>
      <c r="L15" s="710"/>
      <c r="M15" s="709"/>
      <c r="N15" s="902"/>
      <c r="P15" s="391"/>
    </row>
    <row r="16" spans="1:23" s="306" customFormat="1" ht="15" customHeight="1">
      <c r="C16" s="712"/>
      <c r="D16" s="713" t="s">
        <v>234</v>
      </c>
      <c r="E16" s="714">
        <v>8</v>
      </c>
      <c r="F16" s="868"/>
      <c r="G16" s="899"/>
      <c r="H16" s="900"/>
      <c r="I16" s="871" t="s">
        <v>428</v>
      </c>
      <c r="J16" s="873"/>
      <c r="K16" s="896" t="s">
        <v>398</v>
      </c>
      <c r="L16" s="710"/>
      <c r="M16" s="715"/>
      <c r="N16" s="874"/>
      <c r="P16" s="391"/>
    </row>
    <row r="17" spans="3:16" s="306" customFormat="1" ht="15" customHeight="1">
      <c r="C17" s="712"/>
      <c r="D17" s="713" t="s">
        <v>235</v>
      </c>
      <c r="E17" s="716">
        <v>2</v>
      </c>
      <c r="F17" s="868"/>
      <c r="G17" s="899"/>
      <c r="H17" s="900"/>
      <c r="I17" s="871" t="s">
        <v>59</v>
      </c>
      <c r="J17" s="873"/>
      <c r="K17" s="896" t="s">
        <v>424</v>
      </c>
      <c r="L17" s="710"/>
      <c r="M17" s="715"/>
      <c r="N17" s="874"/>
      <c r="P17" s="391"/>
    </row>
    <row r="18" spans="3:16" s="306" customFormat="1" ht="15" customHeight="1">
      <c r="C18" s="712"/>
      <c r="D18" s="717" t="s">
        <v>345</v>
      </c>
      <c r="E18" s="718">
        <v>25</v>
      </c>
      <c r="F18" s="868" t="s">
        <v>413</v>
      </c>
      <c r="G18" s="899"/>
      <c r="H18" s="900" t="s">
        <v>413</v>
      </c>
      <c r="I18" s="871" t="s">
        <v>425</v>
      </c>
      <c r="J18" s="873"/>
      <c r="K18" s="896" t="s">
        <v>398</v>
      </c>
      <c r="L18" s="710"/>
      <c r="M18" s="709"/>
      <c r="N18" s="874"/>
      <c r="P18" s="391"/>
    </row>
    <row r="19" spans="3:16" s="306" customFormat="1" ht="15" customHeight="1">
      <c r="C19" s="712"/>
      <c r="D19" s="719"/>
      <c r="E19" s="711"/>
      <c r="F19" s="868"/>
      <c r="G19" s="899"/>
      <c r="H19" s="903" t="s">
        <v>413</v>
      </c>
      <c r="I19" s="871" t="s">
        <v>429</v>
      </c>
      <c r="J19" s="873"/>
      <c r="K19" s="896" t="s">
        <v>422</v>
      </c>
      <c r="L19" s="904"/>
      <c r="M19" s="905"/>
      <c r="N19" s="874"/>
      <c r="P19" s="391"/>
    </row>
    <row r="20" spans="3:16" s="306" customFormat="1" ht="15" customHeight="1">
      <c r="C20" s="712"/>
      <c r="D20" s="720"/>
      <c r="E20" s="721"/>
      <c r="F20" s="979"/>
      <c r="G20" s="899"/>
      <c r="H20" s="903" t="s">
        <v>413</v>
      </c>
      <c r="I20" s="871" t="s">
        <v>413</v>
      </c>
      <c r="J20" s="873"/>
      <c r="K20" s="896" t="s">
        <v>413</v>
      </c>
      <c r="L20" s="710"/>
      <c r="M20" s="715"/>
      <c r="N20" s="874"/>
      <c r="P20" s="391"/>
    </row>
    <row r="21" spans="3:16" s="306" customFormat="1" ht="15" customHeight="1">
      <c r="C21" s="712"/>
      <c r="D21" s="720"/>
      <c r="E21" s="721"/>
      <c r="F21" s="868" t="s">
        <v>413</v>
      </c>
      <c r="G21" s="899"/>
      <c r="H21" s="903" t="s">
        <v>413</v>
      </c>
      <c r="I21" s="871"/>
      <c r="J21" s="709"/>
      <c r="K21" s="896" t="s">
        <v>413</v>
      </c>
      <c r="L21" s="710"/>
      <c r="M21" s="715"/>
      <c r="N21" s="874"/>
      <c r="P21" s="391"/>
    </row>
    <row r="22" spans="3:16" s="306" customFormat="1" ht="15" customHeight="1">
      <c r="C22" s="712"/>
      <c r="D22" s="720"/>
      <c r="E22" s="721"/>
      <c r="F22" s="868"/>
      <c r="G22" s="899"/>
      <c r="H22" s="903"/>
      <c r="I22" s="871"/>
      <c r="J22" s="715"/>
      <c r="K22" s="906"/>
      <c r="L22" s="389"/>
      <c r="M22" s="907"/>
      <c r="N22" s="874"/>
      <c r="P22" s="391"/>
    </row>
    <row r="23" spans="3:16" s="306" customFormat="1" ht="3.75" customHeight="1">
      <c r="C23" s="722"/>
      <c r="D23" s="723"/>
      <c r="E23" s="724"/>
      <c r="F23" s="1336"/>
      <c r="G23" s="1337"/>
      <c r="H23" s="894"/>
      <c r="I23" s="877"/>
      <c r="J23" s="885"/>
      <c r="K23" s="894"/>
      <c r="L23" s="878"/>
      <c r="M23" s="885"/>
      <c r="N23" s="879"/>
      <c r="P23" s="391"/>
    </row>
    <row r="24" spans="3:16" s="306" customFormat="1" ht="3.75" customHeight="1">
      <c r="C24" s="725"/>
      <c r="D24" s="726"/>
      <c r="E24" s="703"/>
      <c r="F24" s="880"/>
      <c r="G24" s="881"/>
      <c r="H24" s="895"/>
      <c r="I24" s="881"/>
      <c r="J24" s="882"/>
      <c r="K24" s="895"/>
      <c r="L24" s="883"/>
      <c r="M24" s="882"/>
      <c r="N24" s="884"/>
      <c r="P24" s="391"/>
    </row>
    <row r="25" spans="3:16" s="306" customFormat="1" ht="15" customHeight="1">
      <c r="C25" s="1325" t="s">
        <v>346</v>
      </c>
      <c r="D25" s="1325"/>
      <c r="E25" s="1326"/>
      <c r="F25" s="868" t="s">
        <v>431</v>
      </c>
      <c r="G25" s="873"/>
      <c r="H25" s="896" t="s">
        <v>472</v>
      </c>
      <c r="I25" s="871" t="s">
        <v>381</v>
      </c>
      <c r="J25" s="715"/>
      <c r="K25" s="896" t="s">
        <v>538</v>
      </c>
      <c r="L25" s="871" t="s">
        <v>356</v>
      </c>
      <c r="M25" s="873"/>
      <c r="N25" s="901" t="s">
        <v>405</v>
      </c>
      <c r="P25" s="391"/>
    </row>
    <row r="26" spans="3:16" s="306" customFormat="1" ht="15" customHeight="1">
      <c r="C26" s="711"/>
      <c r="D26" s="711"/>
      <c r="E26" s="711"/>
      <c r="F26" s="868" t="s">
        <v>433</v>
      </c>
      <c r="G26" s="873"/>
      <c r="H26" s="896" t="s">
        <v>473</v>
      </c>
      <c r="I26" s="871" t="s">
        <v>357</v>
      </c>
      <c r="J26" s="715"/>
      <c r="K26" s="896" t="s">
        <v>422</v>
      </c>
      <c r="L26" s="710"/>
      <c r="M26" s="709"/>
      <c r="N26" s="902"/>
      <c r="P26" s="391"/>
    </row>
    <row r="27" spans="3:16" s="306" customFormat="1" ht="15" customHeight="1">
      <c r="C27" s="712"/>
      <c r="D27" s="713" t="s">
        <v>234</v>
      </c>
      <c r="E27" s="927">
        <v>7</v>
      </c>
      <c r="F27" s="868"/>
      <c r="G27" s="873"/>
      <c r="H27" s="896"/>
      <c r="I27" s="871" t="s">
        <v>432</v>
      </c>
      <c r="J27" s="715"/>
      <c r="K27" s="896" t="s">
        <v>422</v>
      </c>
      <c r="L27" s="710"/>
      <c r="M27" s="715"/>
      <c r="N27" s="902"/>
      <c r="P27" s="391"/>
    </row>
    <row r="28" spans="3:16" s="306" customFormat="1" ht="15" customHeight="1">
      <c r="C28" s="712"/>
      <c r="D28" s="713" t="s">
        <v>235</v>
      </c>
      <c r="E28" s="716">
        <v>2.5</v>
      </c>
      <c r="F28" s="868" t="s">
        <v>413</v>
      </c>
      <c r="G28" s="873"/>
      <c r="H28" s="896" t="s">
        <v>413</v>
      </c>
      <c r="I28" s="871" t="s">
        <v>434</v>
      </c>
      <c r="J28" s="715"/>
      <c r="K28" s="896" t="s">
        <v>422</v>
      </c>
      <c r="L28" s="710"/>
      <c r="M28" s="715"/>
      <c r="N28" s="874"/>
      <c r="P28" s="391"/>
    </row>
    <row r="29" spans="3:16" s="306" customFormat="1" ht="15" customHeight="1">
      <c r="C29" s="712"/>
      <c r="D29" s="727" t="s">
        <v>345</v>
      </c>
      <c r="E29" s="728">
        <v>35.714285714285715</v>
      </c>
      <c r="F29" s="868" t="s">
        <v>413</v>
      </c>
      <c r="G29" s="873"/>
      <c r="H29" s="896" t="s">
        <v>413</v>
      </c>
      <c r="I29" s="871"/>
      <c r="J29" s="715"/>
      <c r="K29" s="896"/>
      <c r="L29" s="710"/>
      <c r="M29" s="715"/>
      <c r="N29" s="874"/>
      <c r="P29" s="391"/>
    </row>
    <row r="30" spans="3:16" s="306" customFormat="1" ht="15" customHeight="1">
      <c r="C30" s="712"/>
      <c r="D30" s="720"/>
      <c r="E30" s="721"/>
      <c r="F30" s="868" t="s">
        <v>413</v>
      </c>
      <c r="G30" s="873"/>
      <c r="H30" s="896" t="s">
        <v>413</v>
      </c>
      <c r="I30" s="871"/>
      <c r="J30" s="715"/>
      <c r="K30" s="896"/>
      <c r="L30" s="710"/>
      <c r="M30" s="715"/>
      <c r="N30" s="874"/>
      <c r="P30" s="391"/>
    </row>
    <row r="31" spans="3:16" s="306" customFormat="1" ht="15" customHeight="1">
      <c r="C31" s="712"/>
      <c r="D31" s="719"/>
      <c r="E31" s="711"/>
      <c r="F31" s="868" t="s">
        <v>413</v>
      </c>
      <c r="G31" s="873"/>
      <c r="H31" s="896" t="s">
        <v>413</v>
      </c>
      <c r="I31" s="871"/>
      <c r="J31" s="873"/>
      <c r="K31" s="908" t="s">
        <v>413</v>
      </c>
      <c r="L31" s="388"/>
      <c r="M31" s="709"/>
      <c r="N31" s="874"/>
      <c r="P31" s="391"/>
    </row>
    <row r="32" spans="3:16" s="306" customFormat="1" ht="3.75" customHeight="1">
      <c r="C32" s="729"/>
      <c r="D32" s="723"/>
      <c r="E32" s="724"/>
      <c r="F32" s="909"/>
      <c r="G32" s="910"/>
      <c r="H32" s="911"/>
      <c r="I32" s="912"/>
      <c r="J32" s="913"/>
      <c r="K32" s="914"/>
      <c r="L32" s="898"/>
      <c r="M32" s="913"/>
      <c r="N32" s="915"/>
      <c r="P32" s="391"/>
    </row>
    <row r="33" spans="1:18" s="306" customFormat="1" ht="3.75" customHeight="1">
      <c r="C33" s="730"/>
      <c r="D33" s="726"/>
      <c r="E33" s="703"/>
      <c r="F33" s="916"/>
      <c r="G33" s="917"/>
      <c r="H33" s="918"/>
      <c r="I33" s="917"/>
      <c r="J33" s="919"/>
      <c r="K33" s="918"/>
      <c r="L33" s="920"/>
      <c r="M33" s="919"/>
      <c r="N33" s="921"/>
      <c r="P33" s="391"/>
    </row>
    <row r="34" spans="1:18" s="306" customFormat="1" ht="15" customHeight="1">
      <c r="C34" s="1327" t="s">
        <v>236</v>
      </c>
      <c r="D34" s="1327"/>
      <c r="E34" s="1328"/>
      <c r="F34" s="868" t="s">
        <v>438</v>
      </c>
      <c r="G34" s="922"/>
      <c r="H34" s="896" t="s">
        <v>422</v>
      </c>
      <c r="I34" s="871" t="s">
        <v>435</v>
      </c>
      <c r="J34" s="715"/>
      <c r="K34" s="896" t="s">
        <v>398</v>
      </c>
      <c r="L34" s="710"/>
      <c r="M34" s="715"/>
      <c r="N34" s="923"/>
      <c r="P34" s="391"/>
    </row>
    <row r="35" spans="1:18" s="306" customFormat="1" ht="15" customHeight="1">
      <c r="C35" s="711"/>
      <c r="D35" s="711"/>
      <c r="E35" s="711"/>
      <c r="F35" s="868" t="s">
        <v>436</v>
      </c>
      <c r="G35" s="922"/>
      <c r="H35" s="896" t="s">
        <v>424</v>
      </c>
      <c r="I35" s="871" t="s">
        <v>437</v>
      </c>
      <c r="J35" s="905"/>
      <c r="K35" s="896" t="s">
        <v>422</v>
      </c>
      <c r="L35" s="710"/>
      <c r="M35" s="715"/>
      <c r="N35" s="902"/>
      <c r="O35" s="301" t="s">
        <v>261</v>
      </c>
      <c r="P35" s="391"/>
    </row>
    <row r="36" spans="1:18" s="306" customFormat="1" ht="15" customHeight="1">
      <c r="C36" s="712"/>
      <c r="D36" s="713" t="s">
        <v>234</v>
      </c>
      <c r="E36" s="714">
        <v>6</v>
      </c>
      <c r="F36" s="868" t="s">
        <v>439</v>
      </c>
      <c r="G36" s="922"/>
      <c r="H36" s="896" t="s">
        <v>398</v>
      </c>
      <c r="I36" s="871"/>
      <c r="J36" s="905"/>
      <c r="K36" s="896"/>
      <c r="L36" s="710"/>
      <c r="M36" s="715"/>
      <c r="N36" s="874"/>
      <c r="P36" s="787"/>
    </row>
    <row r="37" spans="1:18" s="306" customFormat="1" ht="15" customHeight="1">
      <c r="C37" s="712"/>
      <c r="D37" s="713" t="s">
        <v>235</v>
      </c>
      <c r="E37" s="716">
        <v>4</v>
      </c>
      <c r="F37" s="868" t="s">
        <v>440</v>
      </c>
      <c r="G37" s="922"/>
      <c r="H37" s="896" t="s">
        <v>398</v>
      </c>
      <c r="I37" s="871" t="s">
        <v>413</v>
      </c>
      <c r="J37" s="905"/>
      <c r="K37" s="896" t="s">
        <v>413</v>
      </c>
      <c r="L37" s="710"/>
      <c r="M37" s="715"/>
      <c r="N37" s="874"/>
      <c r="P37" s="391"/>
    </row>
    <row r="38" spans="1:18" s="306" customFormat="1" ht="15" customHeight="1">
      <c r="C38" s="712"/>
      <c r="D38" s="732" t="s">
        <v>397</v>
      </c>
      <c r="E38" s="733">
        <v>66.666666666666657</v>
      </c>
      <c r="F38" s="868"/>
      <c r="G38" s="873"/>
      <c r="H38" s="896"/>
      <c r="I38" s="871"/>
      <c r="J38" s="715"/>
      <c r="K38" s="896"/>
      <c r="L38" s="388"/>
      <c r="M38" s="709"/>
      <c r="N38" s="874"/>
      <c r="P38" s="391"/>
    </row>
    <row r="39" spans="1:18" s="306" customFormat="1" ht="15" customHeight="1">
      <c r="C39" s="712"/>
      <c r="D39" s="720"/>
      <c r="E39" s="721"/>
      <c r="F39" s="868"/>
      <c r="G39" s="869"/>
      <c r="H39" s="870"/>
      <c r="I39" s="871"/>
      <c r="J39" s="731"/>
      <c r="K39" s="903"/>
      <c r="L39" s="710"/>
      <c r="M39" s="715"/>
      <c r="N39" s="872"/>
      <c r="P39" s="392"/>
    </row>
    <row r="40" spans="1:18" s="306" customFormat="1" ht="15" customHeight="1">
      <c r="C40" s="712"/>
      <c r="D40" s="720"/>
      <c r="E40" s="721"/>
      <c r="F40" s="868"/>
      <c r="G40" s="869"/>
      <c r="H40" s="870"/>
      <c r="I40" s="871"/>
      <c r="J40" s="731"/>
      <c r="K40" s="870"/>
      <c r="L40" s="388"/>
      <c r="M40" s="709"/>
      <c r="N40" s="872"/>
      <c r="P40" s="392"/>
    </row>
    <row r="41" spans="1:18" s="306" customFormat="1" ht="12" customHeight="1">
      <c r="C41" s="734"/>
      <c r="D41" s="734"/>
      <c r="E41" s="724"/>
      <c r="F41" s="735"/>
      <c r="G41" s="736"/>
      <c r="H41" s="737"/>
      <c r="I41" s="736"/>
      <c r="J41" s="738"/>
      <c r="K41" s="739"/>
      <c r="L41" s="736"/>
      <c r="M41" s="738"/>
      <c r="N41" s="740"/>
      <c r="P41" s="392"/>
    </row>
    <row r="42" spans="1:18" s="306" customFormat="1" ht="9.75" customHeight="1">
      <c r="E42" s="721"/>
      <c r="F42" s="307"/>
      <c r="H42" s="786"/>
      <c r="K42" s="786"/>
      <c r="N42" s="786"/>
      <c r="P42" s="392"/>
      <c r="R42" s="580"/>
    </row>
    <row r="43" spans="1:18" s="580" customFormat="1" ht="15.75" customHeight="1">
      <c r="C43" s="788"/>
      <c r="D43" s="789" t="s">
        <v>264</v>
      </c>
      <c r="E43" s="789"/>
      <c r="F43" s="790"/>
      <c r="G43" s="790"/>
      <c r="H43" s="791"/>
      <c r="I43" s="790"/>
      <c r="J43" s="790"/>
      <c r="K43" s="791"/>
      <c r="L43" s="790"/>
      <c r="M43" s="790"/>
      <c r="N43" s="791"/>
      <c r="P43" s="392"/>
    </row>
    <row r="44" spans="1:18" s="580" customFormat="1" ht="15.75" customHeight="1">
      <c r="C44" s="788"/>
      <c r="D44" s="792" t="s">
        <v>296</v>
      </c>
      <c r="E44" s="789"/>
      <c r="F44" s="790"/>
      <c r="G44" s="790"/>
      <c r="H44" s="791"/>
      <c r="I44" s="790"/>
      <c r="J44" s="790"/>
      <c r="K44" s="791"/>
      <c r="L44" s="790"/>
      <c r="M44" s="790"/>
      <c r="N44" s="791"/>
      <c r="P44" s="392"/>
    </row>
    <row r="45" spans="1:18" s="580" customFormat="1" ht="15.75" customHeight="1">
      <c r="C45" s="788"/>
      <c r="D45" s="793"/>
      <c r="E45" s="789"/>
      <c r="F45" s="790"/>
      <c r="G45" s="790"/>
      <c r="H45" s="791"/>
      <c r="I45" s="790"/>
      <c r="J45" s="790"/>
      <c r="K45" s="791"/>
      <c r="L45" s="790"/>
      <c r="M45" s="790"/>
      <c r="N45" s="791"/>
      <c r="P45" s="392"/>
    </row>
    <row r="46" spans="1:18" s="580" customFormat="1" ht="15.75" customHeight="1">
      <c r="C46" s="788"/>
      <c r="D46" s="793"/>
      <c r="E46" s="792"/>
      <c r="F46" s="790"/>
      <c r="G46" s="790"/>
      <c r="H46" s="791"/>
      <c r="I46" s="790"/>
      <c r="J46" s="790"/>
      <c r="K46" s="791"/>
      <c r="L46" s="790"/>
      <c r="M46" s="790"/>
      <c r="N46" s="791"/>
      <c r="P46" s="392"/>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8" t="s">
        <v>277</v>
      </c>
    </row>
    <row r="59" spans="1:25" ht="15.75" customHeight="1">
      <c r="O59" s="308" t="s">
        <v>237</v>
      </c>
    </row>
    <row r="60" spans="1:25">
      <c r="O60" s="308" t="s">
        <v>417</v>
      </c>
      <c r="Y60" s="978" t="s">
        <v>418</v>
      </c>
    </row>
    <row r="180" spans="1:1">
      <c r="A180" s="965"/>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8"/>
      <c r="N1" s="218"/>
    </row>
    <row r="2" spans="1:14" ht="81" customHeight="1">
      <c r="A2" s="1006" t="s">
        <v>242</v>
      </c>
      <c r="B2" s="1006"/>
      <c r="C2" s="1006"/>
      <c r="D2" s="1006"/>
      <c r="E2" s="1006"/>
      <c r="F2" s="1006"/>
      <c r="G2" s="1006"/>
      <c r="H2" s="1006"/>
      <c r="I2" s="1006"/>
      <c r="J2" s="1006"/>
    </row>
    <row r="3" spans="1:14" ht="32.25" customHeight="1">
      <c r="A3" s="1007" t="str">
        <f>目次!A3</f>
        <v>（２０２５年１０月号）</v>
      </c>
      <c r="B3" s="1007"/>
      <c r="C3" s="1007"/>
      <c r="D3" s="1007"/>
      <c r="E3" s="1007"/>
      <c r="F3" s="1007"/>
      <c r="G3" s="1007"/>
      <c r="H3" s="1007"/>
      <c r="I3" s="1007"/>
      <c r="J3" s="1007"/>
    </row>
    <row r="4" spans="1:14" ht="21.75" customHeight="1"/>
    <row r="5" spans="1:14">
      <c r="B5" s="243"/>
      <c r="C5" s="154"/>
      <c r="D5" s="154"/>
      <c r="E5" s="154"/>
      <c r="F5" s="154"/>
      <c r="G5" s="154"/>
      <c r="H5" s="154"/>
      <c r="I5" s="147"/>
    </row>
    <row r="6" spans="1:14" ht="13.5" customHeight="1">
      <c r="B6" s="156"/>
      <c r="C6" s="1008" t="s">
        <v>243</v>
      </c>
      <c r="D6" s="1008"/>
      <c r="E6" s="1008"/>
      <c r="F6" s="1008"/>
      <c r="G6" s="1008"/>
      <c r="H6" s="1008"/>
      <c r="I6" s="381"/>
      <c r="J6" s="205"/>
    </row>
    <row r="7" spans="1:14" ht="6.75" customHeight="1">
      <c r="B7" s="156"/>
      <c r="I7" s="148"/>
    </row>
    <row r="8" spans="1:14" s="85" customFormat="1" ht="18" customHeight="1">
      <c r="B8" s="382"/>
      <c r="C8" s="383" t="s">
        <v>176</v>
      </c>
      <c r="D8" s="245"/>
      <c r="E8" s="245"/>
      <c r="F8" s="245"/>
      <c r="I8" s="384"/>
    </row>
    <row r="9" spans="1:14" s="85" customFormat="1" ht="18" customHeight="1">
      <c r="B9" s="382"/>
      <c r="C9" s="385"/>
      <c r="D9" s="245" t="s">
        <v>244</v>
      </c>
      <c r="E9" s="245"/>
      <c r="F9" s="245"/>
      <c r="H9" s="385" t="s">
        <v>146</v>
      </c>
      <c r="I9" s="384"/>
    </row>
    <row r="10" spans="1:14" s="85" customFormat="1" ht="18" customHeight="1">
      <c r="B10" s="382"/>
      <c r="C10" s="385"/>
      <c r="D10" s="245" t="s">
        <v>245</v>
      </c>
      <c r="E10" s="245"/>
      <c r="F10" s="245"/>
      <c r="H10" s="385" t="s">
        <v>166</v>
      </c>
      <c r="I10" s="384"/>
    </row>
    <row r="11" spans="1:14" s="85" customFormat="1" ht="18" customHeight="1">
      <c r="B11" s="382"/>
      <c r="C11" s="245"/>
      <c r="D11" s="245" t="s">
        <v>246</v>
      </c>
      <c r="E11" s="245"/>
      <c r="F11" s="245"/>
      <c r="H11" s="385" t="s">
        <v>172</v>
      </c>
      <c r="I11" s="384"/>
    </row>
    <row r="12" spans="1:14" s="85" customFormat="1" ht="12" customHeight="1">
      <c r="B12" s="382"/>
      <c r="C12" s="245"/>
      <c r="D12" s="245"/>
      <c r="E12" s="245"/>
      <c r="F12" s="245"/>
      <c r="H12" s="385"/>
      <c r="I12" s="384"/>
    </row>
    <row r="13" spans="1:14" s="85" customFormat="1" ht="18" customHeight="1">
      <c r="B13" s="382"/>
      <c r="C13" s="383" t="s">
        <v>247</v>
      </c>
      <c r="D13" s="245"/>
      <c r="E13" s="245"/>
      <c r="F13" s="245"/>
      <c r="H13" s="385"/>
      <c r="I13" s="384"/>
    </row>
    <row r="14" spans="1:14" s="85" customFormat="1" ht="18" customHeight="1">
      <c r="B14" s="382"/>
      <c r="D14" s="245" t="s">
        <v>248</v>
      </c>
      <c r="E14" s="245"/>
      <c r="F14" s="245" t="s">
        <v>49</v>
      </c>
      <c r="H14" s="385" t="s">
        <v>147</v>
      </c>
      <c r="I14" s="384"/>
    </row>
    <row r="15" spans="1:14" s="85" customFormat="1" ht="18" customHeight="1">
      <c r="B15" s="382"/>
      <c r="D15" s="245"/>
      <c r="E15" s="245"/>
      <c r="F15" s="245" t="s">
        <v>91</v>
      </c>
      <c r="H15" s="385" t="s">
        <v>173</v>
      </c>
      <c r="I15" s="384"/>
    </row>
    <row r="16" spans="1:14" s="85" customFormat="1" ht="18" customHeight="1">
      <c r="B16" s="382"/>
      <c r="D16" s="245" t="s">
        <v>249</v>
      </c>
      <c r="E16" s="245"/>
      <c r="F16" s="245" t="s">
        <v>59</v>
      </c>
      <c r="H16" s="385" t="s">
        <v>148</v>
      </c>
      <c r="I16" s="384"/>
    </row>
    <row r="17" spans="1:9" s="85" customFormat="1" ht="18" customHeight="1">
      <c r="B17" s="382"/>
      <c r="D17" s="245" t="s">
        <v>250</v>
      </c>
      <c r="E17" s="245"/>
      <c r="F17" s="245" t="s">
        <v>65</v>
      </c>
      <c r="H17" s="385" t="s">
        <v>149</v>
      </c>
      <c r="I17" s="384"/>
    </row>
    <row r="18" spans="1:9" s="85" customFormat="1" ht="18" customHeight="1">
      <c r="B18" s="382"/>
      <c r="D18" s="245" t="s">
        <v>251</v>
      </c>
      <c r="E18" s="245"/>
      <c r="F18" s="245" t="s">
        <v>177</v>
      </c>
      <c r="H18" s="385" t="s">
        <v>17</v>
      </c>
      <c r="I18" s="384"/>
    </row>
    <row r="19" spans="1:9" s="85" customFormat="1" ht="18" customHeight="1">
      <c r="B19" s="382"/>
      <c r="D19" s="245"/>
      <c r="E19" s="245"/>
      <c r="F19" s="245" t="s">
        <v>178</v>
      </c>
      <c r="H19" s="385" t="s">
        <v>174</v>
      </c>
      <c r="I19" s="384"/>
    </row>
    <row r="20" spans="1:9" s="85" customFormat="1" ht="18" customHeight="1">
      <c r="B20" s="382"/>
      <c r="D20" s="245"/>
      <c r="E20" s="245"/>
      <c r="F20" s="245" t="s">
        <v>179</v>
      </c>
      <c r="H20" s="385"/>
      <c r="I20" s="384"/>
    </row>
    <row r="21" spans="1:9" s="85" customFormat="1" ht="18" customHeight="1">
      <c r="B21" s="382"/>
      <c r="D21" s="245" t="s">
        <v>252</v>
      </c>
      <c r="E21" s="245"/>
      <c r="F21" s="245" t="s">
        <v>79</v>
      </c>
      <c r="H21" s="385" t="s">
        <v>18</v>
      </c>
      <c r="I21" s="386"/>
    </row>
    <row r="22" spans="1:9" s="85" customFormat="1" ht="18" customHeight="1">
      <c r="B22" s="382"/>
      <c r="D22" s="245"/>
      <c r="E22" s="245"/>
      <c r="F22" s="245" t="s">
        <v>54</v>
      </c>
      <c r="H22" s="385" t="s">
        <v>175</v>
      </c>
      <c r="I22" s="386"/>
    </row>
    <row r="23" spans="1:9" s="85" customFormat="1" ht="18" customHeight="1">
      <c r="B23" s="382"/>
      <c r="D23" s="245" t="s">
        <v>253</v>
      </c>
      <c r="E23" s="245"/>
      <c r="F23" s="245" t="s">
        <v>167</v>
      </c>
      <c r="H23" s="385" t="s">
        <v>19</v>
      </c>
      <c r="I23" s="386"/>
    </row>
    <row r="24" spans="1:9" s="85" customFormat="1" ht="18" customHeight="1">
      <c r="A24" s="245"/>
      <c r="B24" s="382"/>
      <c r="D24" s="245" t="s">
        <v>254</v>
      </c>
      <c r="E24" s="245"/>
      <c r="F24" s="245" t="s">
        <v>55</v>
      </c>
      <c r="H24" s="385" t="s">
        <v>20</v>
      </c>
      <c r="I24" s="386"/>
    </row>
    <row r="25" spans="1:9" s="85" customFormat="1" ht="18" customHeight="1">
      <c r="B25" s="382"/>
      <c r="D25" s="245" t="s">
        <v>255</v>
      </c>
      <c r="E25" s="245"/>
      <c r="F25" s="245" t="s">
        <v>180</v>
      </c>
      <c r="H25" s="385" t="s">
        <v>21</v>
      </c>
      <c r="I25" s="386"/>
    </row>
    <row r="26" spans="1:9" s="85" customFormat="1" ht="18" customHeight="1">
      <c r="B26" s="382"/>
      <c r="D26" s="245"/>
      <c r="E26" s="245"/>
      <c r="F26" s="245" t="s">
        <v>181</v>
      </c>
      <c r="H26" s="385"/>
      <c r="I26" s="386"/>
    </row>
    <row r="27" spans="1:9" s="85" customFormat="1" ht="18" customHeight="1">
      <c r="B27" s="382"/>
      <c r="D27" s="245" t="s">
        <v>256</v>
      </c>
      <c r="E27" s="245"/>
      <c r="F27" s="245" t="s">
        <v>170</v>
      </c>
      <c r="H27" s="385" t="s">
        <v>22</v>
      </c>
      <c r="I27" s="386"/>
    </row>
    <row r="28" spans="1:9" s="85" customFormat="1" ht="12" customHeight="1">
      <c r="B28" s="382"/>
      <c r="C28" s="245"/>
      <c r="D28" s="245"/>
      <c r="E28" s="245"/>
      <c r="F28" s="245"/>
      <c r="H28" s="385"/>
      <c r="I28" s="386"/>
    </row>
    <row r="29" spans="1:9" s="85" customFormat="1" ht="18" customHeight="1">
      <c r="B29" s="382"/>
      <c r="C29" s="383" t="s">
        <v>257</v>
      </c>
      <c r="D29" s="245"/>
      <c r="E29" s="245"/>
      <c r="F29" s="245"/>
      <c r="H29" s="385" t="s">
        <v>227</v>
      </c>
      <c r="I29" s="386"/>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1009" t="str">
        <f>目次!C34</f>
        <v>令和７年(2025年)10月31日 発行</v>
      </c>
      <c r="D35" s="1009"/>
      <c r="E35" s="1009"/>
      <c r="F35" s="1009"/>
      <c r="G35" s="1009"/>
      <c r="H35" s="1009"/>
      <c r="I35" s="387"/>
    </row>
    <row r="36" spans="1:10" ht="29.25" customHeight="1">
      <c r="A36" s="210"/>
      <c r="B36" s="210"/>
      <c r="C36" s="998" t="s">
        <v>196</v>
      </c>
      <c r="D36" s="998"/>
      <c r="E36" s="998"/>
      <c r="F36" s="998"/>
      <c r="G36" s="998"/>
      <c r="H36" s="998"/>
      <c r="I36" s="210"/>
      <c r="J36" s="210"/>
    </row>
    <row r="37" spans="1:10" ht="19.2">
      <c r="A37" s="990"/>
      <c r="B37" s="999"/>
      <c r="C37" s="990"/>
      <c r="D37" s="990"/>
      <c r="E37" s="990"/>
      <c r="F37" s="990"/>
      <c r="G37" s="990"/>
      <c r="H37" s="990"/>
      <c r="I37" s="990"/>
      <c r="J37" s="990"/>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8"/>
      <c r="L1" s="1000"/>
      <c r="M1" s="1000"/>
      <c r="N1" s="218"/>
    </row>
    <row r="2" spans="1:14" ht="81" customHeight="1">
      <c r="A2" s="1006" t="s">
        <v>242</v>
      </c>
      <c r="B2" s="1006"/>
      <c r="C2" s="1006"/>
      <c r="D2" s="1006"/>
      <c r="E2" s="1006"/>
      <c r="F2" s="1006"/>
      <c r="G2" s="1006"/>
      <c r="H2" s="1006"/>
      <c r="I2" s="1006"/>
      <c r="J2" s="1006"/>
      <c r="L2" s="388"/>
      <c r="M2" s="389"/>
    </row>
    <row r="3" spans="1:14" ht="32.25" customHeight="1">
      <c r="A3" s="1007" t="str">
        <f>目次!A3</f>
        <v>（２０２５年１０月号）</v>
      </c>
      <c r="B3" s="1007"/>
      <c r="C3" s="1007"/>
      <c r="D3" s="1007"/>
      <c r="E3" s="1007"/>
      <c r="F3" s="1007"/>
      <c r="G3" s="1007"/>
      <c r="H3" s="1007"/>
      <c r="I3" s="1007"/>
      <c r="J3" s="1007"/>
      <c r="L3" s="388"/>
      <c r="M3" s="389"/>
    </row>
    <row r="4" spans="1:14" ht="21.75" customHeight="1">
      <c r="L4" s="388"/>
      <c r="M4" s="389"/>
    </row>
    <row r="5" spans="1:14">
      <c r="B5" s="243"/>
      <c r="C5" s="154"/>
      <c r="D5" s="154"/>
      <c r="E5" s="154"/>
      <c r="F5" s="154"/>
      <c r="G5" s="154"/>
      <c r="H5" s="154"/>
      <c r="I5" s="147"/>
      <c r="L5" s="388"/>
      <c r="M5" s="390"/>
    </row>
    <row r="6" spans="1:14" ht="13.5" customHeight="1">
      <c r="B6" s="156"/>
      <c r="C6" s="1008" t="s">
        <v>243</v>
      </c>
      <c r="D6" s="1008"/>
      <c r="E6" s="1008"/>
      <c r="F6" s="1008"/>
      <c r="G6" s="1008"/>
      <c r="H6" s="1008"/>
      <c r="I6" s="381"/>
      <c r="J6" s="205"/>
    </row>
    <row r="7" spans="1:14" ht="6.75" customHeight="1">
      <c r="B7" s="156"/>
      <c r="I7" s="148"/>
    </row>
    <row r="8" spans="1:14" s="85" customFormat="1" ht="18" customHeight="1">
      <c r="B8" s="382"/>
      <c r="C8" s="383" t="s">
        <v>176</v>
      </c>
      <c r="D8" s="245"/>
      <c r="E8" s="245"/>
      <c r="F8" s="245"/>
      <c r="I8" s="384"/>
    </row>
    <row r="9" spans="1:14" s="85" customFormat="1" ht="18" customHeight="1">
      <c r="B9" s="382"/>
      <c r="C9" s="385"/>
      <c r="D9" s="245" t="s">
        <v>244</v>
      </c>
      <c r="E9" s="245"/>
      <c r="F9" s="245"/>
      <c r="H9" s="385" t="s">
        <v>146</v>
      </c>
      <c r="I9" s="384"/>
    </row>
    <row r="10" spans="1:14" s="85" customFormat="1" ht="18" customHeight="1">
      <c r="B10" s="382"/>
      <c r="C10" s="385"/>
      <c r="D10" s="245" t="s">
        <v>245</v>
      </c>
      <c r="E10" s="245"/>
      <c r="F10" s="245"/>
      <c r="H10" s="385" t="s">
        <v>166</v>
      </c>
      <c r="I10" s="384"/>
    </row>
    <row r="11" spans="1:14" s="85" customFormat="1" ht="18" customHeight="1">
      <c r="B11" s="382"/>
      <c r="C11" s="245"/>
      <c r="D11" s="245" t="s">
        <v>246</v>
      </c>
      <c r="E11" s="245"/>
      <c r="F11" s="245"/>
      <c r="H11" s="385" t="s">
        <v>172</v>
      </c>
      <c r="I11" s="384"/>
    </row>
    <row r="12" spans="1:14" s="85" customFormat="1" ht="12" customHeight="1">
      <c r="B12" s="382"/>
      <c r="C12" s="245"/>
      <c r="D12" s="245"/>
      <c r="E12" s="245"/>
      <c r="F12" s="245"/>
      <c r="H12" s="385"/>
      <c r="I12" s="384"/>
    </row>
    <row r="13" spans="1:14" s="85" customFormat="1" ht="18" customHeight="1">
      <c r="B13" s="382"/>
      <c r="C13" s="383" t="s">
        <v>247</v>
      </c>
      <c r="D13" s="245"/>
      <c r="E13" s="245"/>
      <c r="F13" s="245"/>
      <c r="H13" s="385"/>
      <c r="I13" s="384"/>
    </row>
    <row r="14" spans="1:14" s="85" customFormat="1" ht="18" customHeight="1">
      <c r="B14" s="382"/>
      <c r="D14" s="245" t="s">
        <v>248</v>
      </c>
      <c r="E14" s="245"/>
      <c r="F14" s="245" t="s">
        <v>49</v>
      </c>
      <c r="H14" s="385" t="s">
        <v>147</v>
      </c>
      <c r="I14" s="384"/>
    </row>
    <row r="15" spans="1:14" s="85" customFormat="1" ht="18" customHeight="1">
      <c r="B15" s="382"/>
      <c r="D15" s="245"/>
      <c r="E15" s="245"/>
      <c r="F15" s="245" t="s">
        <v>91</v>
      </c>
      <c r="H15" s="385" t="s">
        <v>173</v>
      </c>
      <c r="I15" s="384"/>
    </row>
    <row r="16" spans="1:14" s="85" customFormat="1" ht="18" customHeight="1">
      <c r="B16" s="382"/>
      <c r="D16" s="245" t="s">
        <v>249</v>
      </c>
      <c r="E16" s="245"/>
      <c r="F16" s="245" t="s">
        <v>59</v>
      </c>
      <c r="H16" s="385" t="s">
        <v>148</v>
      </c>
      <c r="I16" s="384"/>
    </row>
    <row r="17" spans="1:9" s="85" customFormat="1" ht="18" customHeight="1">
      <c r="B17" s="382"/>
      <c r="D17" s="245" t="s">
        <v>250</v>
      </c>
      <c r="E17" s="245"/>
      <c r="F17" s="245" t="s">
        <v>65</v>
      </c>
      <c r="H17" s="385" t="s">
        <v>149</v>
      </c>
      <c r="I17" s="384"/>
    </row>
    <row r="18" spans="1:9" s="85" customFormat="1" ht="18" customHeight="1">
      <c r="B18" s="382"/>
      <c r="D18" s="245" t="s">
        <v>251</v>
      </c>
      <c r="E18" s="245"/>
      <c r="F18" s="245" t="s">
        <v>177</v>
      </c>
      <c r="H18" s="385" t="s">
        <v>17</v>
      </c>
      <c r="I18" s="384"/>
    </row>
    <row r="19" spans="1:9" s="85" customFormat="1" ht="18" customHeight="1">
      <c r="B19" s="382"/>
      <c r="D19" s="245"/>
      <c r="E19" s="245"/>
      <c r="F19" s="245" t="s">
        <v>178</v>
      </c>
      <c r="H19" s="385" t="s">
        <v>174</v>
      </c>
      <c r="I19" s="384"/>
    </row>
    <row r="20" spans="1:9" s="85" customFormat="1" ht="18" customHeight="1">
      <c r="B20" s="382"/>
      <c r="D20" s="245"/>
      <c r="E20" s="245"/>
      <c r="F20" s="245" t="s">
        <v>179</v>
      </c>
      <c r="H20" s="385"/>
      <c r="I20" s="384"/>
    </row>
    <row r="21" spans="1:9" s="85" customFormat="1" ht="18" customHeight="1">
      <c r="B21" s="382"/>
      <c r="D21" s="245" t="s">
        <v>252</v>
      </c>
      <c r="E21" s="245"/>
      <c r="F21" s="245" t="s">
        <v>79</v>
      </c>
      <c r="H21" s="385" t="s">
        <v>18</v>
      </c>
      <c r="I21" s="386"/>
    </row>
    <row r="22" spans="1:9" s="85" customFormat="1" ht="18" customHeight="1">
      <c r="B22" s="382"/>
      <c r="D22" s="245"/>
      <c r="E22" s="245"/>
      <c r="F22" s="245" t="s">
        <v>54</v>
      </c>
      <c r="H22" s="385" t="s">
        <v>175</v>
      </c>
      <c r="I22" s="386"/>
    </row>
    <row r="23" spans="1:9" s="85" customFormat="1" ht="18" customHeight="1">
      <c r="B23" s="382"/>
      <c r="D23" s="245" t="s">
        <v>253</v>
      </c>
      <c r="E23" s="245"/>
      <c r="F23" s="245" t="s">
        <v>167</v>
      </c>
      <c r="H23" s="385" t="s">
        <v>19</v>
      </c>
      <c r="I23" s="386"/>
    </row>
    <row r="24" spans="1:9" s="85" customFormat="1" ht="18" customHeight="1">
      <c r="A24" s="245"/>
      <c r="B24" s="382"/>
      <c r="D24" s="245" t="s">
        <v>254</v>
      </c>
      <c r="E24" s="245"/>
      <c r="F24" s="245" t="s">
        <v>55</v>
      </c>
      <c r="H24" s="385" t="s">
        <v>20</v>
      </c>
      <c r="I24" s="386"/>
    </row>
    <row r="25" spans="1:9" s="85" customFormat="1" ht="18" customHeight="1">
      <c r="B25" s="382"/>
      <c r="D25" s="245" t="s">
        <v>255</v>
      </c>
      <c r="E25" s="245"/>
      <c r="F25" s="245" t="s">
        <v>180</v>
      </c>
      <c r="H25" s="385" t="s">
        <v>21</v>
      </c>
      <c r="I25" s="386"/>
    </row>
    <row r="26" spans="1:9" s="85" customFormat="1" ht="18" customHeight="1">
      <c r="B26" s="382"/>
      <c r="D26" s="245"/>
      <c r="E26" s="245"/>
      <c r="F26" s="245" t="s">
        <v>181</v>
      </c>
      <c r="H26" s="385"/>
      <c r="I26" s="386"/>
    </row>
    <row r="27" spans="1:9" s="85" customFormat="1" ht="18" customHeight="1">
      <c r="B27" s="382"/>
      <c r="D27" s="245" t="s">
        <v>258</v>
      </c>
      <c r="E27" s="245"/>
      <c r="F27" s="245" t="s">
        <v>170</v>
      </c>
      <c r="H27" s="385" t="s">
        <v>22</v>
      </c>
      <c r="I27" s="386"/>
    </row>
    <row r="28" spans="1:9" s="85" customFormat="1" ht="12" customHeight="1">
      <c r="B28" s="382"/>
      <c r="C28" s="245"/>
      <c r="D28" s="245"/>
      <c r="E28" s="245"/>
      <c r="F28" s="245"/>
      <c r="H28" s="385"/>
      <c r="I28" s="386"/>
    </row>
    <row r="29" spans="1:9" s="85" customFormat="1" ht="18" customHeight="1">
      <c r="B29" s="382"/>
      <c r="C29" s="383" t="s">
        <v>257</v>
      </c>
      <c r="D29" s="245"/>
      <c r="E29" s="245"/>
      <c r="F29" s="245"/>
      <c r="H29" s="385" t="s">
        <v>227</v>
      </c>
      <c r="I29" s="386"/>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1009" t="str">
        <f>目次!C34</f>
        <v>令和７年(2025年)10月31日 発行</v>
      </c>
      <c r="D35" s="1009"/>
      <c r="E35" s="1009"/>
      <c r="F35" s="1009"/>
      <c r="G35" s="1009"/>
      <c r="H35" s="1009"/>
      <c r="I35" s="387"/>
    </row>
    <row r="36" spans="1:10" ht="29.25" customHeight="1">
      <c r="A36" s="210"/>
      <c r="B36" s="210"/>
      <c r="C36" s="998" t="s">
        <v>196</v>
      </c>
      <c r="D36" s="998"/>
      <c r="E36" s="998"/>
      <c r="F36" s="998"/>
      <c r="G36" s="998"/>
      <c r="H36" s="998"/>
      <c r="I36" s="210"/>
      <c r="J36" s="210"/>
    </row>
    <row r="37" spans="1:10" ht="40.5" customHeight="1"/>
    <row r="38" spans="1:10" ht="19.2">
      <c r="A38" s="990"/>
      <c r="B38" s="999"/>
      <c r="C38" s="990"/>
      <c r="D38" s="990"/>
      <c r="E38" s="990"/>
      <c r="F38" s="990"/>
      <c r="G38" s="990"/>
      <c r="H38" s="990"/>
      <c r="I38" s="990"/>
      <c r="J38" s="990"/>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180"/>
  <sheetViews>
    <sheetView topLeftCell="A8" zoomScale="115" zoomScaleNormal="115" workbookViewId="0">
      <selection activeCell="A36" sqref="A36:J36"/>
    </sheetView>
  </sheetViews>
  <sheetFormatPr defaultColWidth="9" defaultRowHeight="14.4"/>
  <cols>
    <col min="1" max="1" width="4.6640625" style="201" customWidth="1"/>
    <col min="2" max="2" width="3.6640625" style="201" customWidth="1"/>
    <col min="3" max="3" width="6.44140625" style="192" customWidth="1"/>
    <col min="4" max="4" width="8.6640625" style="192" customWidth="1"/>
    <col min="5" max="5" width="6.88671875" style="192" customWidth="1"/>
    <col min="6" max="6" width="5.77734375" style="202" customWidth="1"/>
    <col min="7" max="7" width="8.88671875" style="203" customWidth="1"/>
    <col min="8" max="8" width="7.109375" style="201" customWidth="1"/>
    <col min="9" max="9" width="13.77734375" style="204"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6" width="1.33203125" style="192" customWidth="1"/>
    <col min="17" max="17" width="3.109375" style="192" customWidth="1"/>
    <col min="18" max="18" width="4.77734375" style="192" customWidth="1"/>
    <col min="19" max="19" width="10.109375" style="192" customWidth="1"/>
    <col min="20" max="20" width="6.33203125" style="192" customWidth="1"/>
    <col min="21" max="21" width="9" style="192" customWidth="1"/>
    <col min="22" max="22" width="2.77734375" style="192" customWidth="1"/>
    <col min="23" max="23" width="10.33203125" style="192" customWidth="1"/>
    <col min="24" max="24" width="2.33203125" style="192" customWidth="1"/>
    <col min="25" max="25" width="1.109375" style="192" customWidth="1"/>
    <col min="26" max="26" width="3.33203125" style="192" customWidth="1"/>
    <col min="27" max="27" width="8.77734375" style="597" customWidth="1"/>
    <col min="28" max="28" width="5" style="192" customWidth="1"/>
    <col min="29" max="29" width="9.77734375" style="597" customWidth="1"/>
    <col min="30" max="30" width="2.21875" style="192" customWidth="1"/>
    <col min="31" max="31" width="10.88671875" style="597" customWidth="1"/>
    <col min="32" max="32" width="3.44140625" style="192" customWidth="1"/>
    <col min="33" max="33" width="4.6640625" style="192" customWidth="1"/>
    <col min="34" max="34" width="6.77734375" style="192" customWidth="1"/>
    <col min="35" max="36" width="0.77734375" style="192" customWidth="1"/>
    <col min="37" max="16384" width="9" style="192"/>
  </cols>
  <sheetData>
    <row r="1" spans="1:34" s="190" customFormat="1" ht="22.8" customHeight="1">
      <c r="A1" s="1063" t="s">
        <v>240</v>
      </c>
      <c r="B1" s="1063"/>
      <c r="C1" s="1063"/>
      <c r="D1" s="1063"/>
      <c r="E1" s="1063"/>
      <c r="F1" s="1063"/>
      <c r="G1" s="1063"/>
      <c r="H1" s="188"/>
      <c r="I1" s="189"/>
      <c r="Q1" s="1095" t="s">
        <v>316</v>
      </c>
      <c r="R1" s="1096" t="e">
        <f>百貨店!#REF!</f>
        <v>#REF!</v>
      </c>
      <c r="S1" s="1096"/>
      <c r="T1" s="1096"/>
      <c r="U1" s="1096"/>
      <c r="V1" s="1096"/>
      <c r="W1" s="1096"/>
      <c r="X1" s="1096"/>
      <c r="Y1" s="1096"/>
      <c r="Z1" s="1096"/>
      <c r="AA1" s="1096"/>
      <c r="AB1" s="1096"/>
      <c r="AC1" s="1096"/>
      <c r="AD1" s="1096"/>
      <c r="AE1" s="1096"/>
      <c r="AF1" s="1096"/>
      <c r="AG1" s="1096"/>
      <c r="AH1" s="1096"/>
    </row>
    <row r="2" spans="1:34" s="190" customFormat="1" ht="18.75" customHeight="1">
      <c r="A2" s="1065" t="s">
        <v>24</v>
      </c>
      <c r="B2" s="1065"/>
      <c r="C2" s="1065"/>
      <c r="D2" s="1065"/>
      <c r="E2" s="1065"/>
      <c r="F2" s="1065"/>
      <c r="G2" s="1065"/>
      <c r="H2" s="1065"/>
      <c r="I2" s="1065"/>
      <c r="J2" s="1065"/>
      <c r="K2" s="1065"/>
      <c r="L2" s="1065"/>
      <c r="M2" s="249"/>
      <c r="Q2" s="1095"/>
      <c r="R2" s="1096"/>
      <c r="S2" s="1096"/>
      <c r="T2" s="1096"/>
      <c r="U2" s="1096"/>
      <c r="V2" s="1096"/>
      <c r="W2" s="1096"/>
      <c r="X2" s="1096"/>
      <c r="Y2" s="1096"/>
      <c r="Z2" s="1096"/>
      <c r="AA2" s="1096"/>
      <c r="AB2" s="1096"/>
      <c r="AC2" s="1096"/>
      <c r="AD2" s="1096"/>
      <c r="AE2" s="1096"/>
      <c r="AF2" s="1096"/>
      <c r="AG2" s="1096"/>
      <c r="AH2" s="1096"/>
    </row>
    <row r="3" spans="1:34" ht="13.5" customHeight="1">
      <c r="A3" s="191"/>
      <c r="B3" s="191"/>
      <c r="C3" s="191"/>
      <c r="D3" s="191"/>
      <c r="E3" s="191"/>
      <c r="F3" s="191"/>
      <c r="G3" s="191"/>
      <c r="H3" s="191"/>
      <c r="I3" s="191"/>
      <c r="K3" s="191"/>
      <c r="M3" s="191"/>
      <c r="Q3" s="472" t="s">
        <v>317</v>
      </c>
      <c r="R3" s="1082" t="e">
        <f>乗用車!#REF!</f>
        <v>#REF!</v>
      </c>
      <c r="S3" s="1082"/>
      <c r="T3" s="1082"/>
      <c r="U3" s="1082"/>
      <c r="V3" s="1082"/>
      <c r="W3" s="1082"/>
      <c r="X3" s="1082"/>
      <c r="Y3" s="1082"/>
      <c r="Z3" s="1082"/>
      <c r="AA3" s="1082"/>
      <c r="AB3" s="1082"/>
      <c r="AC3" s="1082"/>
      <c r="AD3" s="1082"/>
      <c r="AE3" s="1082"/>
      <c r="AF3" s="1082"/>
      <c r="AG3" s="1082"/>
      <c r="AH3" s="1082"/>
    </row>
    <row r="4" spans="1:34" s="190" customFormat="1" ht="15.75" customHeight="1">
      <c r="A4" s="681" t="s">
        <v>216</v>
      </c>
      <c r="B4" s="681"/>
      <c r="C4" s="681"/>
      <c r="D4" s="681"/>
      <c r="E4" s="681"/>
      <c r="F4" s="681"/>
      <c r="G4" s="681"/>
      <c r="H4" s="681"/>
      <c r="I4" s="681"/>
      <c r="J4" s="681"/>
      <c r="K4" s="681"/>
      <c r="L4" s="187"/>
      <c r="M4" s="193"/>
      <c r="Q4" s="473" t="s">
        <v>318</v>
      </c>
      <c r="R4" s="1082" t="e">
        <f>住宅建設!#REF!</f>
        <v>#REF!</v>
      </c>
      <c r="S4" s="1082"/>
      <c r="T4" s="1082"/>
      <c r="U4" s="1082"/>
      <c r="V4" s="1082"/>
      <c r="W4" s="1082"/>
      <c r="X4" s="1082"/>
      <c r="Y4" s="1082"/>
      <c r="Z4" s="1082"/>
      <c r="AA4" s="1082"/>
      <c r="AB4" s="1082"/>
      <c r="AC4" s="1082"/>
      <c r="AD4" s="1082"/>
      <c r="AE4" s="1082"/>
      <c r="AF4" s="1082"/>
      <c r="AG4" s="1082"/>
      <c r="AH4" s="1082"/>
    </row>
    <row r="5" spans="1:34" ht="6" customHeight="1">
      <c r="A5" s="194"/>
      <c r="B5" s="1064"/>
      <c r="C5" s="1064"/>
      <c r="D5" s="1064"/>
      <c r="E5" s="1064"/>
      <c r="F5" s="1064"/>
      <c r="G5" s="1064"/>
      <c r="H5" s="1064"/>
      <c r="I5" s="1064"/>
      <c r="J5" s="1064"/>
      <c r="K5" s="1064"/>
      <c r="L5" s="89"/>
      <c r="M5" s="194"/>
      <c r="R5" s="1082"/>
      <c r="S5" s="1082"/>
      <c r="T5" s="1082"/>
      <c r="U5" s="1082"/>
      <c r="V5" s="1082"/>
      <c r="W5" s="1082"/>
      <c r="X5" s="1082"/>
      <c r="Y5" s="1082"/>
      <c r="Z5" s="1082"/>
      <c r="AA5" s="1082"/>
      <c r="AB5" s="1082"/>
      <c r="AC5" s="1082"/>
      <c r="AD5" s="1082"/>
      <c r="AE5" s="1082"/>
      <c r="AF5" s="1082"/>
      <c r="AG5" s="1082"/>
      <c r="AH5" s="1082"/>
    </row>
    <row r="6" spans="1:34" s="411" customFormat="1" ht="19.5" customHeight="1">
      <c r="A6" s="1099" t="s">
        <v>511</v>
      </c>
      <c r="B6" s="1099"/>
      <c r="C6" s="1099"/>
      <c r="D6" s="1099"/>
      <c r="E6" s="1099"/>
      <c r="F6" s="1099"/>
      <c r="G6" s="1099"/>
      <c r="H6" s="1099"/>
      <c r="I6" s="1099"/>
      <c r="J6" s="1099"/>
      <c r="K6" s="1099"/>
      <c r="L6" s="1099"/>
      <c r="M6" s="399"/>
      <c r="Q6" s="471" t="s">
        <v>320</v>
      </c>
      <c r="R6" s="1097" t="e">
        <f>公共工事!#REF!</f>
        <v>#REF!</v>
      </c>
      <c r="S6" s="1097"/>
      <c r="T6" s="1097"/>
      <c r="U6" s="1097"/>
      <c r="V6" s="1097"/>
      <c r="W6" s="1097"/>
      <c r="X6" s="1097"/>
      <c r="Y6" s="1097"/>
      <c r="Z6" s="1097"/>
      <c r="AA6" s="1097"/>
      <c r="AB6" s="1097"/>
      <c r="AC6" s="1097"/>
      <c r="AD6" s="1097"/>
      <c r="AE6" s="1097"/>
      <c r="AF6" s="1097"/>
      <c r="AG6" s="1097"/>
      <c r="AH6" s="576" t="e">
        <f>企業倒産!#REF!</f>
        <v>#REF!</v>
      </c>
    </row>
    <row r="7" spans="1:34" s="411" customFormat="1" ht="19.5" customHeight="1">
      <c r="A7" s="1099" t="s">
        <v>512</v>
      </c>
      <c r="B7" s="1099"/>
      <c r="C7" s="1099"/>
      <c r="D7" s="1099"/>
      <c r="E7" s="1099"/>
      <c r="F7" s="1099"/>
      <c r="G7" s="1099"/>
      <c r="H7" s="1099"/>
      <c r="I7" s="1099"/>
      <c r="J7" s="1099"/>
      <c r="K7" s="1099"/>
      <c r="L7" s="1099"/>
      <c r="M7" s="413"/>
      <c r="N7" s="413"/>
      <c r="Q7" s="471" t="s">
        <v>35</v>
      </c>
      <c r="R7" s="1081" t="e">
        <f>鉱工業１!#REF!</f>
        <v>#REF!</v>
      </c>
      <c r="S7" s="1081"/>
      <c r="T7" s="1081"/>
      <c r="U7" s="1081"/>
      <c r="V7" s="1081"/>
      <c r="W7" s="1081"/>
      <c r="X7" s="1081"/>
      <c r="Y7" s="1081"/>
      <c r="Z7" s="1081"/>
      <c r="AA7" s="1081"/>
      <c r="AB7" s="1081"/>
      <c r="AC7" s="1081"/>
      <c r="AD7" s="1081"/>
      <c r="AE7" s="1081"/>
      <c r="AF7" s="1081"/>
      <c r="AG7" s="1081"/>
      <c r="AH7" s="594" t="e">
        <f>企業倒産!#REF!</f>
        <v>#REF!</v>
      </c>
    </row>
    <row r="8" spans="1:34" s="190" customFormat="1" ht="19.5" customHeight="1">
      <c r="A8" s="1099" t="s">
        <v>513</v>
      </c>
      <c r="B8" s="1099"/>
      <c r="C8" s="1099"/>
      <c r="D8" s="1099"/>
      <c r="E8" s="1099"/>
      <c r="F8" s="1099"/>
      <c r="G8" s="1099"/>
      <c r="H8" s="1099"/>
      <c r="I8" s="1099"/>
      <c r="J8" s="1099"/>
      <c r="K8" s="1099"/>
      <c r="L8" s="1099"/>
      <c r="M8" s="251"/>
      <c r="Q8" s="471" t="s">
        <v>36</v>
      </c>
      <c r="R8" s="1081" t="e">
        <f>'求人 (就業地別)'!#REF!</f>
        <v>#REF!</v>
      </c>
      <c r="S8" s="1081"/>
      <c r="T8" s="1081"/>
      <c r="U8" s="1081"/>
      <c r="V8" s="1081"/>
      <c r="W8" s="1081"/>
      <c r="X8" s="1081"/>
      <c r="Y8" s="1081"/>
      <c r="Z8" s="1081"/>
      <c r="AA8" s="1081"/>
      <c r="AB8" s="1081"/>
      <c r="AC8" s="1081"/>
      <c r="AD8" s="1081"/>
      <c r="AE8" s="1081"/>
      <c r="AF8" s="1081"/>
      <c r="AG8" s="1081"/>
      <c r="AH8" s="594" t="e">
        <f>企業倒産!#REF!</f>
        <v>#REF!</v>
      </c>
    </row>
    <row r="9" spans="1:34" s="411" customFormat="1" ht="19.5" customHeight="1">
      <c r="A9" s="1099" t="s">
        <v>514</v>
      </c>
      <c r="B9" s="1099"/>
      <c r="C9" s="1099"/>
      <c r="D9" s="1099"/>
      <c r="E9" s="1099"/>
      <c r="F9" s="1099"/>
      <c r="G9" s="1099"/>
      <c r="H9" s="1099"/>
      <c r="I9" s="1099"/>
      <c r="J9" s="1099"/>
      <c r="K9" s="1099"/>
      <c r="L9" s="1099"/>
      <c r="M9" s="412"/>
      <c r="N9" s="413"/>
      <c r="Q9" s="471" t="s">
        <v>319</v>
      </c>
      <c r="R9" s="1082" t="e">
        <f>企業倒産!#REF!</f>
        <v>#REF!</v>
      </c>
      <c r="S9" s="1082"/>
      <c r="T9" s="1082"/>
      <c r="U9" s="1082"/>
      <c r="V9" s="1082"/>
      <c r="W9" s="1082"/>
      <c r="X9" s="1082"/>
      <c r="Y9" s="1082"/>
      <c r="Z9" s="1082"/>
      <c r="AA9" s="1082"/>
      <c r="AB9" s="1082"/>
      <c r="AC9" s="1082"/>
      <c r="AD9" s="1082"/>
      <c r="AE9" s="1086" t="s">
        <v>350</v>
      </c>
      <c r="AF9" s="1086"/>
      <c r="AG9" s="1086"/>
      <c r="AH9" s="594" t="e">
        <f>企業倒産!#REF!</f>
        <v>#REF!</v>
      </c>
    </row>
    <row r="10" spans="1:34" s="411" customFormat="1" ht="19.5" customHeight="1">
      <c r="A10" s="1099" t="s">
        <v>515</v>
      </c>
      <c r="B10" s="1099"/>
      <c r="C10" s="1099"/>
      <c r="D10" s="1099"/>
      <c r="E10" s="1099"/>
      <c r="F10" s="1099"/>
      <c r="G10" s="1099"/>
      <c r="H10" s="1099"/>
      <c r="I10" s="1099"/>
      <c r="J10" s="1099"/>
      <c r="K10" s="1099"/>
      <c r="L10" s="1099"/>
      <c r="M10" s="399"/>
      <c r="R10" s="1082"/>
      <c r="S10" s="1082"/>
      <c r="T10" s="1082"/>
      <c r="U10" s="1082"/>
      <c r="V10" s="1082"/>
      <c r="W10" s="1082"/>
      <c r="X10" s="1082"/>
      <c r="Y10" s="1082"/>
      <c r="Z10" s="1082"/>
      <c r="AA10" s="1082"/>
      <c r="AB10" s="1082"/>
      <c r="AC10" s="1082"/>
      <c r="AD10" s="1082"/>
      <c r="AE10" s="1086"/>
      <c r="AF10" s="1086"/>
      <c r="AG10" s="1086"/>
      <c r="AH10" s="594" t="e">
        <f>企業倒産!#REF!</f>
        <v>#REF!</v>
      </c>
    </row>
    <row r="11" spans="1:34" s="190" customFormat="1" ht="19.5" customHeight="1">
      <c r="A11" s="1099" t="s">
        <v>516</v>
      </c>
      <c r="B11" s="1099"/>
      <c r="C11" s="1099"/>
      <c r="D11" s="1099"/>
      <c r="E11" s="1099"/>
      <c r="F11" s="1099"/>
      <c r="G11" s="1099"/>
      <c r="H11" s="1099"/>
      <c r="I11" s="1099"/>
      <c r="J11" s="1099"/>
      <c r="K11" s="1099"/>
      <c r="L11" s="1099"/>
      <c r="M11" s="398"/>
      <c r="Q11" s="471" t="s">
        <v>43</v>
      </c>
      <c r="R11" s="1082" t="e">
        <f>金融!#REF!</f>
        <v>#REF!</v>
      </c>
      <c r="S11" s="1082"/>
      <c r="T11" s="1082"/>
      <c r="U11" s="1082"/>
      <c r="V11" s="1082"/>
      <c r="W11" s="1082"/>
      <c r="X11" s="1082"/>
      <c r="Y11" s="1082"/>
      <c r="Z11" s="1082"/>
      <c r="AA11" s="1082"/>
      <c r="AB11" s="1082"/>
      <c r="AC11" s="1082"/>
      <c r="AD11" s="1082"/>
      <c r="AE11" s="598"/>
      <c r="AF11" s="573"/>
      <c r="AG11" s="572"/>
      <c r="AH11" s="890" t="e">
        <f>企業倒産!#REF!</f>
        <v>#REF!</v>
      </c>
    </row>
    <row r="12" spans="1:34" s="190" customFormat="1" ht="19.5" customHeight="1">
      <c r="A12" s="1099" t="s">
        <v>517</v>
      </c>
      <c r="B12" s="1099"/>
      <c r="C12" s="1099"/>
      <c r="D12" s="1099"/>
      <c r="E12" s="1099"/>
      <c r="F12" s="1099"/>
      <c r="G12" s="1099"/>
      <c r="H12" s="1099"/>
      <c r="I12" s="1099"/>
      <c r="J12" s="1099"/>
      <c r="K12" s="1099"/>
      <c r="L12" s="1099"/>
      <c r="M12" s="250"/>
      <c r="R12" s="1082"/>
      <c r="S12" s="1082"/>
      <c r="T12" s="1082"/>
      <c r="U12" s="1082"/>
      <c r="V12" s="1082"/>
      <c r="W12" s="1082"/>
      <c r="X12" s="1082"/>
      <c r="Y12" s="1082"/>
      <c r="Z12" s="1082"/>
      <c r="AA12" s="1082"/>
      <c r="AB12" s="1082"/>
      <c r="AC12" s="1082"/>
      <c r="AD12" s="1082"/>
      <c r="AE12" s="598"/>
      <c r="AF12" s="1085" t="e">
        <f>企業倒産!#REF!</f>
        <v>#REF!</v>
      </c>
      <c r="AG12" s="1085"/>
      <c r="AH12" s="594" t="e">
        <f>企業倒産!#REF!</f>
        <v>#REF!</v>
      </c>
    </row>
    <row r="13" spans="1:34" s="190" customFormat="1" ht="19.5" customHeight="1">
      <c r="A13" s="1099" t="s">
        <v>518</v>
      </c>
      <c r="B13" s="1099"/>
      <c r="C13" s="1099"/>
      <c r="D13" s="1099"/>
      <c r="E13" s="1099"/>
      <c r="F13" s="1099"/>
      <c r="G13" s="1099"/>
      <c r="H13" s="1099"/>
      <c r="I13" s="1099"/>
      <c r="J13" s="1099"/>
      <c r="K13" s="1099"/>
      <c r="L13" s="1099"/>
      <c r="M13" s="250"/>
      <c r="R13" s="470"/>
      <c r="S13" s="935" t="s">
        <v>330</v>
      </c>
      <c r="T13" s="936"/>
      <c r="U13" s="936"/>
      <c r="V13" s="936"/>
      <c r="W13" s="936"/>
      <c r="X13" s="936"/>
      <c r="Y13" s="936"/>
      <c r="Z13" s="937"/>
      <c r="AA13" s="938"/>
      <c r="AB13" s="937"/>
      <c r="AC13" s="937"/>
      <c r="AD13" s="596"/>
      <c r="AE13" s="690">
        <v>10</v>
      </c>
      <c r="AF13" s="1040" t="s">
        <v>325</v>
      </c>
      <c r="AG13" s="1040"/>
      <c r="AH13" s="604" t="s">
        <v>337</v>
      </c>
    </row>
    <row r="14" spans="1:34" ht="6" customHeight="1">
      <c r="A14" s="195"/>
      <c r="B14" s="196"/>
      <c r="C14" s="197"/>
      <c r="D14" s="197"/>
      <c r="E14" s="197"/>
      <c r="F14" s="195"/>
      <c r="G14" s="197"/>
      <c r="H14" s="197"/>
      <c r="I14" s="197"/>
      <c r="K14" s="197"/>
      <c r="M14" s="252"/>
    </row>
    <row r="15" spans="1:34" ht="25.5" customHeight="1">
      <c r="A15" s="1066" t="s">
        <v>25</v>
      </c>
      <c r="B15" s="1067"/>
      <c r="C15" s="1067"/>
      <c r="D15" s="1067"/>
      <c r="E15" s="1068"/>
      <c r="F15" s="139" t="s">
        <v>26</v>
      </c>
      <c r="G15" s="1038" t="s">
        <v>27</v>
      </c>
      <c r="H15" s="1039"/>
      <c r="I15" s="1066" t="s">
        <v>275</v>
      </c>
      <c r="J15" s="1068"/>
      <c r="K15" s="1069" t="s">
        <v>260</v>
      </c>
      <c r="L15" s="1070"/>
      <c r="M15" s="253"/>
      <c r="R15" s="139" t="s">
        <v>26</v>
      </c>
      <c r="S15" s="198" t="s">
        <v>27</v>
      </c>
      <c r="T15" s="199" t="s">
        <v>28</v>
      </c>
      <c r="U15" s="1091" t="s">
        <v>275</v>
      </c>
      <c r="V15" s="1092"/>
      <c r="W15" s="1069" t="s">
        <v>260</v>
      </c>
      <c r="X15" s="1070"/>
      <c r="Z15" s="139" t="s">
        <v>26</v>
      </c>
      <c r="AA15" s="605" t="s">
        <v>339</v>
      </c>
      <c r="AB15" s="575" t="s">
        <v>28</v>
      </c>
      <c r="AC15" s="1091" t="s">
        <v>275</v>
      </c>
      <c r="AD15" s="1092"/>
      <c r="AE15" s="1083" t="s">
        <v>260</v>
      </c>
      <c r="AF15" s="1084"/>
    </row>
    <row r="16" spans="1:34" ht="25.5" customHeight="1">
      <c r="A16" s="1021" t="s">
        <v>29</v>
      </c>
      <c r="B16" s="1073" t="s">
        <v>30</v>
      </c>
      <c r="C16" s="1074"/>
      <c r="D16" s="1051" t="s">
        <v>283</v>
      </c>
      <c r="E16" s="265" t="s">
        <v>134</v>
      </c>
      <c r="F16" s="1079">
        <v>8</v>
      </c>
      <c r="G16" s="447" t="s">
        <v>519</v>
      </c>
      <c r="H16" s="644" t="s">
        <v>337</v>
      </c>
      <c r="I16" s="415">
        <v>-3.6000000000000004E-2</v>
      </c>
      <c r="J16" s="277"/>
      <c r="K16" s="415">
        <v>2.9568411386593205E-2</v>
      </c>
      <c r="L16" s="416"/>
      <c r="M16" s="254"/>
      <c r="Q16" s="1043" t="s">
        <v>326</v>
      </c>
      <c r="R16" s="1049">
        <f>Z16</f>
        <v>8</v>
      </c>
      <c r="S16" s="469" t="s">
        <v>520</v>
      </c>
      <c r="T16" s="659" t="s">
        <v>337</v>
      </c>
      <c r="U16" s="527" t="e">
        <f>AC16</f>
        <v>#REF!</v>
      </c>
      <c r="V16" s="528"/>
      <c r="W16" s="527" t="e">
        <f>AE16</f>
        <v>#REF!</v>
      </c>
      <c r="X16" s="529"/>
      <c r="Z16" s="1093">
        <f>AE13-2</f>
        <v>8</v>
      </c>
      <c r="AA16" s="600" t="e">
        <f>百貨店!#REF!</f>
        <v>#REF!</v>
      </c>
      <c r="AB16" s="644" t="s">
        <v>348</v>
      </c>
      <c r="AC16" s="415" t="e">
        <f>百貨店!#REF!/100</f>
        <v>#REF!</v>
      </c>
      <c r="AD16" s="264"/>
      <c r="AE16" s="415" t="e">
        <f>百貨店!#REF!/100</f>
        <v>#REF!</v>
      </c>
      <c r="AF16" s="416"/>
    </row>
    <row r="17" spans="1:34" ht="25.5" customHeight="1">
      <c r="A17" s="1026"/>
      <c r="B17" s="1075"/>
      <c r="C17" s="1076"/>
      <c r="D17" s="1052"/>
      <c r="E17" s="316" t="s">
        <v>94</v>
      </c>
      <c r="F17" s="1080"/>
      <c r="G17" s="947" t="s">
        <v>239</v>
      </c>
      <c r="H17" s="645"/>
      <c r="I17" s="291">
        <v>2.1000000000000001E-2</v>
      </c>
      <c r="J17" s="277"/>
      <c r="K17" s="293" t="s">
        <v>239</v>
      </c>
      <c r="L17" s="294" t="s">
        <v>239</v>
      </c>
      <c r="M17" s="254"/>
      <c r="Q17" s="1043"/>
      <c r="R17" s="1050"/>
      <c r="S17" s="674" t="s">
        <v>217</v>
      </c>
      <c r="T17" s="660"/>
      <c r="U17" s="531" t="e">
        <f t="shared" ref="U17:U26" si="0">AC17</f>
        <v>#REF!</v>
      </c>
      <c r="V17" s="528"/>
      <c r="W17" s="530" t="s">
        <v>217</v>
      </c>
      <c r="X17" s="532" t="s">
        <v>217</v>
      </c>
      <c r="Z17" s="1094"/>
      <c r="AA17" s="643" t="s">
        <v>217</v>
      </c>
      <c r="AB17" s="645" t="s">
        <v>217</v>
      </c>
      <c r="AC17" s="291" t="e">
        <f>百貨店!#REF!/100</f>
        <v>#REF!</v>
      </c>
      <c r="AD17" s="264"/>
      <c r="AE17" s="293" t="s">
        <v>217</v>
      </c>
      <c r="AF17" s="294" t="s">
        <v>217</v>
      </c>
    </row>
    <row r="18" spans="1:34" ht="25.5" customHeight="1">
      <c r="A18" s="1026"/>
      <c r="B18" s="1077"/>
      <c r="C18" s="1078"/>
      <c r="D18" s="1071" t="s">
        <v>133</v>
      </c>
      <c r="E18" s="1072"/>
      <c r="F18" s="948">
        <v>9</v>
      </c>
      <c r="G18" s="423">
        <v>2408</v>
      </c>
      <c r="H18" s="645" t="s">
        <v>31</v>
      </c>
      <c r="I18" s="291">
        <v>-0.11599999999999999</v>
      </c>
      <c r="J18" s="277"/>
      <c r="K18" s="291">
        <v>0.39799999999999996</v>
      </c>
      <c r="L18" s="277"/>
      <c r="M18" s="254"/>
      <c r="Q18" s="1043"/>
      <c r="R18" s="697">
        <f>Z18</f>
        <v>9</v>
      </c>
      <c r="S18" s="652" t="e">
        <f>AA18</f>
        <v>#REF!</v>
      </c>
      <c r="T18" s="660" t="s">
        <v>31</v>
      </c>
      <c r="U18" s="531" t="e">
        <f t="shared" si="0"/>
        <v>#REF!</v>
      </c>
      <c r="V18" s="528"/>
      <c r="W18" s="531" t="e">
        <f>AE18</f>
        <v>#REF!</v>
      </c>
      <c r="X18" s="528"/>
      <c r="Z18" s="696">
        <f>AE13-1</f>
        <v>9</v>
      </c>
      <c r="AA18" s="423" t="e">
        <f>乗用車!#REF!</f>
        <v>#REF!</v>
      </c>
      <c r="AB18" s="645" t="s">
        <v>31</v>
      </c>
      <c r="AC18" s="291" t="e">
        <f>乗用車!#REF!/100</f>
        <v>#REF!</v>
      </c>
      <c r="AD18" s="264"/>
      <c r="AE18" s="291" t="e">
        <f>乗用車!#REF!/100</f>
        <v>#REF!</v>
      </c>
      <c r="AF18" s="277"/>
    </row>
    <row r="19" spans="1:34" ht="25.5" customHeight="1">
      <c r="A19" s="1026"/>
      <c r="B19" s="1036" t="s">
        <v>32</v>
      </c>
      <c r="C19" s="1037"/>
      <c r="D19" s="1071" t="s">
        <v>93</v>
      </c>
      <c r="E19" s="1072"/>
      <c r="F19" s="948">
        <v>8</v>
      </c>
      <c r="G19" s="423">
        <v>319</v>
      </c>
      <c r="H19" s="645" t="s">
        <v>33</v>
      </c>
      <c r="I19" s="292">
        <v>-0.25641025641025639</v>
      </c>
      <c r="J19" s="949"/>
      <c r="K19" s="291">
        <v>-2.7000000000000003E-2</v>
      </c>
      <c r="L19" s="277"/>
      <c r="M19" s="254"/>
      <c r="Q19" s="1043"/>
      <c r="R19" s="697">
        <f>Z19</f>
        <v>8</v>
      </c>
      <c r="S19" s="652" t="e">
        <f>AA19</f>
        <v>#REF!</v>
      </c>
      <c r="T19" s="660" t="s">
        <v>33</v>
      </c>
      <c r="U19" s="533" t="e">
        <f t="shared" si="0"/>
        <v>#REF!</v>
      </c>
      <c r="V19" s="534"/>
      <c r="W19" s="531" t="e">
        <f>AE19</f>
        <v>#REF!</v>
      </c>
      <c r="X19" s="528"/>
      <c r="Z19" s="696">
        <f>AE13-2</f>
        <v>8</v>
      </c>
      <c r="AA19" s="698" t="e">
        <f>住宅建設!#REF!</f>
        <v>#REF!</v>
      </c>
      <c r="AB19" s="645" t="s">
        <v>33</v>
      </c>
      <c r="AC19" s="292" t="e">
        <f>住宅建設!#REF!/100</f>
        <v>#REF!</v>
      </c>
      <c r="AD19" s="610"/>
      <c r="AE19" s="291" t="e">
        <f>住宅建設!#REF!/100</f>
        <v>#REF!</v>
      </c>
      <c r="AF19" s="277"/>
    </row>
    <row r="20" spans="1:34" ht="25.5" customHeight="1">
      <c r="A20" s="1022"/>
      <c r="B20" s="1030" t="s">
        <v>34</v>
      </c>
      <c r="C20" s="1062"/>
      <c r="D20" s="1044" t="s">
        <v>92</v>
      </c>
      <c r="E20" s="1045"/>
      <c r="F20" s="950">
        <v>9</v>
      </c>
      <c r="G20" s="951" t="s">
        <v>521</v>
      </c>
      <c r="H20" s="646" t="s">
        <v>348</v>
      </c>
      <c r="I20" s="292">
        <v>6.704928486836112E-2</v>
      </c>
      <c r="J20" s="309"/>
      <c r="K20" s="417">
        <v>-0.17</v>
      </c>
      <c r="L20" s="277"/>
      <c r="M20" s="254"/>
      <c r="Q20" s="1043"/>
      <c r="R20" s="697">
        <f t="shared" ref="R20:R25" si="1">Z20</f>
        <v>9</v>
      </c>
      <c r="S20" s="653" t="s">
        <v>522</v>
      </c>
      <c r="T20" s="661" t="s">
        <v>348</v>
      </c>
      <c r="U20" s="535" t="e">
        <f t="shared" si="0"/>
        <v>#REF!</v>
      </c>
      <c r="V20" s="536"/>
      <c r="W20" s="535" t="e">
        <f>AE20</f>
        <v>#REF!</v>
      </c>
      <c r="X20" s="528"/>
      <c r="Z20" s="463">
        <f>AE13-1</f>
        <v>9</v>
      </c>
      <c r="AA20" s="891" t="e">
        <f>公共工事!#REF!</f>
        <v>#REF!</v>
      </c>
      <c r="AB20" s="646" t="s">
        <v>348</v>
      </c>
      <c r="AC20" s="417" t="e">
        <f>公共工事!#REF!/100</f>
        <v>#REF!</v>
      </c>
      <c r="AD20" s="611"/>
      <c r="AE20" s="417" t="e">
        <f>公共工事!#REF!/100</f>
        <v>#REF!</v>
      </c>
      <c r="AF20" s="277"/>
    </row>
    <row r="21" spans="1:34" ht="25.5" customHeight="1">
      <c r="A21" s="200" t="s">
        <v>35</v>
      </c>
      <c r="B21" s="1015" t="s">
        <v>297</v>
      </c>
      <c r="C21" s="1016"/>
      <c r="D21" s="1016"/>
      <c r="E21" s="1017"/>
      <c r="F21" s="952">
        <v>8</v>
      </c>
      <c r="G21" s="429">
        <v>89.6</v>
      </c>
      <c r="H21" s="647"/>
      <c r="I21" s="430">
        <v>-1E-3</v>
      </c>
      <c r="J21" s="953"/>
      <c r="K21" s="430">
        <v>-3.1E-2</v>
      </c>
      <c r="L21" s="426"/>
      <c r="M21" s="254"/>
      <c r="Q21" s="1043"/>
      <c r="R21" s="697">
        <f t="shared" si="1"/>
        <v>8</v>
      </c>
      <c r="S21" s="537" t="e">
        <f t="shared" ref="S21:S26" si="2">AA21</f>
        <v>#REF!</v>
      </c>
      <c r="T21" s="662"/>
      <c r="U21" s="538" t="e">
        <f t="shared" si="0"/>
        <v>#REF!</v>
      </c>
      <c r="V21" s="539"/>
      <c r="W21" s="538" t="e">
        <f>AE21</f>
        <v>#REF!</v>
      </c>
      <c r="X21" s="540"/>
      <c r="Z21" s="695">
        <f>AE13-2</f>
        <v>8</v>
      </c>
      <c r="AA21" s="429" t="e">
        <f>鉱工業１!#REF!</f>
        <v>#REF!</v>
      </c>
      <c r="AB21" s="647"/>
      <c r="AC21" s="430" t="e">
        <f>鉱工業１!#REF!/100</f>
        <v>#REF!</v>
      </c>
      <c r="AD21" s="420"/>
      <c r="AE21" s="430" t="e">
        <f>鉱工業１!#REF!/100</f>
        <v>#REF!</v>
      </c>
      <c r="AF21" s="426"/>
      <c r="AG21" s="621"/>
    </row>
    <row r="22" spans="1:34" ht="25.5" customHeight="1">
      <c r="A22" s="1021" t="s">
        <v>36</v>
      </c>
      <c r="B22" s="1100" t="s">
        <v>328</v>
      </c>
      <c r="C22" s="1101"/>
      <c r="D22" s="1101"/>
      <c r="E22" s="1102"/>
      <c r="F22" s="986">
        <v>8</v>
      </c>
      <c r="G22" s="442">
        <v>100</v>
      </c>
      <c r="H22" s="644"/>
      <c r="I22" s="415">
        <v>0.188</v>
      </c>
      <c r="J22" s="299"/>
      <c r="K22" s="443" t="s">
        <v>239</v>
      </c>
      <c r="L22" s="416" t="s">
        <v>239</v>
      </c>
      <c r="M22" s="254"/>
      <c r="Q22" s="1043"/>
      <c r="R22" s="697">
        <f t="shared" si="1"/>
        <v>8</v>
      </c>
      <c r="S22" s="541" t="e">
        <f t="shared" si="2"/>
        <v>#REF!</v>
      </c>
      <c r="T22" s="659"/>
      <c r="U22" s="527" t="e">
        <f t="shared" si="0"/>
        <v>#REF!</v>
      </c>
      <c r="V22" s="542"/>
      <c r="W22" s="543" t="s">
        <v>217</v>
      </c>
      <c r="X22" s="529" t="s">
        <v>217</v>
      </c>
      <c r="Z22" s="464">
        <f>AE13-2</f>
        <v>8</v>
      </c>
      <c r="AA22" s="612" t="e">
        <f>'残業 '!#REF!</f>
        <v>#REF!</v>
      </c>
      <c r="AB22" s="644"/>
      <c r="AC22" s="415" t="e">
        <f>'残業 '!#REF!/100</f>
        <v>#REF!</v>
      </c>
      <c r="AD22" s="414"/>
      <c r="AE22" s="443" t="s">
        <v>217</v>
      </c>
      <c r="AF22" s="416" t="s">
        <v>217</v>
      </c>
    </row>
    <row r="23" spans="1:34" ht="25.5" customHeight="1">
      <c r="A23" s="1026"/>
      <c r="B23" s="1036" t="s">
        <v>299</v>
      </c>
      <c r="C23" s="1053"/>
      <c r="D23" s="1053"/>
      <c r="E23" s="1054"/>
      <c r="F23" s="954">
        <v>8</v>
      </c>
      <c r="G23" s="455">
        <v>1.23</v>
      </c>
      <c r="H23" s="645" t="s">
        <v>37</v>
      </c>
      <c r="I23" s="955">
        <v>-8.0000000000000071E-2</v>
      </c>
      <c r="J23" s="277"/>
      <c r="K23" s="955">
        <v>-4.0000000000000036E-2</v>
      </c>
      <c r="L23" s="456"/>
      <c r="M23" s="254"/>
      <c r="Q23" s="1043"/>
      <c r="R23" s="697">
        <f t="shared" si="1"/>
        <v>8</v>
      </c>
      <c r="S23" s="654" t="e">
        <f t="shared" si="2"/>
        <v>#REF!</v>
      </c>
      <c r="T23" s="660" t="s">
        <v>37</v>
      </c>
      <c r="U23" s="544" t="e">
        <f t="shared" si="0"/>
        <v>#REF!</v>
      </c>
      <c r="V23" s="545"/>
      <c r="W23" s="544" t="e">
        <f>AE23</f>
        <v>#REF!</v>
      </c>
      <c r="X23" s="546"/>
      <c r="Z23" s="465">
        <f>AE13-2</f>
        <v>8</v>
      </c>
      <c r="AA23" s="455" t="e">
        <f>'求人（受理地別）'!#REF!</f>
        <v>#REF!</v>
      </c>
      <c r="AB23" s="645" t="s">
        <v>37</v>
      </c>
      <c r="AC23" s="613" t="e">
        <f>'求人（受理地別）'!#REF!</f>
        <v>#REF!</v>
      </c>
      <c r="AD23" s="264"/>
      <c r="AE23" s="613" t="e">
        <f>'求人（受理地別）'!#REF!</f>
        <v>#REF!</v>
      </c>
      <c r="AF23" s="456"/>
    </row>
    <row r="24" spans="1:34" ht="25.5" customHeight="1">
      <c r="A24" s="1022"/>
      <c r="B24" s="1046" t="s">
        <v>298</v>
      </c>
      <c r="C24" s="1047"/>
      <c r="D24" s="1047"/>
      <c r="E24" s="1048"/>
      <c r="F24" s="956">
        <v>8</v>
      </c>
      <c r="G24" s="957">
        <v>1.37</v>
      </c>
      <c r="H24" s="648" t="s">
        <v>37</v>
      </c>
      <c r="I24" s="958">
        <v>-0.11999999999999988</v>
      </c>
      <c r="J24" s="445"/>
      <c r="K24" s="958">
        <v>-4.9999999999999822E-2</v>
      </c>
      <c r="L24" s="457"/>
      <c r="M24" s="254"/>
      <c r="Q24" s="1043"/>
      <c r="R24" s="697">
        <f t="shared" si="1"/>
        <v>8</v>
      </c>
      <c r="S24" s="547" t="e">
        <f t="shared" si="2"/>
        <v>#REF!</v>
      </c>
      <c r="T24" s="663" t="s">
        <v>37</v>
      </c>
      <c r="U24" s="544" t="e">
        <f t="shared" si="0"/>
        <v>#REF!</v>
      </c>
      <c r="V24" s="548"/>
      <c r="W24" s="544" t="e">
        <f>AE24</f>
        <v>#REF!</v>
      </c>
      <c r="X24" s="549"/>
      <c r="Z24" s="466">
        <f>AE13-2</f>
        <v>8</v>
      </c>
      <c r="AA24" s="614" t="e">
        <f>'求人 (就業地別)'!#REF!</f>
        <v>#REF!</v>
      </c>
      <c r="AB24" s="648" t="s">
        <v>37</v>
      </c>
      <c r="AC24" s="613" t="e">
        <f>'求人 (就業地別)'!#REF!</f>
        <v>#REF!</v>
      </c>
      <c r="AD24" s="444"/>
      <c r="AE24" s="613" t="e">
        <f>'求人 (就業地別)'!#REF!</f>
        <v>#REF!</v>
      </c>
      <c r="AF24" s="457"/>
    </row>
    <row r="25" spans="1:34" ht="25.5" customHeight="1">
      <c r="A25" s="1021" t="s">
        <v>38</v>
      </c>
      <c r="B25" s="1105" t="s">
        <v>368</v>
      </c>
      <c r="C25" s="1106"/>
      <c r="D25" s="1103" t="s">
        <v>39</v>
      </c>
      <c r="E25" s="1104"/>
      <c r="F25" s="1012">
        <v>9</v>
      </c>
      <c r="G25" s="959">
        <v>7</v>
      </c>
      <c r="H25" s="649" t="s">
        <v>40</v>
      </c>
      <c r="I25" s="422">
        <v>3</v>
      </c>
      <c r="J25" s="299"/>
      <c r="K25" s="422">
        <v>4</v>
      </c>
      <c r="L25" s="299"/>
      <c r="M25" s="946"/>
      <c r="Q25" s="1043"/>
      <c r="R25" s="1055">
        <f t="shared" si="1"/>
        <v>9</v>
      </c>
      <c r="S25" s="550" t="e">
        <f t="shared" si="2"/>
        <v>#REF!</v>
      </c>
      <c r="T25" s="664" t="s">
        <v>40</v>
      </c>
      <c r="U25" s="551" t="e">
        <f t="shared" si="0"/>
        <v>#REF!</v>
      </c>
      <c r="V25" s="542"/>
      <c r="W25" s="551" t="e">
        <f>AE25</f>
        <v>#REF!</v>
      </c>
      <c r="X25" s="542"/>
      <c r="Z25" s="1087">
        <f>AE13-1</f>
        <v>9</v>
      </c>
      <c r="AA25" s="615" t="e">
        <f>企業倒産!#REF!</f>
        <v>#REF!</v>
      </c>
      <c r="AB25" s="649" t="s">
        <v>40</v>
      </c>
      <c r="AC25" s="422" t="e">
        <f>企業倒産!#REF!</f>
        <v>#REF!</v>
      </c>
      <c r="AD25" s="414"/>
      <c r="AE25" s="422" t="e">
        <f>企業倒産!#REF!</f>
        <v>#REF!</v>
      </c>
      <c r="AF25" s="299"/>
      <c r="AH25" s="934" t="s">
        <v>380</v>
      </c>
    </row>
    <row r="26" spans="1:34" ht="25.5" customHeight="1">
      <c r="A26" s="1026"/>
      <c r="B26" s="1107"/>
      <c r="C26" s="1108"/>
      <c r="D26" s="1060" t="s">
        <v>95</v>
      </c>
      <c r="E26" s="1061"/>
      <c r="F26" s="1013"/>
      <c r="G26" s="423">
        <v>41</v>
      </c>
      <c r="H26" s="645" t="s">
        <v>40</v>
      </c>
      <c r="I26" s="424">
        <v>22</v>
      </c>
      <c r="J26" s="425"/>
      <c r="K26" s="474" t="s">
        <v>239</v>
      </c>
      <c r="L26" s="421" t="s">
        <v>239</v>
      </c>
      <c r="M26" s="946"/>
      <c r="Q26" s="1043"/>
      <c r="R26" s="1056"/>
      <c r="S26" s="652" t="e">
        <f t="shared" si="2"/>
        <v>#REF!</v>
      </c>
      <c r="T26" s="660" t="s">
        <v>40</v>
      </c>
      <c r="U26" s="552" t="e">
        <f t="shared" si="0"/>
        <v>#REF!</v>
      </c>
      <c r="V26" s="553"/>
      <c r="W26" s="554" t="s">
        <v>217</v>
      </c>
      <c r="X26" s="555" t="s">
        <v>321</v>
      </c>
      <c r="Z26" s="1088"/>
      <c r="AA26" s="423" t="e">
        <f>企業倒産!#REF!</f>
        <v>#REF!</v>
      </c>
      <c r="AB26" s="645" t="s">
        <v>40</v>
      </c>
      <c r="AC26" s="424" t="e">
        <f>企業倒産!#REF!</f>
        <v>#REF!</v>
      </c>
      <c r="AD26" s="421"/>
      <c r="AE26" s="474" t="s">
        <v>217</v>
      </c>
      <c r="AF26" s="425" t="s">
        <v>217</v>
      </c>
      <c r="AH26" s="858"/>
    </row>
    <row r="27" spans="1:34" ht="25.5" customHeight="1">
      <c r="A27" s="1026"/>
      <c r="B27" s="1107"/>
      <c r="C27" s="1108"/>
      <c r="D27" s="1041" t="s">
        <v>41</v>
      </c>
      <c r="E27" s="1042"/>
      <c r="F27" s="1013"/>
      <c r="G27" s="423" t="s">
        <v>523</v>
      </c>
      <c r="H27" s="645" t="s">
        <v>365</v>
      </c>
      <c r="I27" s="960" t="s">
        <v>526</v>
      </c>
      <c r="J27" s="425"/>
      <c r="K27" s="960" t="s">
        <v>528</v>
      </c>
      <c r="L27" s="298"/>
      <c r="M27" s="946"/>
      <c r="Q27" s="1043"/>
      <c r="R27" s="1056"/>
      <c r="S27" s="468" t="s">
        <v>523</v>
      </c>
      <c r="T27" s="660" t="s">
        <v>365</v>
      </c>
      <c r="U27" s="467" t="s">
        <v>526</v>
      </c>
      <c r="V27" s="556"/>
      <c r="W27" s="467" t="s">
        <v>528</v>
      </c>
      <c r="X27" s="557"/>
      <c r="Z27" s="1088"/>
      <c r="AA27" s="667">
        <f>企業倒産!H29</f>
        <v>2419</v>
      </c>
      <c r="AB27" s="645" t="s">
        <v>348</v>
      </c>
      <c r="AC27" s="687" t="e">
        <f>企業倒産!#REF!</f>
        <v>#REF!</v>
      </c>
      <c r="AD27" s="616"/>
      <c r="AE27" s="601" t="e">
        <f>企業倒産!#REF!</f>
        <v>#REF!</v>
      </c>
      <c r="AF27" s="298"/>
    </row>
    <row r="28" spans="1:34" ht="25.5" customHeight="1">
      <c r="A28" s="1022"/>
      <c r="B28" s="1109"/>
      <c r="C28" s="1110"/>
      <c r="D28" s="1058" t="s">
        <v>95</v>
      </c>
      <c r="E28" s="1059"/>
      <c r="F28" s="1014"/>
      <c r="G28" s="423" t="s">
        <v>524</v>
      </c>
      <c r="H28" s="646" t="s">
        <v>348</v>
      </c>
      <c r="I28" s="960" t="s">
        <v>527</v>
      </c>
      <c r="J28" s="961"/>
      <c r="K28" s="474" t="s">
        <v>239</v>
      </c>
      <c r="L28" s="445" t="s">
        <v>239</v>
      </c>
      <c r="M28" s="946"/>
      <c r="Q28" s="1043"/>
      <c r="R28" s="1057"/>
      <c r="S28" s="468" t="s">
        <v>524</v>
      </c>
      <c r="T28" s="661" t="s">
        <v>348</v>
      </c>
      <c r="U28" s="467" t="s">
        <v>527</v>
      </c>
      <c r="V28" s="558"/>
      <c r="W28" s="554" t="s">
        <v>217</v>
      </c>
      <c r="X28" s="559" t="s">
        <v>217</v>
      </c>
      <c r="Z28" s="1089"/>
      <c r="AA28" s="599">
        <f>企業倒産!I29</f>
        <v>6125</v>
      </c>
      <c r="AB28" s="646" t="s">
        <v>348</v>
      </c>
      <c r="AC28" s="687" t="e">
        <f>企業倒産!#REF!</f>
        <v>#REF!</v>
      </c>
      <c r="AD28" s="617"/>
      <c r="AE28" s="474" t="s">
        <v>217</v>
      </c>
      <c r="AF28" s="445" t="s">
        <v>217</v>
      </c>
    </row>
    <row r="29" spans="1:34" ht="25.5" customHeight="1">
      <c r="A29" s="200" t="s">
        <v>42</v>
      </c>
      <c r="B29" s="1015" t="s">
        <v>214</v>
      </c>
      <c r="C29" s="1016"/>
      <c r="D29" s="1016"/>
      <c r="E29" s="1017"/>
      <c r="F29" s="987">
        <v>8</v>
      </c>
      <c r="G29" s="429">
        <v>113.1</v>
      </c>
      <c r="H29" s="647"/>
      <c r="I29" s="430">
        <v>3.5000000000000003E-2</v>
      </c>
      <c r="J29" s="953"/>
      <c r="K29" s="430">
        <v>2E-3</v>
      </c>
      <c r="L29" s="962"/>
      <c r="M29" s="254"/>
      <c r="Q29" s="1043"/>
      <c r="R29" s="697">
        <f>Z29</f>
        <v>8</v>
      </c>
      <c r="S29" s="560" t="e">
        <f>AA29</f>
        <v>#REF!</v>
      </c>
      <c r="T29" s="662"/>
      <c r="U29" s="538" t="e">
        <f>AC29</f>
        <v>#REF!</v>
      </c>
      <c r="V29" s="539"/>
      <c r="W29" s="538" t="e">
        <f>AE29</f>
        <v>#REF!</v>
      </c>
      <c r="X29" s="536"/>
      <c r="Z29" s="741">
        <f>AE13-2</f>
        <v>8</v>
      </c>
      <c r="AA29" s="442" t="e">
        <f>物価!#REF!</f>
        <v>#REF!</v>
      </c>
      <c r="AB29" s="647"/>
      <c r="AC29" s="430" t="e">
        <f>物価!#REF!/100</f>
        <v>#REF!</v>
      </c>
      <c r="AD29" s="420"/>
      <c r="AE29" s="430" t="e">
        <f>物価!#REF!/100</f>
        <v>#REF!</v>
      </c>
      <c r="AF29" s="309"/>
    </row>
    <row r="30" spans="1:34" ht="25.5" customHeight="1">
      <c r="A30" s="942" t="s">
        <v>43</v>
      </c>
      <c r="B30" s="1033" t="s">
        <v>359</v>
      </c>
      <c r="C30" s="1034"/>
      <c r="D30" s="1034"/>
      <c r="E30" s="1035"/>
      <c r="F30" s="987">
        <v>8</v>
      </c>
      <c r="G30" s="963" t="s">
        <v>525</v>
      </c>
      <c r="H30" s="650" t="s">
        <v>349</v>
      </c>
      <c r="I30" s="431">
        <v>2.7000000000000003E-2</v>
      </c>
      <c r="J30" s="445"/>
      <c r="K30" s="964">
        <v>5.0000000000000001E-3</v>
      </c>
      <c r="L30" s="441"/>
      <c r="M30" s="254"/>
      <c r="Q30" s="1043"/>
      <c r="R30" s="697">
        <f>Z30</f>
        <v>8</v>
      </c>
      <c r="S30" s="469" t="s">
        <v>525</v>
      </c>
      <c r="T30" s="665" t="s">
        <v>349</v>
      </c>
      <c r="U30" s="561" t="e">
        <f>AC30</f>
        <v>#REF!</v>
      </c>
      <c r="V30" s="562"/>
      <c r="W30" s="563" t="e">
        <f>AE30</f>
        <v>#REF!</v>
      </c>
      <c r="X30" s="564"/>
      <c r="Z30" s="741">
        <f>AE13-2</f>
        <v>8</v>
      </c>
      <c r="AA30" s="892" t="e">
        <f>金融!#REF!</f>
        <v>#REF!</v>
      </c>
      <c r="AB30" s="650" t="s">
        <v>349</v>
      </c>
      <c r="AC30" s="431" t="e">
        <f>金融!#REF!/100</f>
        <v>#REF!</v>
      </c>
      <c r="AD30" s="618"/>
      <c r="AE30" s="440" t="e">
        <f>金融!#REF!/100</f>
        <v>#REF!</v>
      </c>
      <c r="AF30" s="441"/>
    </row>
    <row r="31" spans="1:34" ht="25.5" customHeight="1">
      <c r="A31" s="1021" t="s">
        <v>300</v>
      </c>
      <c r="B31" s="1100" t="s">
        <v>301</v>
      </c>
      <c r="C31" s="1101"/>
      <c r="D31" s="1101"/>
      <c r="E31" s="1102"/>
      <c r="F31" s="1012">
        <v>10</v>
      </c>
      <c r="G31" s="447">
        <v>781351</v>
      </c>
      <c r="H31" s="644" t="s">
        <v>303</v>
      </c>
      <c r="I31" s="449">
        <v>-6324</v>
      </c>
      <c r="J31" s="299"/>
      <c r="K31" s="449">
        <v>-145</v>
      </c>
      <c r="L31" s="416"/>
      <c r="M31" s="254"/>
      <c r="Q31" s="1043"/>
      <c r="R31" s="1090">
        <f>Z31</f>
        <v>10</v>
      </c>
      <c r="S31" s="655" t="e">
        <f>AA31</f>
        <v>#REF!</v>
      </c>
      <c r="T31" s="659" t="s">
        <v>303</v>
      </c>
      <c r="U31" s="679" t="e">
        <f>AC31</f>
        <v>#REF!</v>
      </c>
      <c r="V31" s="542"/>
      <c r="W31" s="565" t="e">
        <f>AE31</f>
        <v>#REF!</v>
      </c>
      <c r="X31" s="529"/>
      <c r="Z31" s="1087">
        <f>AE13</f>
        <v>10</v>
      </c>
      <c r="AA31" s="447" t="e">
        <f>人口!#REF!</f>
        <v>#REF!</v>
      </c>
      <c r="AB31" s="644" t="s">
        <v>303</v>
      </c>
      <c r="AC31" s="449" t="e">
        <f>人口!#REF!</f>
        <v>#REF!</v>
      </c>
      <c r="AD31" s="414"/>
      <c r="AE31" s="449" t="e">
        <f>人口!#REF!</f>
        <v>#REF!</v>
      </c>
      <c r="AF31" s="416"/>
    </row>
    <row r="32" spans="1:34" ht="25.5" customHeight="1">
      <c r="A32" s="1022"/>
      <c r="B32" s="1030" t="s">
        <v>302</v>
      </c>
      <c r="C32" s="1031"/>
      <c r="D32" s="1031"/>
      <c r="E32" s="1032"/>
      <c r="F32" s="1014"/>
      <c r="G32" s="448">
        <v>324900</v>
      </c>
      <c r="H32" s="648" t="s">
        <v>304</v>
      </c>
      <c r="I32" s="450">
        <v>2642</v>
      </c>
      <c r="J32" s="445"/>
      <c r="K32" s="451">
        <v>214</v>
      </c>
      <c r="L32" s="446"/>
      <c r="M32" s="254"/>
      <c r="Q32" s="1043"/>
      <c r="R32" s="1057"/>
      <c r="S32" s="656" t="e">
        <f>AA32</f>
        <v>#REF!</v>
      </c>
      <c r="T32" s="663" t="s">
        <v>304</v>
      </c>
      <c r="U32" s="680" t="e">
        <f>AC32</f>
        <v>#REF!</v>
      </c>
      <c r="V32" s="548"/>
      <c r="W32" s="566" t="e">
        <f>AE32</f>
        <v>#REF!</v>
      </c>
      <c r="X32" s="567"/>
      <c r="Z32" s="1089"/>
      <c r="AA32" s="448" t="e">
        <f>人口!#REF!</f>
        <v>#REF!</v>
      </c>
      <c r="AB32" s="648" t="s">
        <v>304</v>
      </c>
      <c r="AC32" s="450" t="e">
        <f>人口!#REF!</f>
        <v>#REF!</v>
      </c>
      <c r="AD32" s="444"/>
      <c r="AE32" s="451" t="e">
        <f>人口!#REF!</f>
        <v>#REF!</v>
      </c>
      <c r="AF32" s="446"/>
    </row>
    <row r="33" spans="1:32" ht="25.5" customHeight="1">
      <c r="A33" s="1021" t="s">
        <v>44</v>
      </c>
      <c r="B33" s="1027" t="s">
        <v>45</v>
      </c>
      <c r="C33" s="1028"/>
      <c r="D33" s="1028"/>
      <c r="E33" s="1029"/>
      <c r="F33" s="1012">
        <v>8</v>
      </c>
      <c r="G33" s="988">
        <v>25</v>
      </c>
      <c r="H33" s="649" t="s">
        <v>315</v>
      </c>
      <c r="I33" s="293" t="s">
        <v>239</v>
      </c>
      <c r="J33" s="980" t="s">
        <v>239</v>
      </c>
      <c r="K33" s="293" t="s">
        <v>239</v>
      </c>
      <c r="L33" s="981" t="s">
        <v>239</v>
      </c>
      <c r="M33" s="254"/>
      <c r="Q33" s="1043"/>
      <c r="R33" s="1090">
        <f>Z33</f>
        <v>8</v>
      </c>
      <c r="S33" s="541">
        <f>AA33</f>
        <v>25</v>
      </c>
      <c r="T33" s="664" t="s">
        <v>238</v>
      </c>
      <c r="U33" s="530" t="s">
        <v>217</v>
      </c>
      <c r="V33" s="532" t="s">
        <v>217</v>
      </c>
      <c r="W33" s="530" t="s">
        <v>217</v>
      </c>
      <c r="X33" s="532" t="s">
        <v>217</v>
      </c>
      <c r="Z33" s="1087">
        <f>AE13-2</f>
        <v>8</v>
      </c>
      <c r="AA33" s="612">
        <f>'景気動向指数 '!F5</f>
        <v>25</v>
      </c>
      <c r="AB33" s="649" t="s">
        <v>313</v>
      </c>
      <c r="AC33" s="293" t="s">
        <v>217</v>
      </c>
      <c r="AD33" s="294" t="s">
        <v>217</v>
      </c>
      <c r="AE33" s="293" t="s">
        <v>217</v>
      </c>
      <c r="AF33" s="294" t="s">
        <v>217</v>
      </c>
    </row>
    <row r="34" spans="1:32" ht="25.5" customHeight="1">
      <c r="A34" s="1026"/>
      <c r="B34" s="1018" t="s">
        <v>46</v>
      </c>
      <c r="C34" s="1019"/>
      <c r="D34" s="1019"/>
      <c r="E34" s="1020"/>
      <c r="F34" s="1013"/>
      <c r="G34" s="794">
        <v>35.714285714285715</v>
      </c>
      <c r="H34" s="645" t="s">
        <v>315</v>
      </c>
      <c r="I34" s="982" t="s">
        <v>239</v>
      </c>
      <c r="J34" s="983" t="s">
        <v>239</v>
      </c>
      <c r="K34" s="982" t="s">
        <v>239</v>
      </c>
      <c r="L34" s="984" t="s">
        <v>239</v>
      </c>
      <c r="M34" s="254"/>
      <c r="Q34" s="1043"/>
      <c r="R34" s="1056"/>
      <c r="S34" s="657">
        <f>AA34</f>
        <v>35.714285714285715</v>
      </c>
      <c r="T34" s="660" t="s">
        <v>238</v>
      </c>
      <c r="U34" s="530" t="s">
        <v>217</v>
      </c>
      <c r="V34" s="532" t="s">
        <v>217</v>
      </c>
      <c r="W34" s="530" t="s">
        <v>217</v>
      </c>
      <c r="X34" s="532" t="s">
        <v>217</v>
      </c>
      <c r="Z34" s="1088"/>
      <c r="AA34" s="794">
        <f>'景気動向指数 '!F6</f>
        <v>35.714285714285715</v>
      </c>
      <c r="AB34" s="645" t="s">
        <v>314</v>
      </c>
      <c r="AC34" s="293" t="s">
        <v>217</v>
      </c>
      <c r="AD34" s="294" t="s">
        <v>217</v>
      </c>
      <c r="AE34" s="293" t="s">
        <v>217</v>
      </c>
      <c r="AF34" s="294" t="s">
        <v>217</v>
      </c>
    </row>
    <row r="35" spans="1:32" ht="25.5" customHeight="1">
      <c r="A35" s="1022"/>
      <c r="B35" s="1023" t="s">
        <v>47</v>
      </c>
      <c r="C35" s="1024"/>
      <c r="D35" s="1024"/>
      <c r="E35" s="1025"/>
      <c r="F35" s="1014"/>
      <c r="G35" s="989">
        <v>66.666666666666657</v>
      </c>
      <c r="H35" s="651" t="s">
        <v>315</v>
      </c>
      <c r="I35" s="432" t="s">
        <v>239</v>
      </c>
      <c r="J35" s="433" t="s">
        <v>239</v>
      </c>
      <c r="K35" s="434" t="s">
        <v>239</v>
      </c>
      <c r="L35" s="278" t="s">
        <v>239</v>
      </c>
      <c r="M35" s="254"/>
      <c r="Q35" s="1043"/>
      <c r="R35" s="1057"/>
      <c r="S35" s="658">
        <f>AA35</f>
        <v>66.666666666666657</v>
      </c>
      <c r="T35" s="666" t="s">
        <v>238</v>
      </c>
      <c r="U35" s="568" t="s">
        <v>217</v>
      </c>
      <c r="V35" s="569" t="s">
        <v>217</v>
      </c>
      <c r="W35" s="570" t="s">
        <v>217</v>
      </c>
      <c r="X35" s="571" t="s">
        <v>217</v>
      </c>
      <c r="Z35" s="1089"/>
      <c r="AA35" s="795">
        <f>'景気動向指数 '!F7</f>
        <v>66.666666666666657</v>
      </c>
      <c r="AB35" s="651" t="s">
        <v>314</v>
      </c>
      <c r="AC35" s="432" t="s">
        <v>322</v>
      </c>
      <c r="AD35" s="433" t="s">
        <v>217</v>
      </c>
      <c r="AE35" s="434" t="s">
        <v>217</v>
      </c>
      <c r="AF35" s="278" t="s">
        <v>217</v>
      </c>
    </row>
    <row r="36" spans="1:32" ht="3.75" customHeight="1">
      <c r="A36" s="1011"/>
      <c r="B36" s="1011"/>
      <c r="C36" s="1011"/>
      <c r="D36" s="1011"/>
      <c r="E36" s="1011"/>
      <c r="F36" s="1011"/>
      <c r="G36" s="1011"/>
      <c r="H36" s="1011"/>
      <c r="I36" s="1011"/>
      <c r="J36" s="1011"/>
      <c r="K36" s="1011"/>
      <c r="L36" s="1011"/>
      <c r="M36" s="255"/>
    </row>
    <row r="37" spans="1:32" ht="13.5" customHeight="1">
      <c r="A37" s="1010" t="s">
        <v>305</v>
      </c>
      <c r="B37" s="1010"/>
      <c r="C37" s="1010"/>
      <c r="D37" s="1010"/>
      <c r="E37" s="1010"/>
      <c r="F37" s="1010"/>
      <c r="G37" s="1010"/>
      <c r="H37" s="1010"/>
      <c r="I37" s="1010"/>
      <c r="J37" s="1010"/>
      <c r="K37" s="1010"/>
      <c r="L37" s="1010"/>
    </row>
    <row r="38" spans="1:32" ht="13.5" customHeight="1">
      <c r="A38" s="1010" t="s">
        <v>274</v>
      </c>
      <c r="B38" s="1010"/>
      <c r="C38" s="1010"/>
      <c r="D38" s="1010"/>
      <c r="E38" s="1010"/>
      <c r="F38" s="1010"/>
      <c r="G38" s="1010"/>
      <c r="H38" s="1010"/>
      <c r="I38" s="1010"/>
      <c r="J38" s="1010"/>
      <c r="K38" s="1010"/>
      <c r="L38" s="1010"/>
    </row>
    <row r="39" spans="1:32" ht="13.5" customHeight="1">
      <c r="A39" s="1098"/>
      <c r="B39" s="1098"/>
      <c r="C39" s="1098"/>
      <c r="D39" s="1098"/>
      <c r="E39" s="1098"/>
      <c r="F39" s="1098"/>
      <c r="G39" s="1098"/>
      <c r="H39" s="1098"/>
      <c r="I39" s="1098"/>
      <c r="J39" s="1098"/>
      <c r="K39" s="1098"/>
      <c r="L39" s="1098"/>
    </row>
    <row r="42" spans="1:32">
      <c r="B42" s="276"/>
    </row>
    <row r="180" spans="1:1">
      <c r="A180" s="974"/>
    </row>
  </sheetData>
  <mergeCells count="76">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Q1:Q2"/>
    <mergeCell ref="R1:AH2"/>
    <mergeCell ref="R3:AH3"/>
    <mergeCell ref="R4:AH5"/>
    <mergeCell ref="R6:AG6"/>
    <mergeCell ref="Z25:Z28"/>
    <mergeCell ref="R33:R35"/>
    <mergeCell ref="R9:AD10"/>
    <mergeCell ref="U15:V15"/>
    <mergeCell ref="W15:X15"/>
    <mergeCell ref="AC15:AD15"/>
    <mergeCell ref="Z16:Z17"/>
    <mergeCell ref="Z31:Z32"/>
    <mergeCell ref="Z33:Z35"/>
    <mergeCell ref="R31:R32"/>
    <mergeCell ref="D19:E19"/>
    <mergeCell ref="B16:C18"/>
    <mergeCell ref="F16:F17"/>
    <mergeCell ref="D18:E18"/>
    <mergeCell ref="R7:AG7"/>
    <mergeCell ref="R8:AG8"/>
    <mergeCell ref="R11:AD12"/>
    <mergeCell ref="AE15:AF15"/>
    <mergeCell ref="AF12:AG12"/>
    <mergeCell ref="AE9:AG10"/>
    <mergeCell ref="A1:G1"/>
    <mergeCell ref="B5:K5"/>
    <mergeCell ref="A2:L2"/>
    <mergeCell ref="A15:E15"/>
    <mergeCell ref="I15:J15"/>
    <mergeCell ref="K15:L15"/>
    <mergeCell ref="A16:A20"/>
    <mergeCell ref="B19:C19"/>
    <mergeCell ref="F25:F28"/>
    <mergeCell ref="G15:H15"/>
    <mergeCell ref="AF13:AG13"/>
    <mergeCell ref="D27:E27"/>
    <mergeCell ref="Q16:Q35"/>
    <mergeCell ref="D20:E20"/>
    <mergeCell ref="B24:E24"/>
    <mergeCell ref="R16:R17"/>
    <mergeCell ref="D16:D17"/>
    <mergeCell ref="B23:E23"/>
    <mergeCell ref="R25:R28"/>
    <mergeCell ref="D28:E28"/>
    <mergeCell ref="D26:E26"/>
    <mergeCell ref="B20:C20"/>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S180"/>
  <sheetViews>
    <sheetView zoomScaleNormal="100" workbookViewId="0">
      <selection activeCell="A36" sqref="A36:J36"/>
    </sheetView>
  </sheetViews>
  <sheetFormatPr defaultColWidth="9" defaultRowHeight="13.2"/>
  <cols>
    <col min="1" max="1" width="3.21875" style="849"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4" width="2.44140625" style="85" customWidth="1"/>
    <col min="15" max="19" width="9" style="85"/>
    <col min="20" max="21" width="1.109375" style="85" customWidth="1"/>
    <col min="22" max="16384" width="9" style="85"/>
  </cols>
  <sheetData>
    <row r="1" spans="1:15">
      <c r="A1" s="1112"/>
      <c r="B1" s="1112"/>
      <c r="C1" s="1112"/>
      <c r="D1" s="1112"/>
      <c r="E1" s="1112"/>
      <c r="F1" s="1112"/>
      <c r="G1" s="1112"/>
      <c r="H1" s="1112"/>
      <c r="I1" s="1112"/>
      <c r="J1" s="1112"/>
      <c r="K1" s="1112"/>
    </row>
    <row r="2" spans="1:15" s="182" customFormat="1" ht="18.75" customHeight="1">
      <c r="A2" s="840" t="s">
        <v>215</v>
      </c>
      <c r="B2" s="840"/>
      <c r="C2" s="841"/>
      <c r="D2" s="1113"/>
      <c r="E2" s="1113"/>
      <c r="F2" s="1113"/>
      <c r="G2" s="1113"/>
      <c r="H2" s="1113"/>
      <c r="I2" s="1113"/>
      <c r="J2" s="1113"/>
      <c r="K2" s="1113"/>
    </row>
    <row r="3" spans="1:15" s="25" customFormat="1" ht="22.5" customHeight="1">
      <c r="A3" s="1114" t="s">
        <v>225</v>
      </c>
      <c r="B3" s="1114"/>
      <c r="C3" s="1114"/>
      <c r="D3" s="1114"/>
      <c r="E3" s="1114"/>
      <c r="F3" s="1114"/>
      <c r="G3" s="1114"/>
      <c r="H3" s="1114"/>
      <c r="I3" s="1114"/>
      <c r="J3" s="1114"/>
      <c r="K3" s="1114"/>
    </row>
    <row r="4" spans="1:15" s="25" customFormat="1" ht="16.5" customHeight="1">
      <c r="A4" s="683" t="s">
        <v>218</v>
      </c>
      <c r="B4" s="842"/>
      <c r="C4" s="681"/>
      <c r="D4" s="187"/>
      <c r="E4" s="187"/>
      <c r="F4" s="187"/>
      <c r="G4" s="187"/>
      <c r="H4" s="187"/>
      <c r="I4" s="699"/>
      <c r="J4" s="187"/>
      <c r="K4" s="187"/>
    </row>
    <row r="5" spans="1:15" s="25" customFormat="1" ht="5.25" customHeight="1">
      <c r="A5" s="683"/>
      <c r="B5" s="842"/>
      <c r="C5" s="681"/>
      <c r="D5" s="187"/>
      <c r="E5" s="187"/>
      <c r="F5" s="187"/>
      <c r="G5" s="187"/>
      <c r="H5" s="187"/>
      <c r="I5" s="187"/>
      <c r="J5" s="187"/>
      <c r="K5" s="187"/>
    </row>
    <row r="6" spans="1:15" s="25" customFormat="1" ht="199.95" customHeight="1">
      <c r="A6" s="843"/>
      <c r="B6" s="1115" t="s">
        <v>476</v>
      </c>
      <c r="C6" s="1116"/>
      <c r="D6" s="1116"/>
      <c r="E6" s="1116"/>
      <c r="F6" s="1116"/>
      <c r="G6" s="1116"/>
      <c r="H6" s="1116"/>
      <c r="I6" s="1116"/>
      <c r="J6" s="1116"/>
      <c r="K6" s="1116"/>
      <c r="O6" s="844" t="s">
        <v>327</v>
      </c>
    </row>
    <row r="7" spans="1:15" s="25" customFormat="1">
      <c r="A7" s="843"/>
      <c r="B7" s="681"/>
      <c r="C7" s="681"/>
      <c r="D7" s="187"/>
      <c r="E7" s="187"/>
      <c r="F7" s="187"/>
      <c r="G7" s="187"/>
      <c r="H7" s="187"/>
      <c r="I7" s="187"/>
      <c r="J7" s="187"/>
      <c r="K7" s="187"/>
    </row>
    <row r="8" spans="1:15" s="25" customFormat="1" ht="21" customHeight="1">
      <c r="A8" s="683" t="s">
        <v>285</v>
      </c>
      <c r="B8" s="842"/>
      <c r="C8" s="681"/>
      <c r="D8" s="187"/>
      <c r="E8" s="187"/>
      <c r="F8" s="187"/>
      <c r="G8" s="187"/>
      <c r="H8" s="187"/>
      <c r="I8" s="187"/>
      <c r="J8" s="187"/>
      <c r="K8" s="187"/>
    </row>
    <row r="9" spans="1:15" s="25" customFormat="1" ht="31.2" customHeight="1">
      <c r="A9" s="843"/>
      <c r="B9" s="1111" t="s">
        <v>474</v>
      </c>
      <c r="C9" s="1111"/>
      <c r="D9" s="1111"/>
      <c r="E9" s="1111"/>
      <c r="F9" s="1111"/>
      <c r="G9" s="1111"/>
      <c r="H9" s="1111"/>
      <c r="I9" s="1111"/>
      <c r="J9" s="1111"/>
      <c r="K9" s="1111"/>
    </row>
    <row r="10" spans="1:15" s="25" customFormat="1" ht="18.75" customHeight="1">
      <c r="A10" s="843"/>
      <c r="B10" s="681" t="s">
        <v>475</v>
      </c>
      <c r="C10" s="681"/>
      <c r="D10" s="187"/>
      <c r="E10" s="187"/>
      <c r="F10" s="187"/>
      <c r="G10" s="187"/>
      <c r="H10" s="187"/>
      <c r="I10" s="187"/>
      <c r="J10" s="187" t="s">
        <v>385</v>
      </c>
      <c r="K10" s="187"/>
    </row>
    <row r="11" spans="1:15" s="25" customFormat="1" ht="18.75" customHeight="1">
      <c r="A11" s="843"/>
      <c r="B11" s="681" t="s">
        <v>530</v>
      </c>
      <c r="C11" s="681"/>
      <c r="D11" s="187"/>
      <c r="E11" s="187"/>
      <c r="F11" s="187"/>
      <c r="G11" s="187"/>
      <c r="H11" s="187"/>
      <c r="I11" s="187"/>
      <c r="J11" s="187"/>
      <c r="K11" s="187"/>
    </row>
    <row r="12" spans="1:15" s="25" customFormat="1" ht="18.75" customHeight="1">
      <c r="A12" s="843"/>
      <c r="B12" s="681" t="s">
        <v>465</v>
      </c>
      <c r="C12" s="681"/>
      <c r="D12" s="187"/>
      <c r="E12" s="187"/>
      <c r="F12" s="187"/>
      <c r="G12" s="187"/>
      <c r="H12" s="187"/>
      <c r="I12" s="187"/>
      <c r="J12" s="187"/>
      <c r="K12" s="187"/>
    </row>
    <row r="13" spans="1:15" s="25" customFormat="1" ht="31.5" customHeight="1">
      <c r="A13" s="843"/>
      <c r="B13" s="1111" t="s">
        <v>443</v>
      </c>
      <c r="C13" s="1111"/>
      <c r="D13" s="1111"/>
      <c r="E13" s="1111"/>
      <c r="F13" s="1111"/>
      <c r="G13" s="1111"/>
      <c r="H13" s="1111"/>
      <c r="I13" s="1111"/>
      <c r="J13" s="1111"/>
      <c r="K13" s="1111"/>
    </row>
    <row r="14" spans="1:15" s="25" customFormat="1" ht="18.75" customHeight="1">
      <c r="A14" s="843"/>
      <c r="B14" s="681"/>
      <c r="C14" s="681"/>
      <c r="D14" s="187"/>
      <c r="E14" s="187"/>
      <c r="F14" s="187"/>
      <c r="G14" s="187"/>
      <c r="H14" s="187"/>
      <c r="I14" s="187"/>
      <c r="J14" s="187"/>
      <c r="K14" s="187"/>
    </row>
    <row r="15" spans="1:15" s="25" customFormat="1" ht="17.25" customHeight="1">
      <c r="A15" s="681"/>
      <c r="B15" s="766"/>
      <c r="C15" s="766"/>
      <c r="D15" s="766"/>
      <c r="E15" s="766"/>
      <c r="F15" s="766"/>
      <c r="G15" s="766"/>
      <c r="H15" s="314"/>
      <c r="I15" s="766"/>
      <c r="J15" s="766"/>
      <c r="K15" s="766"/>
      <c r="L15" s="766"/>
    </row>
    <row r="16" spans="1:15" s="25" customFormat="1" ht="16.5" customHeight="1">
      <c r="A16" s="683" t="s">
        <v>219</v>
      </c>
      <c r="B16" s="842"/>
      <c r="C16" s="681"/>
      <c r="D16" s="187"/>
      <c r="E16" s="187"/>
      <c r="F16" s="187"/>
      <c r="G16" s="187"/>
      <c r="H16" s="187"/>
      <c r="I16" s="187"/>
      <c r="J16" s="187"/>
      <c r="K16" s="187"/>
    </row>
    <row r="17" spans="1:19" s="25" customFormat="1" ht="18.600000000000001" customHeight="1">
      <c r="A17" s="843"/>
      <c r="B17" s="1111" t="s">
        <v>399</v>
      </c>
      <c r="C17" s="1111"/>
      <c r="D17" s="1111"/>
      <c r="E17" s="1111"/>
      <c r="F17" s="1111"/>
      <c r="G17" s="1111"/>
      <c r="H17" s="1111"/>
      <c r="I17" s="1111"/>
      <c r="J17" s="1111"/>
      <c r="K17" s="1111"/>
    </row>
    <row r="18" spans="1:19" s="25" customFormat="1" ht="18.600000000000001" customHeight="1">
      <c r="A18" s="843"/>
      <c r="B18" s="681" t="s">
        <v>477</v>
      </c>
      <c r="C18" s="681"/>
      <c r="D18" s="187"/>
      <c r="E18" s="187"/>
      <c r="F18" s="187"/>
      <c r="G18" s="187"/>
      <c r="H18" s="187"/>
      <c r="I18" s="187"/>
      <c r="J18" s="187"/>
      <c r="K18" s="187"/>
      <c r="P18" s="85"/>
    </row>
    <row r="19" spans="1:19" s="25" customFormat="1" ht="18" customHeight="1">
      <c r="A19" s="843"/>
      <c r="B19" s="1111" t="s">
        <v>444</v>
      </c>
      <c r="C19" s="1111"/>
      <c r="D19" s="1111"/>
      <c r="E19" s="1111"/>
      <c r="F19" s="1111"/>
      <c r="G19" s="1111"/>
      <c r="H19" s="1111"/>
      <c r="I19" s="1111"/>
      <c r="J19" s="1111"/>
      <c r="K19" s="1111"/>
      <c r="P19" s="85"/>
    </row>
    <row r="20" spans="1:19" s="25" customFormat="1" ht="18.75" customHeight="1">
      <c r="A20" s="843"/>
      <c r="B20" s="681" t="s">
        <v>531</v>
      </c>
      <c r="C20" s="681"/>
      <c r="D20" s="187"/>
      <c r="E20" s="187"/>
      <c r="F20" s="187"/>
      <c r="G20" s="187"/>
      <c r="H20" s="187"/>
      <c r="I20" s="187"/>
      <c r="J20" s="187"/>
      <c r="K20" s="187"/>
    </row>
    <row r="21" spans="1:19" s="25" customFormat="1" ht="18.75" customHeight="1">
      <c r="A21" s="843"/>
      <c r="B21" s="681" t="s">
        <v>384</v>
      </c>
      <c r="C21" s="681"/>
      <c r="D21" s="187"/>
      <c r="E21" s="187"/>
      <c r="F21" s="187"/>
      <c r="G21" s="187"/>
      <c r="H21" s="187"/>
      <c r="I21" s="187"/>
      <c r="J21" s="187"/>
      <c r="K21" s="187"/>
    </row>
    <row r="22" spans="1:19" s="25" customFormat="1" ht="17.25" customHeight="1">
      <c r="A22" s="843"/>
      <c r="B22" s="681"/>
      <c r="C22" s="681"/>
      <c r="D22" s="187"/>
      <c r="E22" s="187"/>
      <c r="F22" s="187"/>
      <c r="G22" s="187"/>
      <c r="H22" s="187"/>
      <c r="I22" s="187"/>
      <c r="J22" s="187"/>
      <c r="K22" s="187"/>
    </row>
    <row r="23" spans="1:19" s="25" customFormat="1" ht="21" customHeight="1">
      <c r="A23" s="683" t="s">
        <v>220</v>
      </c>
      <c r="B23" s="842"/>
      <c r="C23" s="681"/>
      <c r="D23" s="187"/>
      <c r="E23" s="187"/>
      <c r="F23" s="187"/>
      <c r="G23" s="187"/>
      <c r="H23" s="187"/>
      <c r="I23" s="187"/>
      <c r="J23" s="187"/>
      <c r="K23" s="187"/>
    </row>
    <row r="24" spans="1:19" s="25" customFormat="1" ht="19.5" customHeight="1">
      <c r="A24" s="683"/>
      <c r="B24" s="1117" t="s">
        <v>404</v>
      </c>
      <c r="C24" s="1118"/>
      <c r="D24" s="1118"/>
      <c r="E24" s="1118"/>
      <c r="F24" s="1118"/>
      <c r="G24" s="1118"/>
      <c r="H24" s="1118"/>
      <c r="I24" s="1118"/>
      <c r="J24" s="1118"/>
      <c r="K24" s="1118"/>
    </row>
    <row r="25" spans="1:19" s="25" customFormat="1" ht="62.55" customHeight="1">
      <c r="A25" s="683"/>
      <c r="B25" s="1119" t="s">
        <v>533</v>
      </c>
      <c r="C25" s="1119"/>
      <c r="D25" s="1119"/>
      <c r="E25" s="1119"/>
      <c r="F25" s="1119"/>
      <c r="G25" s="1119"/>
      <c r="H25" s="1119"/>
      <c r="I25" s="1119"/>
      <c r="J25" s="1119"/>
      <c r="K25" s="1119"/>
    </row>
    <row r="26" spans="1:19" s="25" customFormat="1" ht="4.5" customHeight="1">
      <c r="A26" s="843"/>
      <c r="B26" s="681"/>
      <c r="C26" s="681"/>
      <c r="D26" s="681"/>
      <c r="E26" s="681"/>
      <c r="F26" s="681"/>
      <c r="G26" s="681"/>
      <c r="H26" s="681"/>
      <c r="I26" s="681"/>
      <c r="J26" s="681"/>
      <c r="K26" s="681"/>
    </row>
    <row r="27" spans="1:19" s="25" customFormat="1" ht="17.25" customHeight="1">
      <c r="A27" s="843"/>
      <c r="B27" s="1099" t="s">
        <v>532</v>
      </c>
      <c r="C27" s="1099"/>
      <c r="D27" s="1099"/>
      <c r="E27" s="1099"/>
      <c r="F27" s="1099"/>
      <c r="G27" s="1099"/>
      <c r="H27" s="1099"/>
      <c r="I27" s="1099"/>
      <c r="J27" s="1099"/>
      <c r="K27" s="1099"/>
    </row>
    <row r="28" spans="1:19" s="25" customFormat="1" ht="14.25" customHeight="1">
      <c r="A28" s="843"/>
      <c r="B28" s="681"/>
      <c r="C28" s="187"/>
      <c r="D28" s="187"/>
      <c r="E28" s="187"/>
      <c r="F28" s="187"/>
      <c r="G28" s="187"/>
      <c r="H28" s="187"/>
      <c r="I28" s="187"/>
      <c r="J28" s="187"/>
      <c r="K28" s="187"/>
    </row>
    <row r="29" spans="1:19" s="25" customFormat="1" ht="21" customHeight="1">
      <c r="A29" s="1120" t="s">
        <v>507</v>
      </c>
      <c r="B29" s="1120"/>
      <c r="C29" s="1120"/>
      <c r="D29" s="1120"/>
      <c r="E29" s="1120"/>
      <c r="F29" s="1120"/>
      <c r="G29" s="1120"/>
      <c r="H29" s="1120"/>
      <c r="I29" s="187"/>
      <c r="J29" s="187"/>
      <c r="K29" s="187"/>
    </row>
    <row r="30" spans="1:19" s="25" customFormat="1" ht="6.75" customHeight="1">
      <c r="A30" s="683"/>
      <c r="B30" s="943"/>
      <c r="C30" s="943"/>
      <c r="D30" s="943"/>
      <c r="E30" s="943"/>
      <c r="F30" s="943"/>
      <c r="G30" s="943"/>
      <c r="H30" s="943"/>
      <c r="I30" s="943"/>
      <c r="J30" s="943"/>
      <c r="K30" s="943"/>
    </row>
    <row r="31" spans="1:19" s="25" customFormat="1" ht="17.25" customHeight="1">
      <c r="A31" s="683"/>
      <c r="B31" s="944" t="s">
        <v>331</v>
      </c>
      <c r="C31" s="945">
        <v>107</v>
      </c>
      <c r="D31" s="845" t="s">
        <v>332</v>
      </c>
      <c r="E31" s="1121" t="s">
        <v>508</v>
      </c>
      <c r="F31" s="1121"/>
      <c r="G31" s="1121"/>
      <c r="H31" s="1121"/>
      <c r="I31" s="845"/>
      <c r="J31" s="845"/>
      <c r="K31" s="845"/>
      <c r="O31" s="931" t="s">
        <v>409</v>
      </c>
      <c r="Q31" s="846"/>
      <c r="R31" s="846"/>
      <c r="S31" s="846"/>
    </row>
    <row r="32" spans="1:19" s="25" customFormat="1" ht="17.25" customHeight="1">
      <c r="A32" s="843"/>
      <c r="B32" s="944" t="s">
        <v>333</v>
      </c>
      <c r="C32" s="945">
        <v>112.8</v>
      </c>
      <c r="D32" s="845" t="s">
        <v>332</v>
      </c>
      <c r="E32" s="1121" t="s">
        <v>509</v>
      </c>
      <c r="F32" s="1121"/>
      <c r="G32" s="1121"/>
      <c r="H32" s="1121"/>
      <c r="I32" s="845"/>
      <c r="J32" s="845"/>
      <c r="K32" s="845"/>
      <c r="O32" s="932" t="s">
        <v>410</v>
      </c>
      <c r="Q32" s="845"/>
      <c r="R32" s="845"/>
      <c r="S32" s="845"/>
    </row>
    <row r="33" spans="1:19" s="25" customFormat="1" ht="17.25" customHeight="1">
      <c r="A33" s="843"/>
      <c r="B33" s="944" t="s">
        <v>334</v>
      </c>
      <c r="C33" s="945">
        <v>112.4</v>
      </c>
      <c r="D33" s="845" t="s">
        <v>332</v>
      </c>
      <c r="E33" s="1121" t="s">
        <v>534</v>
      </c>
      <c r="F33" s="1121"/>
      <c r="G33" s="1121"/>
      <c r="H33" s="1121"/>
      <c r="I33" s="845"/>
      <c r="J33" s="845"/>
      <c r="K33" s="845"/>
      <c r="O33" s="933" t="s">
        <v>336</v>
      </c>
      <c r="Q33" s="846"/>
      <c r="R33" s="846"/>
      <c r="S33" s="846"/>
    </row>
    <row r="34" spans="1:19" s="25" customFormat="1" ht="9" customHeight="1">
      <c r="A34" s="1122"/>
      <c r="B34" s="1122"/>
      <c r="C34" s="1122"/>
      <c r="D34" s="1122"/>
      <c r="E34" s="1122"/>
      <c r="F34" s="1122"/>
      <c r="G34" s="1122"/>
      <c r="H34" s="1122"/>
      <c r="I34" s="1122"/>
      <c r="J34" s="1122"/>
      <c r="K34" s="1122"/>
      <c r="L34" s="930"/>
      <c r="O34" s="33"/>
    </row>
    <row r="35" spans="1:19" s="25" customFormat="1" ht="9" customHeight="1">
      <c r="A35" s="930"/>
      <c r="B35" s="930"/>
      <c r="C35" s="930"/>
      <c r="D35" s="930"/>
      <c r="E35" s="930"/>
      <c r="F35" s="930"/>
      <c r="G35" s="930"/>
      <c r="H35" s="930"/>
      <c r="I35" s="930"/>
      <c r="J35" s="930"/>
      <c r="K35" s="930"/>
      <c r="L35" s="930"/>
      <c r="O35" s="33"/>
    </row>
    <row r="36" spans="1:19" s="25" customFormat="1">
      <c r="A36" s="843"/>
      <c r="B36" s="1099" t="s">
        <v>510</v>
      </c>
      <c r="C36" s="1099"/>
      <c r="D36" s="1099"/>
      <c r="E36" s="1099"/>
      <c r="F36" s="1099"/>
      <c r="G36" s="1099"/>
      <c r="H36" s="1099"/>
      <c r="I36" s="1099"/>
      <c r="J36" s="1099"/>
      <c r="K36" s="1099"/>
      <c r="O36" s="577" t="s">
        <v>412</v>
      </c>
    </row>
    <row r="37" spans="1:19" s="25" customFormat="1">
      <c r="A37" s="847"/>
      <c r="B37" s="848"/>
      <c r="C37" s="848"/>
      <c r="D37" s="848"/>
      <c r="E37" s="848"/>
      <c r="F37" s="848"/>
      <c r="G37" s="848"/>
      <c r="H37" s="848"/>
      <c r="I37" s="848"/>
      <c r="J37" s="848"/>
      <c r="K37" s="848"/>
    </row>
    <row r="38" spans="1:19" s="25" customFormat="1">
      <c r="A38" s="843"/>
      <c r="B38" s="187"/>
      <c r="C38" s="187"/>
      <c r="D38" s="187"/>
      <c r="E38" s="187"/>
      <c r="F38" s="187"/>
      <c r="G38" s="187"/>
      <c r="H38" s="187"/>
      <c r="I38" s="187"/>
      <c r="J38" s="187"/>
      <c r="K38" s="187"/>
    </row>
    <row r="39" spans="1:19" s="25" customFormat="1">
      <c r="A39" s="843"/>
      <c r="B39" s="187"/>
      <c r="C39" s="187"/>
      <c r="D39" s="187"/>
      <c r="E39" s="187"/>
      <c r="F39" s="187"/>
      <c r="G39" s="187"/>
      <c r="H39" s="187"/>
      <c r="I39" s="187"/>
      <c r="J39" s="187"/>
      <c r="K39" s="187"/>
    </row>
    <row r="40" spans="1:19" s="25" customFormat="1">
      <c r="A40" s="843"/>
      <c r="B40" s="187"/>
      <c r="C40" s="187"/>
      <c r="D40" s="187"/>
      <c r="E40" s="187"/>
      <c r="F40" s="187"/>
      <c r="G40" s="187"/>
      <c r="H40" s="187"/>
      <c r="I40" s="187"/>
      <c r="J40" s="187"/>
      <c r="K40" s="187"/>
    </row>
    <row r="180" spans="1:1">
      <c r="A180" s="973"/>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C180"/>
  <sheetViews>
    <sheetView zoomScaleNormal="100" workbookViewId="0">
      <selection activeCell="A36" sqref="A36:J36"/>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7" width="43.88671875" style="85" customWidth="1"/>
    <col min="18" max="18" width="9" style="85"/>
    <col min="19" max="20" width="1.109375" style="85" customWidth="1"/>
    <col min="21" max="16384" width="9" style="85"/>
  </cols>
  <sheetData>
    <row r="1" spans="1:29" s="182" customFormat="1" ht="16.2">
      <c r="A1" s="220" t="s">
        <v>215</v>
      </c>
      <c r="B1" s="181"/>
      <c r="E1" s="1113"/>
      <c r="F1" s="1113"/>
      <c r="G1" s="1113"/>
      <c r="H1" s="1113"/>
      <c r="I1" s="1113"/>
      <c r="J1" s="1113"/>
      <c r="K1" s="1113"/>
    </row>
    <row r="2" spans="1:29" s="182" customFormat="1" ht="7.5" customHeight="1">
      <c r="A2" s="220"/>
      <c r="B2" s="181"/>
      <c r="E2" s="685"/>
      <c r="F2" s="685"/>
      <c r="G2" s="685"/>
      <c r="H2" s="685"/>
      <c r="I2" s="685"/>
      <c r="J2" s="685"/>
      <c r="K2" s="685"/>
    </row>
    <row r="3" spans="1:29" s="25" customFormat="1" ht="18" customHeight="1">
      <c r="A3" s="1126" t="s">
        <v>202</v>
      </c>
      <c r="B3" s="1126"/>
      <c r="C3" s="1126"/>
      <c r="D3" s="1126"/>
      <c r="E3" s="1126"/>
      <c r="F3" s="1126"/>
      <c r="G3" s="1126"/>
      <c r="H3" s="1126"/>
      <c r="I3" s="1126"/>
      <c r="J3" s="1126"/>
      <c r="K3" s="1126"/>
      <c r="L3" s="1126"/>
      <c r="M3" s="1126"/>
    </row>
    <row r="4" spans="1:29" s="25" customFormat="1" ht="3.75" customHeight="1">
      <c r="A4" s="682"/>
      <c r="B4" s="682"/>
      <c r="C4" s="682"/>
      <c r="D4" s="682"/>
      <c r="E4" s="682"/>
      <c r="F4" s="682"/>
      <c r="G4" s="682"/>
      <c r="H4" s="682"/>
      <c r="I4" s="682"/>
      <c r="J4" s="682"/>
      <c r="K4" s="682"/>
      <c r="L4" s="682"/>
      <c r="M4" s="682"/>
    </row>
    <row r="5" spans="1:29" s="25" customFormat="1" ht="16.5" customHeight="1">
      <c r="A5" s="282" t="s">
        <v>286</v>
      </c>
      <c r="B5" s="183"/>
      <c r="C5" s="183"/>
      <c r="D5" s="183"/>
      <c r="E5" s="183"/>
      <c r="F5" s="183"/>
      <c r="G5" s="183"/>
      <c r="H5" s="183"/>
      <c r="I5" s="183"/>
      <c r="J5" s="183"/>
      <c r="K5" s="183"/>
    </row>
    <row r="6" spans="1:29" s="25" customFormat="1" ht="141" customHeight="1">
      <c r="A6" s="681"/>
      <c r="B6" s="1115" t="s">
        <v>492</v>
      </c>
      <c r="C6" s="1115"/>
      <c r="D6" s="1115"/>
      <c r="E6" s="1115"/>
      <c r="F6" s="1115"/>
      <c r="G6" s="1115"/>
      <c r="H6" s="1115"/>
      <c r="I6" s="1115"/>
      <c r="J6" s="1115"/>
      <c r="K6" s="1115"/>
      <c r="L6" s="1115"/>
      <c r="M6" s="1115"/>
      <c r="Q6" s="602" t="s">
        <v>354</v>
      </c>
      <c r="R6" s="1115"/>
      <c r="S6" s="1115"/>
      <c r="T6" s="1115"/>
      <c r="U6" s="1115"/>
      <c r="V6" s="1115"/>
      <c r="W6" s="1115"/>
      <c r="X6" s="1115"/>
      <c r="Y6" s="1115"/>
      <c r="Z6" s="1115"/>
      <c r="AA6" s="1115"/>
      <c r="AB6" s="1115"/>
      <c r="AC6" s="1115"/>
    </row>
    <row r="7" spans="1:29" s="25" customFormat="1" ht="16.5" customHeight="1">
      <c r="A7" s="683" t="s">
        <v>287</v>
      </c>
      <c r="B7" s="403"/>
      <c r="C7" s="403"/>
      <c r="D7" s="403"/>
      <c r="E7" s="403"/>
      <c r="F7" s="403"/>
      <c r="G7" s="403"/>
      <c r="H7" s="403"/>
      <c r="I7" s="403"/>
      <c r="J7" s="403"/>
      <c r="K7" s="403"/>
      <c r="L7" s="404"/>
      <c r="M7" s="404"/>
    </row>
    <row r="8" spans="1:29" s="283" customFormat="1" ht="24" customHeight="1">
      <c r="B8" s="284" t="s">
        <v>224</v>
      </c>
      <c r="C8" s="1115" t="s">
        <v>388</v>
      </c>
      <c r="D8" s="1128"/>
      <c r="E8" s="1128"/>
      <c r="F8" s="1128"/>
      <c r="G8" s="1128"/>
      <c r="H8" s="1128"/>
      <c r="I8" s="1128"/>
      <c r="J8" s="1128"/>
      <c r="K8" s="1128"/>
      <c r="L8" s="1128"/>
      <c r="M8" s="1128"/>
    </row>
    <row r="9" spans="1:29" s="283" customFormat="1" ht="15.75" customHeight="1">
      <c r="A9" s="438" t="s">
        <v>288</v>
      </c>
      <c r="B9" s="284"/>
      <c r="C9" s="436"/>
      <c r="D9" s="437"/>
      <c r="E9" s="437"/>
      <c r="F9" s="437"/>
      <c r="G9" s="437"/>
      <c r="H9" s="437"/>
      <c r="I9" s="437"/>
      <c r="J9" s="437"/>
      <c r="K9" s="437"/>
      <c r="L9" s="437"/>
      <c r="M9" s="437"/>
    </row>
    <row r="10" spans="1:29" s="283" customFormat="1" ht="36" customHeight="1">
      <c r="B10" s="284" t="s">
        <v>224</v>
      </c>
      <c r="C10" s="1115" t="s">
        <v>493</v>
      </c>
      <c r="D10" s="1128"/>
      <c r="E10" s="1128"/>
      <c r="F10" s="1128"/>
      <c r="G10" s="1128"/>
      <c r="H10" s="1128"/>
      <c r="I10" s="1128"/>
      <c r="J10" s="1128"/>
      <c r="K10" s="1128"/>
      <c r="L10" s="1128"/>
      <c r="M10" s="1128"/>
    </row>
    <row r="11" spans="1:29" s="283" customFormat="1" ht="15.75" customHeight="1">
      <c r="A11" s="438" t="s">
        <v>289</v>
      </c>
      <c r="B11" s="284"/>
      <c r="C11" s="436"/>
      <c r="D11" s="437"/>
      <c r="E11" s="437"/>
      <c r="F11" s="437"/>
      <c r="G11" s="437"/>
      <c r="H11" s="437"/>
      <c r="I11" s="437"/>
      <c r="J11" s="437"/>
      <c r="K11" s="437"/>
      <c r="L11" s="437"/>
      <c r="M11" s="437"/>
    </row>
    <row r="12" spans="1:29" s="283" customFormat="1" ht="36" customHeight="1">
      <c r="B12" s="284" t="s">
        <v>224</v>
      </c>
      <c r="C12" s="1115" t="s">
        <v>494</v>
      </c>
      <c r="D12" s="1129"/>
      <c r="E12" s="1129"/>
      <c r="F12" s="1129"/>
      <c r="G12" s="1129"/>
      <c r="H12" s="1129"/>
      <c r="I12" s="1129"/>
      <c r="J12" s="1129"/>
      <c r="K12" s="1129"/>
      <c r="L12" s="1129"/>
      <c r="M12" s="1129"/>
    </row>
    <row r="13" spans="1:29" s="283" customFormat="1" ht="15.75" customHeight="1">
      <c r="A13" s="438" t="s">
        <v>290</v>
      </c>
      <c r="B13" s="284"/>
      <c r="C13" s="436"/>
      <c r="D13" s="437"/>
      <c r="E13" s="437"/>
      <c r="F13" s="437"/>
      <c r="G13" s="437"/>
      <c r="H13" s="437"/>
      <c r="I13" s="437"/>
      <c r="J13" s="437"/>
      <c r="K13" s="437"/>
      <c r="L13" s="437"/>
      <c r="M13" s="437"/>
    </row>
    <row r="14" spans="1:29" s="283" customFormat="1" ht="65.25" customHeight="1">
      <c r="B14" s="284" t="s">
        <v>224</v>
      </c>
      <c r="C14" s="1115" t="s">
        <v>495</v>
      </c>
      <c r="D14" s="1129"/>
      <c r="E14" s="1129"/>
      <c r="F14" s="1129"/>
      <c r="G14" s="1129"/>
      <c r="H14" s="1129"/>
      <c r="I14" s="1129"/>
      <c r="J14" s="1129"/>
      <c r="K14" s="1129"/>
      <c r="L14" s="1129"/>
      <c r="M14" s="1129"/>
    </row>
    <row r="15" spans="1:29" s="283" customFormat="1" ht="15.75" customHeight="1">
      <c r="A15" s="438" t="s">
        <v>291</v>
      </c>
      <c r="B15" s="284"/>
      <c r="C15" s="436" t="s">
        <v>414</v>
      </c>
      <c r="D15" s="437"/>
      <c r="E15" s="437"/>
      <c r="F15" s="437"/>
      <c r="G15" s="437"/>
      <c r="H15" s="437"/>
      <c r="I15" s="437"/>
      <c r="J15" s="437"/>
      <c r="K15" s="437"/>
      <c r="L15" s="437"/>
      <c r="M15" s="437"/>
    </row>
    <row r="16" spans="1:29" s="283" customFormat="1" ht="36" customHeight="1">
      <c r="B16" s="284" t="s">
        <v>224</v>
      </c>
      <c r="C16" s="1115" t="s">
        <v>496</v>
      </c>
      <c r="D16" s="1129"/>
      <c r="E16" s="1129"/>
      <c r="F16" s="1129"/>
      <c r="G16" s="1129"/>
      <c r="H16" s="1129"/>
      <c r="I16" s="1129"/>
      <c r="J16" s="1129"/>
      <c r="K16" s="1129"/>
      <c r="L16" s="1129"/>
      <c r="M16" s="1129"/>
    </row>
    <row r="17" spans="1:13" s="283" customFormat="1" ht="17.25" customHeight="1">
      <c r="A17" s="438" t="s">
        <v>292</v>
      </c>
      <c r="B17" s="408"/>
      <c r="C17" s="407"/>
      <c r="D17" s="407"/>
      <c r="E17" s="407"/>
      <c r="F17" s="407"/>
      <c r="G17" s="407"/>
      <c r="H17" s="407"/>
      <c r="I17" s="407"/>
      <c r="J17" s="407"/>
      <c r="K17" s="407"/>
      <c r="L17" s="409"/>
      <c r="M17" s="409"/>
    </row>
    <row r="18" spans="1:13" s="283" customFormat="1" ht="24" customHeight="1">
      <c r="A18" s="285"/>
      <c r="B18" s="284" t="s">
        <v>224</v>
      </c>
      <c r="C18" s="1115" t="s">
        <v>402</v>
      </c>
      <c r="D18" s="1124"/>
      <c r="E18" s="1124"/>
      <c r="F18" s="1124"/>
      <c r="G18" s="1124"/>
      <c r="H18" s="1124"/>
      <c r="I18" s="1124"/>
      <c r="J18" s="1124"/>
      <c r="K18" s="1124"/>
      <c r="L18" s="1124"/>
      <c r="M18" s="1124"/>
    </row>
    <row r="19" spans="1:13" s="283" customFormat="1" ht="17.25" customHeight="1">
      <c r="A19" s="438" t="s">
        <v>293</v>
      </c>
      <c r="B19" s="408"/>
      <c r="C19" s="407"/>
      <c r="D19" s="407"/>
      <c r="E19" s="407"/>
      <c r="F19" s="407"/>
      <c r="G19" s="407"/>
      <c r="H19" s="407"/>
      <c r="I19" s="407"/>
      <c r="J19" s="407"/>
      <c r="K19" s="407"/>
      <c r="L19" s="409"/>
      <c r="M19" s="409"/>
    </row>
    <row r="20" spans="1:13" s="283" customFormat="1" ht="48" customHeight="1">
      <c r="A20" s="285"/>
      <c r="B20" s="684" t="s">
        <v>224</v>
      </c>
      <c r="C20" s="1115" t="s">
        <v>497</v>
      </c>
      <c r="D20" s="1124"/>
      <c r="E20" s="1124"/>
      <c r="F20" s="1124"/>
      <c r="G20" s="1124"/>
      <c r="H20" s="1124"/>
      <c r="I20" s="1124"/>
      <c r="J20" s="1124"/>
      <c r="K20" s="1124"/>
      <c r="L20" s="1124"/>
      <c r="M20" s="1124"/>
    </row>
    <row r="21" spans="1:13" s="283" customFormat="1" ht="17.25" customHeight="1">
      <c r="A21" s="438" t="s">
        <v>294</v>
      </c>
      <c r="B21" s="408"/>
      <c r="C21" s="407"/>
      <c r="D21" s="407"/>
      <c r="E21" s="407"/>
      <c r="F21" s="407"/>
      <c r="G21" s="407"/>
      <c r="H21" s="407"/>
      <c r="I21" s="407"/>
      <c r="J21" s="407"/>
      <c r="K21" s="407"/>
      <c r="L21" s="409"/>
      <c r="M21" s="409"/>
    </row>
    <row r="22" spans="1:13" s="283" customFormat="1" ht="24" customHeight="1">
      <c r="A22" s="285"/>
      <c r="B22" s="684" t="s">
        <v>224</v>
      </c>
      <c r="C22" s="1115" t="s">
        <v>498</v>
      </c>
      <c r="D22" s="1124"/>
      <c r="E22" s="1124"/>
      <c r="F22" s="1124"/>
      <c r="G22" s="1124"/>
      <c r="H22" s="1124"/>
      <c r="I22" s="1124"/>
      <c r="J22" s="1124"/>
      <c r="K22" s="1124"/>
      <c r="L22" s="1124"/>
      <c r="M22" s="1124"/>
    </row>
    <row r="23" spans="1:13" s="283" customFormat="1" ht="17.25" customHeight="1">
      <c r="A23" s="438" t="s">
        <v>295</v>
      </c>
      <c r="B23" s="408"/>
      <c r="C23" s="407"/>
      <c r="D23" s="407"/>
      <c r="E23" s="407"/>
      <c r="F23" s="407"/>
      <c r="G23" s="407"/>
      <c r="H23" s="407"/>
      <c r="I23" s="407"/>
      <c r="J23" s="407"/>
      <c r="K23" s="407"/>
      <c r="L23" s="409"/>
      <c r="M23" s="409"/>
    </row>
    <row r="24" spans="1:13" s="283" customFormat="1" ht="17.25" customHeight="1">
      <c r="A24" s="295"/>
      <c r="B24" s="286" t="s">
        <v>224</v>
      </c>
      <c r="C24" s="1127" t="s">
        <v>499</v>
      </c>
      <c r="D24" s="1125"/>
      <c r="E24" s="1125"/>
      <c r="F24" s="1125"/>
      <c r="G24" s="1125"/>
      <c r="H24" s="1125"/>
      <c r="I24" s="1125"/>
      <c r="J24" s="1125"/>
      <c r="K24" s="1125"/>
      <c r="L24" s="1125"/>
      <c r="M24" s="1125"/>
    </row>
    <row r="25" spans="1:13" s="283" customFormat="1" ht="17.25" customHeight="1">
      <c r="B25" s="286" t="s">
        <v>224</v>
      </c>
      <c r="C25" s="1127" t="s">
        <v>500</v>
      </c>
      <c r="D25" s="1125"/>
      <c r="E25" s="1125"/>
      <c r="F25" s="1125"/>
      <c r="G25" s="1125"/>
      <c r="H25" s="1125"/>
      <c r="I25" s="1125"/>
      <c r="J25" s="1125"/>
      <c r="K25" s="1125"/>
      <c r="L25" s="1125"/>
      <c r="M25" s="1125"/>
    </row>
    <row r="26" spans="1:13" s="283" customFormat="1" ht="36" customHeight="1">
      <c r="B26" s="684" t="s">
        <v>224</v>
      </c>
      <c r="C26" s="1115" t="s">
        <v>501</v>
      </c>
      <c r="D26" s="1125"/>
      <c r="E26" s="1125"/>
      <c r="F26" s="1125"/>
      <c r="G26" s="1125"/>
      <c r="H26" s="1125"/>
      <c r="I26" s="1125"/>
      <c r="J26" s="1125"/>
      <c r="K26" s="1125"/>
      <c r="L26" s="1125"/>
      <c r="M26" s="1125"/>
    </row>
    <row r="27" spans="1:13" s="283" customFormat="1" ht="15" customHeight="1">
      <c r="A27" s="684"/>
      <c r="B27" s="286"/>
      <c r="C27" s="287"/>
      <c r="D27" s="287"/>
      <c r="E27" s="287"/>
      <c r="F27" s="287"/>
      <c r="G27" s="287"/>
      <c r="H27" s="287"/>
      <c r="I27" s="287"/>
      <c r="J27" s="287"/>
      <c r="K27" s="287"/>
    </row>
    <row r="28" spans="1:13" s="283" customFormat="1" ht="17.25" customHeight="1">
      <c r="A28" s="286"/>
      <c r="B28" s="1123" t="s">
        <v>502</v>
      </c>
      <c r="C28" s="1123"/>
      <c r="D28" s="1123"/>
      <c r="E28" s="1123"/>
      <c r="F28" s="1123"/>
      <c r="G28" s="1123"/>
      <c r="H28" s="1123"/>
      <c r="I28" s="1123"/>
      <c r="J28" s="1123"/>
      <c r="K28" s="1123"/>
      <c r="L28" s="1123"/>
      <c r="M28" s="1123"/>
    </row>
    <row r="29" spans="1:13" s="25" customFormat="1" ht="9" customHeight="1">
      <c r="A29" s="288"/>
      <c r="B29" s="296"/>
      <c r="C29" s="403"/>
      <c r="D29" s="403"/>
      <c r="E29" s="403"/>
      <c r="F29" s="403"/>
      <c r="G29" s="403"/>
      <c r="H29" s="403"/>
      <c r="I29" s="403"/>
      <c r="J29" s="403"/>
      <c r="K29" s="403"/>
      <c r="L29" s="404"/>
      <c r="M29" s="404"/>
    </row>
    <row r="30" spans="1:13" s="25" customFormat="1" ht="18.75" customHeight="1">
      <c r="A30" s="184"/>
      <c r="B30" s="296"/>
      <c r="C30" s="427"/>
      <c r="D30" s="403"/>
      <c r="E30" s="403"/>
      <c r="F30" s="403"/>
      <c r="G30" s="403"/>
      <c r="H30" s="403"/>
      <c r="I30" s="403"/>
      <c r="J30" s="403"/>
      <c r="K30" s="403"/>
      <c r="L30" s="404"/>
      <c r="M30" s="404"/>
    </row>
    <row r="31" spans="1:13" ht="18.75" customHeight="1">
      <c r="A31" s="184"/>
      <c r="B31" s="410"/>
      <c r="C31" s="405"/>
      <c r="D31" s="405"/>
      <c r="E31" s="640"/>
      <c r="F31" s="405"/>
      <c r="G31" s="405"/>
      <c r="H31" s="405"/>
      <c r="I31" s="405"/>
      <c r="J31" s="405"/>
      <c r="K31" s="405"/>
      <c r="L31" s="406"/>
      <c r="M31" s="406"/>
    </row>
    <row r="32" spans="1:13" ht="18.75" customHeight="1">
      <c r="A32" s="185"/>
      <c r="B32" s="405"/>
      <c r="C32" s="405"/>
      <c r="D32" s="405"/>
      <c r="E32" s="405"/>
      <c r="F32" s="405"/>
      <c r="G32" s="405"/>
      <c r="H32" s="405"/>
      <c r="I32" s="405"/>
      <c r="J32" s="405"/>
      <c r="K32" s="405"/>
      <c r="L32" s="406"/>
      <c r="M32" s="406"/>
    </row>
    <row r="33" spans="1:13" ht="18.75" customHeight="1">
      <c r="A33" s="185"/>
      <c r="B33" s="405"/>
      <c r="C33" s="405"/>
      <c r="D33" s="405"/>
      <c r="E33" s="405"/>
      <c r="F33" s="405"/>
      <c r="G33" s="405"/>
      <c r="H33" s="405"/>
      <c r="I33" s="405"/>
      <c r="J33" s="405"/>
      <c r="K33" s="405"/>
      <c r="L33" s="406"/>
      <c r="M33" s="406"/>
    </row>
    <row r="34" spans="1:13" ht="18.75" customHeight="1">
      <c r="A34" s="185"/>
      <c r="B34" s="405"/>
      <c r="C34" s="405"/>
      <c r="D34" s="405"/>
      <c r="E34" s="405"/>
      <c r="F34" s="405"/>
      <c r="G34" s="405"/>
      <c r="H34" s="405"/>
      <c r="I34" s="405"/>
      <c r="J34" s="405"/>
      <c r="K34" s="405"/>
      <c r="L34" s="406"/>
      <c r="M34" s="406"/>
    </row>
    <row r="35" spans="1:13" ht="18.75" customHeight="1">
      <c r="A35" s="185"/>
      <c r="B35" s="405"/>
      <c r="C35" s="405"/>
      <c r="D35" s="405"/>
      <c r="E35" s="405"/>
      <c r="F35" s="405"/>
      <c r="G35" s="405"/>
      <c r="H35" s="405"/>
      <c r="I35" s="405"/>
      <c r="J35" s="405"/>
      <c r="K35" s="405"/>
      <c r="L35" s="406"/>
      <c r="M35" s="406"/>
    </row>
    <row r="36" spans="1:13" ht="18.75" customHeight="1">
      <c r="A36" s="185"/>
      <c r="B36" s="406"/>
      <c r="C36" s="406"/>
      <c r="D36" s="406"/>
      <c r="E36" s="406"/>
      <c r="F36" s="406"/>
      <c r="G36" s="406"/>
      <c r="H36" s="406"/>
      <c r="I36" s="406"/>
      <c r="J36" s="406"/>
      <c r="K36" s="406"/>
      <c r="L36" s="406"/>
      <c r="M36" s="406"/>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972"/>
    </row>
  </sheetData>
  <mergeCells count="16">
    <mergeCell ref="R6:AC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180"/>
  <sheetViews>
    <sheetView topLeftCell="A39" zoomScaleNormal="100" workbookViewId="0">
      <selection activeCell="A36" sqref="A36:J36"/>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96</v>
      </c>
      <c r="C1" s="86"/>
      <c r="D1" s="86"/>
      <c r="E1" s="86"/>
      <c r="F1" s="86"/>
      <c r="G1" s="86"/>
      <c r="H1" s="86"/>
      <c r="I1" s="86"/>
      <c r="M1" s="88"/>
      <c r="N1" s="88"/>
    </row>
    <row r="2" spans="2:18" ht="18" customHeight="1">
      <c r="B2" s="211" t="s">
        <v>56</v>
      </c>
      <c r="M2" s="10"/>
      <c r="N2" s="10"/>
    </row>
    <row r="3" spans="2:18" ht="15" customHeight="1">
      <c r="B3" s="212" t="s">
        <v>281</v>
      </c>
      <c r="F3" s="12"/>
      <c r="G3" s="12"/>
      <c r="H3" s="12"/>
      <c r="I3" s="12"/>
      <c r="J3" s="12"/>
      <c r="K3" s="12"/>
      <c r="L3" s="12"/>
      <c r="P3" s="11"/>
      <c r="Q3" s="164" t="s">
        <v>123</v>
      </c>
    </row>
    <row r="4" spans="2:18" ht="15" customHeight="1">
      <c r="B4" s="81"/>
      <c r="C4" s="82"/>
      <c r="D4" s="82"/>
      <c r="E4" s="82"/>
      <c r="F4" s="1130" t="s">
        <v>60</v>
      </c>
      <c r="G4" s="1131"/>
      <c r="H4" s="1131"/>
      <c r="I4" s="1131"/>
      <c r="J4" s="1130" t="s">
        <v>136</v>
      </c>
      <c r="K4" s="1131"/>
      <c r="L4" s="1131"/>
      <c r="M4" s="1131"/>
      <c r="N4" s="1131"/>
      <c r="O4" s="1131"/>
      <c r="P4" s="1131"/>
      <c r="Q4" s="1132"/>
    </row>
    <row r="5" spans="2:18" ht="15" customHeight="1">
      <c r="B5" s="1153" t="s">
        <v>135</v>
      </c>
      <c r="C5" s="1154"/>
      <c r="D5" s="1154"/>
      <c r="E5" s="1155"/>
      <c r="F5" s="1133" t="s">
        <v>200</v>
      </c>
      <c r="G5" s="1134"/>
      <c r="H5" s="1134"/>
      <c r="I5" s="1135"/>
      <c r="J5" s="1136" t="s">
        <v>199</v>
      </c>
      <c r="K5" s="1137"/>
      <c r="L5" s="1138" t="s">
        <v>373</v>
      </c>
      <c r="M5" s="1139"/>
      <c r="N5" s="1139"/>
      <c r="O5" s="1139"/>
      <c r="P5" s="1139"/>
      <c r="Q5" s="1140"/>
      <c r="R5" s="140"/>
    </row>
    <row r="6" spans="2:18" ht="15" customHeight="1">
      <c r="B6" s="83"/>
      <c r="C6" s="84"/>
      <c r="D6" s="84"/>
      <c r="E6" s="394"/>
      <c r="F6" s="395"/>
      <c r="G6" s="396"/>
      <c r="H6" s="1130" t="s">
        <v>50</v>
      </c>
      <c r="I6" s="1131"/>
      <c r="J6" s="1156"/>
      <c r="K6" s="1157"/>
      <c r="L6" s="1130" t="s">
        <v>203</v>
      </c>
      <c r="M6" s="1131"/>
      <c r="N6" s="1130" t="s">
        <v>102</v>
      </c>
      <c r="O6" s="1132"/>
      <c r="P6" s="1130" t="s">
        <v>103</v>
      </c>
      <c r="Q6" s="1132"/>
    </row>
    <row r="7" spans="2:18" s="141" customFormat="1" ht="15" hidden="1" customHeight="1">
      <c r="B7" s="81">
        <v>20</v>
      </c>
      <c r="C7" s="371" t="s">
        <v>99</v>
      </c>
      <c r="D7" s="320"/>
      <c r="E7" s="320"/>
      <c r="F7" s="318"/>
      <c r="G7" s="317">
        <v>71032</v>
      </c>
      <c r="H7" s="320"/>
      <c r="I7" s="321"/>
      <c r="J7" s="318"/>
      <c r="K7" s="319">
        <v>-3.1</v>
      </c>
      <c r="L7" s="321"/>
      <c r="M7" s="321">
        <v>-3.2</v>
      </c>
      <c r="N7" s="318"/>
      <c r="O7" s="319">
        <v>-3.1</v>
      </c>
      <c r="P7" s="321"/>
      <c r="Q7" s="319">
        <v>-2.5</v>
      </c>
      <c r="R7" s="166"/>
    </row>
    <row r="8" spans="2:18" s="141" customFormat="1" ht="15" hidden="1" customHeight="1">
      <c r="B8" s="91">
        <v>21</v>
      </c>
      <c r="C8" s="97" t="s">
        <v>99</v>
      </c>
      <c r="D8" s="93"/>
      <c r="E8" s="93"/>
      <c r="F8" s="95"/>
      <c r="G8" s="244">
        <v>69004</v>
      </c>
      <c r="H8" s="93"/>
      <c r="I8" s="94"/>
      <c r="J8" s="95"/>
      <c r="K8" s="96">
        <v>-2.9</v>
      </c>
      <c r="L8" s="94"/>
      <c r="M8" s="94">
        <v>-5.7</v>
      </c>
      <c r="N8" s="95"/>
      <c r="O8" s="96">
        <v>-6.3</v>
      </c>
      <c r="P8" s="94"/>
      <c r="Q8" s="96">
        <v>-7</v>
      </c>
      <c r="R8" s="166"/>
    </row>
    <row r="9" spans="2:18" s="141" customFormat="1" ht="15" hidden="1" customHeight="1">
      <c r="B9" s="91">
        <v>22</v>
      </c>
      <c r="C9" s="97" t="s">
        <v>99</v>
      </c>
      <c r="D9" s="93"/>
      <c r="E9" s="93"/>
      <c r="F9" s="95"/>
      <c r="G9" s="244">
        <v>69828</v>
      </c>
      <c r="H9" s="93"/>
      <c r="I9" s="94"/>
      <c r="J9" s="95"/>
      <c r="K9" s="96">
        <v>-1.7</v>
      </c>
      <c r="L9" s="94"/>
      <c r="M9" s="94">
        <v>-4</v>
      </c>
      <c r="N9" s="95"/>
      <c r="O9" s="96">
        <v>-3.1</v>
      </c>
      <c r="P9" s="94"/>
      <c r="Q9" s="96">
        <v>-2.6</v>
      </c>
      <c r="R9" s="166"/>
    </row>
    <row r="10" spans="2:18" s="141" customFormat="1" ht="15" hidden="1" customHeight="1">
      <c r="B10" s="485">
        <v>24</v>
      </c>
      <c r="C10" s="486" t="s">
        <v>99</v>
      </c>
      <c r="D10" s="487"/>
      <c r="E10" s="487"/>
      <c r="F10" s="488"/>
      <c r="G10" s="489">
        <v>67990</v>
      </c>
      <c r="H10" s="487"/>
      <c r="I10" s="490"/>
      <c r="J10" s="488"/>
      <c r="K10" s="491">
        <v>-3</v>
      </c>
      <c r="L10" s="490"/>
      <c r="M10" s="490">
        <v>-2.7</v>
      </c>
      <c r="N10" s="488"/>
      <c r="O10" s="491">
        <v>-1.9</v>
      </c>
      <c r="P10" s="490"/>
      <c r="Q10" s="491">
        <v>-0.8</v>
      </c>
      <c r="R10" s="166"/>
    </row>
    <row r="11" spans="2:18" s="141" customFormat="1" ht="13.5" hidden="1" customHeight="1">
      <c r="B11" s="485" t="s">
        <v>347</v>
      </c>
      <c r="C11" s="486" t="s">
        <v>99</v>
      </c>
      <c r="D11" s="487"/>
      <c r="E11" s="487"/>
      <c r="F11" s="488"/>
      <c r="G11" s="489">
        <v>67244</v>
      </c>
      <c r="H11" s="487"/>
      <c r="I11" s="490"/>
      <c r="J11" s="488"/>
      <c r="K11" s="491">
        <v>-1.1000000000000001</v>
      </c>
      <c r="L11" s="490"/>
      <c r="M11" s="490">
        <v>-1.4</v>
      </c>
      <c r="N11" s="488"/>
      <c r="O11" s="491">
        <v>-0.4</v>
      </c>
      <c r="P11" s="490"/>
      <c r="Q11" s="491">
        <v>-0.4</v>
      </c>
      <c r="R11" s="166"/>
    </row>
    <row r="12" spans="2:18" s="141" customFormat="1" ht="15" customHeight="1">
      <c r="B12" s="493" t="s">
        <v>401</v>
      </c>
      <c r="C12" s="486" t="s">
        <v>99</v>
      </c>
      <c r="D12" s="487"/>
      <c r="E12" s="487"/>
      <c r="F12" s="675"/>
      <c r="G12" s="676">
        <v>61299</v>
      </c>
      <c r="H12" s="487"/>
      <c r="I12" s="490"/>
      <c r="J12" s="675"/>
      <c r="K12" s="677">
        <v>-1</v>
      </c>
      <c r="L12" s="490"/>
      <c r="M12" s="490">
        <v>-2.8</v>
      </c>
      <c r="N12" s="675"/>
      <c r="O12" s="677">
        <v>-8.5</v>
      </c>
      <c r="P12" s="490"/>
      <c r="Q12" s="677">
        <v>-6.6</v>
      </c>
      <c r="R12" s="166"/>
    </row>
    <row r="13" spans="2:18" s="141" customFormat="1" ht="15" customHeight="1">
      <c r="B13" s="485">
        <v>3</v>
      </c>
      <c r="C13" s="486"/>
      <c r="D13" s="487"/>
      <c r="E13" s="487"/>
      <c r="F13" s="675"/>
      <c r="G13" s="676">
        <v>61138</v>
      </c>
      <c r="H13" s="487"/>
      <c r="I13" s="490"/>
      <c r="J13" s="675"/>
      <c r="K13" s="677">
        <v>-0.9</v>
      </c>
      <c r="L13" s="490"/>
      <c r="M13" s="490">
        <v>-1.4</v>
      </c>
      <c r="N13" s="675"/>
      <c r="O13" s="677">
        <v>0.3</v>
      </c>
      <c r="P13" s="490"/>
      <c r="Q13" s="677">
        <v>0.6</v>
      </c>
      <c r="R13" s="166"/>
    </row>
    <row r="14" spans="2:18" s="141" customFormat="1" ht="15" customHeight="1">
      <c r="B14" s="485">
        <v>4</v>
      </c>
      <c r="C14" s="486"/>
      <c r="D14" s="487"/>
      <c r="E14" s="487"/>
      <c r="F14" s="675"/>
      <c r="G14" s="676">
        <v>62598</v>
      </c>
      <c r="H14" s="487"/>
      <c r="I14" s="490"/>
      <c r="J14" s="675"/>
      <c r="K14" s="677">
        <v>2.4</v>
      </c>
      <c r="L14" s="490"/>
      <c r="M14" s="490">
        <v>1.9</v>
      </c>
      <c r="N14" s="675"/>
      <c r="O14" s="677">
        <v>4.3</v>
      </c>
      <c r="P14" s="490"/>
      <c r="Q14" s="677">
        <v>3.2</v>
      </c>
      <c r="R14" s="166"/>
    </row>
    <row r="15" spans="2:18" s="141" customFormat="1" ht="15" customHeight="1">
      <c r="B15" s="485">
        <v>5</v>
      </c>
      <c r="C15" s="486"/>
      <c r="D15" s="487"/>
      <c r="E15" s="487"/>
      <c r="F15" s="675"/>
      <c r="G15" s="676">
        <v>64315</v>
      </c>
      <c r="H15" s="487"/>
      <c r="I15" s="490"/>
      <c r="J15" s="675"/>
      <c r="K15" s="677">
        <v>2.7</v>
      </c>
      <c r="L15" s="490"/>
      <c r="M15" s="490">
        <v>2.4</v>
      </c>
      <c r="N15" s="675"/>
      <c r="O15" s="677">
        <v>6.4</v>
      </c>
      <c r="P15" s="490"/>
      <c r="Q15" s="677">
        <v>4.2</v>
      </c>
      <c r="R15" s="166"/>
    </row>
    <row r="16" spans="2:18" s="141" customFormat="1" ht="15" customHeight="1">
      <c r="B16" s="485">
        <v>6</v>
      </c>
      <c r="C16" s="486"/>
      <c r="D16" s="487"/>
      <c r="E16" s="487"/>
      <c r="F16" s="675"/>
      <c r="G16" s="676">
        <v>65154</v>
      </c>
      <c r="H16" s="487"/>
      <c r="I16" s="490"/>
      <c r="J16" s="675"/>
      <c r="K16" s="677">
        <v>1.3</v>
      </c>
      <c r="L16" s="490"/>
      <c r="M16" s="490">
        <v>-0.5</v>
      </c>
      <c r="N16" s="675"/>
      <c r="O16" s="677">
        <v>4.0999999999999996</v>
      </c>
      <c r="P16" s="490"/>
      <c r="Q16" s="677">
        <v>3.4</v>
      </c>
      <c r="R16" s="166"/>
    </row>
    <row r="17" spans="2:19" s="142" customFormat="1" ht="15" customHeight="1">
      <c r="B17" s="485"/>
      <c r="C17" s="492"/>
      <c r="D17" s="492"/>
      <c r="E17" s="492"/>
      <c r="F17" s="493"/>
      <c r="G17" s="489"/>
      <c r="H17" s="487"/>
      <c r="I17" s="495"/>
      <c r="J17" s="488"/>
      <c r="K17" s="491"/>
      <c r="L17" s="490"/>
      <c r="M17" s="490"/>
      <c r="N17" s="488"/>
      <c r="O17" s="490"/>
      <c r="P17" s="488"/>
      <c r="Q17" s="494"/>
    </row>
    <row r="18" spans="2:19" s="142" customFormat="1" ht="13.5" customHeight="1">
      <c r="B18" s="493" t="s">
        <v>419</v>
      </c>
      <c r="C18" s="492" t="s">
        <v>99</v>
      </c>
      <c r="D18" s="492">
        <v>3</v>
      </c>
      <c r="E18" s="492" t="s">
        <v>480</v>
      </c>
      <c r="F18" s="493"/>
      <c r="G18" s="489">
        <v>5368</v>
      </c>
      <c r="H18" s="487"/>
      <c r="I18" s="495">
        <v>9.3000000000000007</v>
      </c>
      <c r="J18" s="488"/>
      <c r="K18" s="491">
        <v>-1.2</v>
      </c>
      <c r="L18" s="940"/>
      <c r="M18" s="490">
        <v>-1.2</v>
      </c>
      <c r="N18" s="488"/>
      <c r="O18" s="490">
        <v>4.9000000000000004</v>
      </c>
      <c r="P18" s="488"/>
      <c r="Q18" s="494">
        <v>6.2</v>
      </c>
    </row>
    <row r="19" spans="2:19" s="142" customFormat="1" ht="13.5" customHeight="1">
      <c r="B19" s="493"/>
      <c r="C19" s="492"/>
      <c r="D19" s="492">
        <v>4</v>
      </c>
      <c r="E19" s="492"/>
      <c r="F19" s="493"/>
      <c r="G19" s="489">
        <v>5223</v>
      </c>
      <c r="H19" s="487"/>
      <c r="I19" s="495">
        <v>-2.7</v>
      </c>
      <c r="J19" s="488"/>
      <c r="K19" s="491">
        <v>-5.2</v>
      </c>
      <c r="L19" s="940"/>
      <c r="M19" s="490">
        <v>-5.2</v>
      </c>
      <c r="N19" s="488"/>
      <c r="O19" s="490">
        <v>1.2</v>
      </c>
      <c r="P19" s="488"/>
      <c r="Q19" s="494">
        <v>2.2999999999999998</v>
      </c>
    </row>
    <row r="20" spans="2:19" s="142" customFormat="1" ht="13.5" customHeight="1">
      <c r="B20" s="493"/>
      <c r="C20" s="492"/>
      <c r="D20" s="492">
        <v>5</v>
      </c>
      <c r="E20" s="492"/>
      <c r="F20" s="493"/>
      <c r="G20" s="489">
        <v>5556</v>
      </c>
      <c r="H20" s="487"/>
      <c r="I20" s="495">
        <v>6.4</v>
      </c>
      <c r="J20" s="488"/>
      <c r="K20" s="491">
        <v>2.2999999999999998</v>
      </c>
      <c r="L20" s="940"/>
      <c r="M20" s="490">
        <v>-0.4</v>
      </c>
      <c r="N20" s="488"/>
      <c r="O20" s="490">
        <v>3.2</v>
      </c>
      <c r="P20" s="488"/>
      <c r="Q20" s="494">
        <v>3.8</v>
      </c>
    </row>
    <row r="21" spans="2:19" s="142" customFormat="1" ht="13.5" customHeight="1">
      <c r="B21" s="493"/>
      <c r="C21" s="492"/>
      <c r="D21" s="492">
        <v>6</v>
      </c>
      <c r="E21" s="492"/>
      <c r="F21" s="493"/>
      <c r="G21" s="489">
        <v>5689</v>
      </c>
      <c r="H21" s="487"/>
      <c r="I21" s="495">
        <v>2.4</v>
      </c>
      <c r="J21" s="488"/>
      <c r="K21" s="491">
        <v>5.8</v>
      </c>
      <c r="L21" s="940"/>
      <c r="M21" s="490">
        <v>3.2</v>
      </c>
      <c r="N21" s="488"/>
      <c r="O21" s="490">
        <v>8.1</v>
      </c>
      <c r="P21" s="488"/>
      <c r="Q21" s="494">
        <v>6.4</v>
      </c>
      <c r="R21" s="462"/>
    </row>
    <row r="22" spans="2:19" s="142" customFormat="1" ht="13.5" customHeight="1">
      <c r="B22" s="493"/>
      <c r="C22" s="492"/>
      <c r="D22" s="492">
        <v>7</v>
      </c>
      <c r="E22" s="492"/>
      <c r="F22" s="493"/>
      <c r="G22" s="489">
        <v>5857</v>
      </c>
      <c r="H22" s="487"/>
      <c r="I22" s="495">
        <v>3</v>
      </c>
      <c r="J22" s="488"/>
      <c r="K22" s="491">
        <v>-0.2</v>
      </c>
      <c r="L22" s="940"/>
      <c r="M22" s="490">
        <v>-2.8</v>
      </c>
      <c r="N22" s="488"/>
      <c r="O22" s="490">
        <v>2.2000000000000002</v>
      </c>
      <c r="P22" s="488"/>
      <c r="Q22" s="494">
        <v>0.9</v>
      </c>
      <c r="R22" s="462"/>
    </row>
    <row r="23" spans="2:19" s="142" customFormat="1" ht="13.5" customHeight="1">
      <c r="B23" s="493"/>
      <c r="C23" s="492"/>
      <c r="D23" s="492">
        <v>8</v>
      </c>
      <c r="E23" s="492"/>
      <c r="F23" s="493"/>
      <c r="G23" s="489">
        <v>5817</v>
      </c>
      <c r="H23" s="487"/>
      <c r="I23" s="495">
        <v>-0.7</v>
      </c>
      <c r="J23" s="488"/>
      <c r="K23" s="491">
        <v>3.9</v>
      </c>
      <c r="L23" s="940"/>
      <c r="M23" s="490">
        <v>1.2</v>
      </c>
      <c r="N23" s="488"/>
      <c r="O23" s="490">
        <v>4.3</v>
      </c>
      <c r="P23" s="488"/>
      <c r="Q23" s="494">
        <v>4.3</v>
      </c>
      <c r="R23" s="462"/>
    </row>
    <row r="24" spans="2:19" s="142" customFormat="1" ht="13.5" customHeight="1">
      <c r="B24" s="493"/>
      <c r="C24" s="492"/>
      <c r="D24" s="492">
        <v>9</v>
      </c>
      <c r="E24" s="492"/>
      <c r="F24" s="493"/>
      <c r="G24" s="489">
        <v>5077</v>
      </c>
      <c r="H24" s="487"/>
      <c r="I24" s="495">
        <v>-12.7</v>
      </c>
      <c r="J24" s="488"/>
      <c r="K24" s="491">
        <v>4.9000000000000004</v>
      </c>
      <c r="L24" s="940"/>
      <c r="M24" s="490">
        <v>2.2000000000000002</v>
      </c>
      <c r="N24" s="488"/>
      <c r="O24" s="490">
        <v>4.5</v>
      </c>
      <c r="P24" s="488"/>
      <c r="Q24" s="494">
        <v>1.6</v>
      </c>
      <c r="R24" s="462"/>
    </row>
    <row r="25" spans="2:19" s="142" customFormat="1" ht="13.5" customHeight="1">
      <c r="B25" s="493"/>
      <c r="C25" s="492"/>
      <c r="D25" s="492">
        <v>10</v>
      </c>
      <c r="E25" s="492"/>
      <c r="F25" s="493"/>
      <c r="G25" s="489">
        <v>5272</v>
      </c>
      <c r="H25" s="487"/>
      <c r="I25" s="495">
        <v>3.8</v>
      </c>
      <c r="J25" s="488"/>
      <c r="K25" s="491">
        <v>0.1</v>
      </c>
      <c r="L25" s="940"/>
      <c r="M25" s="490">
        <v>-2.4</v>
      </c>
      <c r="N25" s="488"/>
      <c r="O25" s="490">
        <v>1.3</v>
      </c>
      <c r="P25" s="488"/>
      <c r="Q25" s="494">
        <v>-0.4</v>
      </c>
      <c r="R25" s="462"/>
    </row>
    <row r="26" spans="2:19" s="142" customFormat="1" ht="13.5" customHeight="1">
      <c r="B26" s="493"/>
      <c r="C26" s="492"/>
      <c r="D26" s="492">
        <v>11</v>
      </c>
      <c r="E26" s="492"/>
      <c r="F26" s="493"/>
      <c r="G26" s="489">
        <v>5604</v>
      </c>
      <c r="H26" s="487"/>
      <c r="I26" s="495">
        <v>6.3</v>
      </c>
      <c r="J26" s="488"/>
      <c r="K26" s="491">
        <v>2.4</v>
      </c>
      <c r="L26" s="940"/>
      <c r="M26" s="490">
        <v>0</v>
      </c>
      <c r="N26" s="488"/>
      <c r="O26" s="490">
        <v>4.4000000000000004</v>
      </c>
      <c r="P26" s="488"/>
      <c r="Q26" s="494">
        <v>3.5</v>
      </c>
      <c r="R26" s="462"/>
      <c r="S26" s="462"/>
    </row>
    <row r="27" spans="2:19" s="142" customFormat="1" ht="13.5" customHeight="1">
      <c r="B27" s="493"/>
      <c r="C27" s="492"/>
      <c r="D27" s="492">
        <v>12</v>
      </c>
      <c r="E27" s="492"/>
      <c r="F27" s="493"/>
      <c r="G27" s="489">
        <v>7070</v>
      </c>
      <c r="H27" s="487"/>
      <c r="I27" s="495">
        <v>26.2</v>
      </c>
      <c r="J27" s="488"/>
      <c r="K27" s="491">
        <v>5.2</v>
      </c>
      <c r="L27" s="940"/>
      <c r="M27" s="490">
        <v>2.4</v>
      </c>
      <c r="N27" s="488"/>
      <c r="O27" s="490">
        <v>4.7</v>
      </c>
      <c r="P27" s="488"/>
      <c r="Q27" s="494">
        <v>3</v>
      </c>
      <c r="R27" s="462"/>
      <c r="S27" s="462"/>
    </row>
    <row r="28" spans="2:19" s="142" customFormat="1" ht="13.5" customHeight="1">
      <c r="B28" s="493">
        <v>7</v>
      </c>
      <c r="C28" s="492" t="s">
        <v>99</v>
      </c>
      <c r="D28" s="492">
        <v>1</v>
      </c>
      <c r="E28" s="492" t="s">
        <v>144</v>
      </c>
      <c r="F28" s="493"/>
      <c r="G28" s="489">
        <v>5185</v>
      </c>
      <c r="H28" s="487"/>
      <c r="I28" s="495">
        <v>-26.661951909476659</v>
      </c>
      <c r="J28" s="488"/>
      <c r="K28" s="491">
        <v>-3.2</v>
      </c>
      <c r="L28" s="940"/>
      <c r="M28" s="490">
        <v>-0.9</v>
      </c>
      <c r="N28" s="488"/>
      <c r="O28" s="490">
        <v>3.9</v>
      </c>
      <c r="P28" s="488"/>
      <c r="Q28" s="494">
        <v>3.6</v>
      </c>
      <c r="R28" s="462"/>
      <c r="S28" s="462"/>
    </row>
    <row r="29" spans="2:19" s="142" customFormat="1" ht="13.5" customHeight="1">
      <c r="B29" s="493"/>
      <c r="C29" s="492"/>
      <c r="D29" s="492">
        <v>2</v>
      </c>
      <c r="E29" s="492"/>
      <c r="F29" s="493"/>
      <c r="G29" s="489">
        <v>4482</v>
      </c>
      <c r="H29" s="487"/>
      <c r="I29" s="495">
        <v>-13.55834136933462</v>
      </c>
      <c r="J29" s="488"/>
      <c r="K29" s="491">
        <v>-4</v>
      </c>
      <c r="L29" s="940"/>
      <c r="M29" s="490">
        <v>2.2999999999999998</v>
      </c>
      <c r="N29" s="488"/>
      <c r="O29" s="490">
        <v>0.7</v>
      </c>
      <c r="P29" s="488"/>
      <c r="Q29" s="494">
        <v>0.7</v>
      </c>
      <c r="R29" s="462"/>
      <c r="S29" s="462"/>
    </row>
    <row r="30" spans="2:19" s="142" customFormat="1" ht="13.5" customHeight="1">
      <c r="B30" s="493"/>
      <c r="C30" s="492"/>
      <c r="D30" s="492">
        <v>3</v>
      </c>
      <c r="E30" s="492"/>
      <c r="F30" s="493"/>
      <c r="G30" s="489">
        <v>4928</v>
      </c>
      <c r="H30" s="487"/>
      <c r="I30" s="495">
        <v>9.9509147701918792</v>
      </c>
      <c r="J30" s="488"/>
      <c r="K30" s="491">
        <v>-2.6</v>
      </c>
      <c r="L30" s="940"/>
      <c r="M30" s="490">
        <v>3.7</v>
      </c>
      <c r="N30" s="488"/>
      <c r="O30" s="490">
        <v>2.4</v>
      </c>
      <c r="P30" s="488"/>
      <c r="Q30" s="494">
        <v>1.7</v>
      </c>
      <c r="R30" s="462"/>
      <c r="S30" s="462"/>
    </row>
    <row r="31" spans="2:19" s="142" customFormat="1" ht="13.5" customHeight="1">
      <c r="B31" s="493"/>
      <c r="C31" s="492"/>
      <c r="D31" s="492">
        <v>4</v>
      </c>
      <c r="E31" s="492"/>
      <c r="F31" s="493"/>
      <c r="G31" s="489">
        <v>4821</v>
      </c>
      <c r="H31" s="487"/>
      <c r="I31" s="495">
        <v>-2.1712662337662336</v>
      </c>
      <c r="J31" s="488"/>
      <c r="K31" s="491">
        <v>-0.9</v>
      </c>
      <c r="L31" s="940"/>
      <c r="M31" s="490">
        <v>1.9</v>
      </c>
      <c r="N31" s="488"/>
      <c r="O31" s="490">
        <v>1.8</v>
      </c>
      <c r="P31" s="488"/>
      <c r="Q31" s="494">
        <v>1.5</v>
      </c>
      <c r="R31" s="462"/>
      <c r="S31" s="462"/>
    </row>
    <row r="32" spans="2:19" s="142" customFormat="1" ht="13.5" customHeight="1">
      <c r="B32" s="493"/>
      <c r="C32" s="492"/>
      <c r="D32" s="492">
        <v>5</v>
      </c>
      <c r="E32" s="492"/>
      <c r="F32" s="493"/>
      <c r="G32" s="489">
        <v>5042</v>
      </c>
      <c r="H32" s="487"/>
      <c r="I32" s="495">
        <v>4.5841111802530596</v>
      </c>
      <c r="J32" s="488"/>
      <c r="K32" s="491">
        <v>-4.8</v>
      </c>
      <c r="L32" s="940"/>
      <c r="M32" s="490">
        <v>0.9</v>
      </c>
      <c r="N32" s="488"/>
      <c r="O32" s="490">
        <v>1</v>
      </c>
      <c r="P32" s="488"/>
      <c r="Q32" s="494">
        <v>0.6</v>
      </c>
      <c r="R32" s="462"/>
      <c r="S32" s="462"/>
    </row>
    <row r="33" spans="2:19" s="142" customFormat="1" ht="13.5" customHeight="1">
      <c r="B33" s="493"/>
      <c r="C33" s="492"/>
      <c r="D33" s="492">
        <v>6</v>
      </c>
      <c r="E33" s="492"/>
      <c r="F33" s="493"/>
      <c r="G33" s="489">
        <v>5163</v>
      </c>
      <c r="H33" s="487"/>
      <c r="I33" s="495">
        <v>2.399841332804443</v>
      </c>
      <c r="J33" s="488"/>
      <c r="K33" s="491">
        <v>-4.7</v>
      </c>
      <c r="L33" s="940"/>
      <c r="M33" s="490">
        <v>0.7</v>
      </c>
      <c r="N33" s="488"/>
      <c r="O33" s="490">
        <v>0.2</v>
      </c>
      <c r="P33" s="488"/>
      <c r="Q33" s="494">
        <v>-0.1</v>
      </c>
      <c r="R33" s="462"/>
      <c r="S33" s="462"/>
    </row>
    <row r="34" spans="2:19" s="142" customFormat="1" ht="13.5" customHeight="1">
      <c r="B34" s="493"/>
      <c r="C34" s="492"/>
      <c r="D34" s="492">
        <v>7</v>
      </c>
      <c r="E34" s="492"/>
      <c r="F34" s="493"/>
      <c r="G34" s="489">
        <v>5445</v>
      </c>
      <c r="H34" s="487"/>
      <c r="I34" s="495">
        <v>5.4619407321324811</v>
      </c>
      <c r="J34" s="488"/>
      <c r="K34" s="491">
        <v>-3.7</v>
      </c>
      <c r="L34" s="940"/>
      <c r="M34" s="490">
        <v>1.8</v>
      </c>
      <c r="N34" s="488"/>
      <c r="O34" s="490">
        <v>-1</v>
      </c>
      <c r="P34" s="488"/>
      <c r="Q34" s="494">
        <v>0.4</v>
      </c>
      <c r="R34" s="939"/>
      <c r="S34" s="462"/>
    </row>
    <row r="35" spans="2:19" s="142" customFormat="1" ht="13.5" customHeight="1">
      <c r="B35" s="493"/>
      <c r="C35" s="492"/>
      <c r="D35" s="492">
        <v>8</v>
      </c>
      <c r="E35" s="492"/>
      <c r="F35" s="493"/>
      <c r="G35" s="489">
        <v>5606</v>
      </c>
      <c r="H35" s="487"/>
      <c r="I35" s="495">
        <v>2.9568411386593203</v>
      </c>
      <c r="J35" s="488"/>
      <c r="K35" s="491">
        <v>-3.6</v>
      </c>
      <c r="L35" s="940"/>
      <c r="M35" s="490">
        <v>2.1</v>
      </c>
      <c r="N35" s="488"/>
      <c r="O35" s="490">
        <v>1.9</v>
      </c>
      <c r="P35" s="488"/>
      <c r="Q35" s="494">
        <v>1.8</v>
      </c>
      <c r="R35" s="462"/>
      <c r="S35" s="462"/>
    </row>
    <row r="36" spans="2:19" s="142" customFormat="1" ht="13.5" customHeight="1">
      <c r="B36" s="496"/>
      <c r="C36" s="497"/>
      <c r="D36" s="497"/>
      <c r="E36" s="497"/>
      <c r="F36" s="498"/>
      <c r="G36" s="499"/>
      <c r="H36" s="500"/>
      <c r="I36" s="501"/>
      <c r="J36" s="502"/>
      <c r="K36" s="503"/>
      <c r="L36" s="501"/>
      <c r="M36" s="501"/>
      <c r="N36" s="502"/>
      <c r="O36" s="503"/>
      <c r="P36" s="501"/>
      <c r="Q36" s="503"/>
      <c r="S36" s="462"/>
    </row>
    <row r="37" spans="2:19" s="167" customFormat="1" ht="12.75" customHeight="1">
      <c r="B37" s="322" t="s">
        <v>372</v>
      </c>
      <c r="C37" s="323"/>
      <c r="D37" s="323"/>
      <c r="E37" s="323"/>
      <c r="F37" s="323"/>
      <c r="G37" s="323"/>
      <c r="H37" s="323"/>
      <c r="I37" s="323"/>
      <c r="J37" s="323"/>
      <c r="K37" s="323"/>
      <c r="L37" s="323"/>
      <c r="M37" s="323"/>
      <c r="N37" s="323"/>
      <c r="O37" s="323"/>
      <c r="P37" s="323"/>
      <c r="Q37" s="324"/>
      <c r="S37" s="941"/>
    </row>
    <row r="38" spans="2:19" s="167" customFormat="1" ht="43.5" customHeight="1">
      <c r="B38" s="1150" t="s">
        <v>374</v>
      </c>
      <c r="C38" s="1151"/>
      <c r="D38" s="1151"/>
      <c r="E38" s="1151"/>
      <c r="F38" s="1151"/>
      <c r="G38" s="1151"/>
      <c r="H38" s="1151"/>
      <c r="I38" s="1151"/>
      <c r="J38" s="1151"/>
      <c r="K38" s="1151"/>
      <c r="L38" s="1151"/>
      <c r="M38" s="1151"/>
      <c r="N38" s="1151"/>
      <c r="O38" s="1151"/>
      <c r="P38" s="1151"/>
      <c r="Q38" s="1152"/>
      <c r="S38" s="941"/>
    </row>
    <row r="39" spans="2:19" ht="4.5" customHeight="1">
      <c r="C39" s="12"/>
      <c r="D39" s="12"/>
      <c r="E39" s="12"/>
      <c r="S39" s="166"/>
    </row>
    <row r="40" spans="2:19" ht="15" customHeight="1">
      <c r="B40" s="13"/>
      <c r="C40" s="14"/>
      <c r="D40" s="14"/>
      <c r="E40" s="14"/>
      <c r="F40" s="14"/>
      <c r="G40" s="14"/>
      <c r="H40" s="14"/>
      <c r="I40" s="14"/>
      <c r="J40" s="14"/>
      <c r="K40" s="14"/>
      <c r="L40" s="14"/>
      <c r="M40" s="14"/>
      <c r="N40" s="14"/>
      <c r="O40" s="14"/>
      <c r="P40" s="14"/>
      <c r="Q40" s="16"/>
      <c r="R40" s="17"/>
    </row>
    <row r="41" spans="2:19" ht="15" customHeight="1">
      <c r="B41" s="15"/>
      <c r="C41" s="275"/>
      <c r="D41" s="12"/>
      <c r="E41" s="12"/>
      <c r="F41" s="12"/>
      <c r="G41" s="12"/>
      <c r="H41" s="12"/>
      <c r="I41" s="12"/>
      <c r="J41" s="12"/>
      <c r="K41" s="12"/>
      <c r="L41" s="12"/>
      <c r="M41" s="12"/>
      <c r="N41" s="12"/>
      <c r="O41" s="12"/>
      <c r="P41" s="12"/>
      <c r="Q41" s="8"/>
      <c r="R41" s="17"/>
    </row>
    <row r="42" spans="2:19" ht="15" customHeight="1">
      <c r="B42" s="15"/>
      <c r="C42" s="12"/>
      <c r="D42" s="12"/>
      <c r="E42" s="12"/>
      <c r="F42" s="12"/>
      <c r="G42" s="12"/>
      <c r="H42" s="12"/>
      <c r="I42" s="12"/>
      <c r="J42" s="12"/>
      <c r="K42" s="12"/>
      <c r="L42" s="12"/>
      <c r="M42" s="12"/>
      <c r="N42" s="12"/>
      <c r="O42" s="12"/>
      <c r="P42" s="12"/>
      <c r="Q42" s="8"/>
      <c r="R42" s="17"/>
    </row>
    <row r="43" spans="2:19" ht="15" customHeight="1">
      <c r="B43" s="15"/>
      <c r="C43" s="12"/>
      <c r="D43" s="12"/>
      <c r="E43" s="12"/>
      <c r="F43" s="12"/>
      <c r="G43" s="12"/>
      <c r="H43" s="12"/>
      <c r="I43" s="12"/>
      <c r="J43" s="12"/>
      <c r="K43" s="12"/>
      <c r="L43" s="12"/>
      <c r="M43" s="12"/>
      <c r="N43" s="12"/>
      <c r="O43" s="12"/>
      <c r="P43" s="12"/>
      <c r="Q43" s="8"/>
      <c r="R43" s="17"/>
    </row>
    <row r="44" spans="2:19" ht="15" customHeight="1">
      <c r="B44" s="15"/>
      <c r="C44" s="12"/>
      <c r="D44" s="12"/>
      <c r="E44" s="12"/>
      <c r="F44" s="12"/>
      <c r="G44" s="12"/>
      <c r="H44" s="12"/>
      <c r="I44" s="12"/>
      <c r="J44" s="12"/>
      <c r="K44" s="12"/>
      <c r="L44" s="12"/>
      <c r="M44" s="12"/>
      <c r="N44" s="12"/>
      <c r="O44" s="12"/>
      <c r="P44" s="12"/>
      <c r="Q44" s="8"/>
      <c r="R44" s="17"/>
    </row>
    <row r="45" spans="2:19" ht="15" customHeight="1">
      <c r="B45" s="15"/>
      <c r="C45" s="12"/>
      <c r="D45" s="12"/>
      <c r="E45" s="12"/>
      <c r="F45" s="12"/>
      <c r="G45" s="12"/>
      <c r="H45" s="12"/>
      <c r="I45" s="12"/>
      <c r="J45" s="12"/>
      <c r="K45" s="12"/>
      <c r="L45" s="12"/>
      <c r="M45" s="12"/>
      <c r="N45" s="12"/>
      <c r="O45" s="12"/>
      <c r="P45" s="12"/>
      <c r="Q45" s="8"/>
      <c r="R45" s="17"/>
    </row>
    <row r="46" spans="2:19" ht="15" customHeight="1">
      <c r="B46" s="15"/>
      <c r="C46" s="12"/>
      <c r="D46" s="12"/>
      <c r="E46" s="12"/>
      <c r="F46" s="12"/>
      <c r="G46" s="12"/>
      <c r="H46" s="12"/>
      <c r="I46" s="12"/>
      <c r="J46" s="12"/>
      <c r="K46" s="12"/>
      <c r="L46" s="12"/>
      <c r="M46" s="12"/>
      <c r="N46" s="12"/>
      <c r="O46" s="12"/>
      <c r="P46" s="12"/>
      <c r="Q46" s="8"/>
      <c r="R46" s="17"/>
    </row>
    <row r="47" spans="2:19" ht="15" customHeight="1">
      <c r="B47" s="15"/>
      <c r="C47" s="12"/>
      <c r="D47" s="12"/>
      <c r="E47" s="12"/>
      <c r="F47" s="12"/>
      <c r="G47" s="12"/>
      <c r="H47" s="12"/>
      <c r="I47" s="12"/>
      <c r="J47" s="12"/>
      <c r="K47" s="12"/>
      <c r="L47" s="12"/>
      <c r="M47" s="12"/>
      <c r="N47" s="12"/>
      <c r="O47" s="12"/>
      <c r="P47" s="12"/>
      <c r="Q47" s="8"/>
      <c r="R47" s="17"/>
    </row>
    <row r="48" spans="2:19"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1141" t="s">
        <v>484</v>
      </c>
      <c r="C56" s="1142"/>
      <c r="D56" s="1142"/>
      <c r="E56" s="1142"/>
      <c r="F56" s="1142"/>
      <c r="G56" s="1142"/>
      <c r="H56" s="1142"/>
      <c r="I56" s="1142"/>
      <c r="J56" s="1142"/>
      <c r="K56" s="1142"/>
      <c r="L56" s="1142"/>
      <c r="M56" s="1142"/>
      <c r="N56" s="1142"/>
      <c r="O56" s="1142"/>
      <c r="P56" s="1142"/>
      <c r="Q56" s="1143"/>
      <c r="R56" s="140"/>
    </row>
    <row r="57" spans="2:18" ht="14.25" customHeight="1">
      <c r="B57" s="1144"/>
      <c r="C57" s="1145"/>
      <c r="D57" s="1145"/>
      <c r="E57" s="1145"/>
      <c r="F57" s="1145"/>
      <c r="G57" s="1145"/>
      <c r="H57" s="1145"/>
      <c r="I57" s="1145"/>
      <c r="J57" s="1145"/>
      <c r="K57" s="1145"/>
      <c r="L57" s="1145"/>
      <c r="M57" s="1145"/>
      <c r="N57" s="1145"/>
      <c r="O57" s="1145"/>
      <c r="P57" s="1145"/>
      <c r="Q57" s="1146"/>
      <c r="R57" s="140"/>
    </row>
    <row r="58" spans="2:18" ht="14.25" customHeight="1">
      <c r="B58" s="1144"/>
      <c r="C58" s="1145"/>
      <c r="D58" s="1145"/>
      <c r="E58" s="1145"/>
      <c r="F58" s="1145"/>
      <c r="G58" s="1145"/>
      <c r="H58" s="1145"/>
      <c r="I58" s="1145"/>
      <c r="J58" s="1145"/>
      <c r="K58" s="1145"/>
      <c r="L58" s="1145"/>
      <c r="M58" s="1145"/>
      <c r="N58" s="1145"/>
      <c r="O58" s="1145"/>
      <c r="P58" s="1145"/>
      <c r="Q58" s="1146"/>
      <c r="R58" s="140"/>
    </row>
    <row r="59" spans="2:18" ht="14.25" customHeight="1">
      <c r="B59" s="1147"/>
      <c r="C59" s="1148"/>
      <c r="D59" s="1148"/>
      <c r="E59" s="1148"/>
      <c r="F59" s="1148"/>
      <c r="G59" s="1148"/>
      <c r="H59" s="1148"/>
      <c r="I59" s="1148"/>
      <c r="J59" s="1148"/>
      <c r="K59" s="1148"/>
      <c r="L59" s="1148"/>
      <c r="M59" s="1148"/>
      <c r="N59" s="1148"/>
      <c r="O59" s="1148"/>
      <c r="P59" s="1148"/>
      <c r="Q59" s="1149"/>
    </row>
    <row r="61" spans="2:18" ht="15" customHeight="1">
      <c r="I61" s="929"/>
      <c r="J61" s="929"/>
      <c r="K61" s="929"/>
    </row>
    <row r="62" spans="2:18" ht="15" customHeight="1">
      <c r="I62" s="929"/>
      <c r="J62" s="929"/>
      <c r="K62" s="929"/>
    </row>
    <row r="63" spans="2:18" ht="15" customHeight="1">
      <c r="I63" s="929"/>
      <c r="J63" s="929"/>
      <c r="K63" s="929"/>
    </row>
    <row r="64" spans="2:18" ht="15" customHeight="1">
      <c r="I64" s="929"/>
      <c r="J64" s="929"/>
      <c r="K64" s="929"/>
    </row>
    <row r="65" spans="9:18" ht="15" customHeight="1">
      <c r="I65" s="929"/>
      <c r="J65" s="929"/>
      <c r="K65" s="929"/>
    </row>
    <row r="66" spans="9:18" ht="18" customHeight="1">
      <c r="I66" s="929"/>
      <c r="J66" s="929"/>
      <c r="K66" s="929"/>
      <c r="R66" s="603"/>
    </row>
    <row r="67" spans="9:18" ht="15" customHeight="1">
      <c r="I67" s="929"/>
      <c r="J67" s="929"/>
      <c r="K67" s="929"/>
    </row>
    <row r="68" spans="9:18" ht="15" customHeight="1">
      <c r="I68" s="929"/>
      <c r="J68" s="929"/>
      <c r="K68" s="929"/>
    </row>
    <row r="69" spans="9:18" ht="15" customHeight="1">
      <c r="I69" s="929"/>
      <c r="J69" s="929"/>
      <c r="K69" s="929"/>
    </row>
    <row r="70" spans="9:18" ht="15" customHeight="1">
      <c r="I70" s="929"/>
      <c r="J70" s="929"/>
      <c r="K70" s="929"/>
    </row>
    <row r="71" spans="9:18" ht="15" customHeight="1">
      <c r="I71" s="929"/>
      <c r="J71" s="929"/>
      <c r="K71" s="929"/>
    </row>
    <row r="180" spans="1:1" ht="15" customHeight="1">
      <c r="A180" s="971"/>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78740157480314965" bottom="0.78740157480314965" header="0.51181102362204722" footer="0.51181102362204722"/>
  <pageSetup paperSize="9" scale="98" fitToWidth="0" pageOrder="overThenDown"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T180"/>
  <sheetViews>
    <sheetView topLeftCell="A33" zoomScaleNormal="100" workbookViewId="0">
      <selection activeCell="A36" sqref="A36:J3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7" width="0.88671875" customWidth="1"/>
  </cols>
  <sheetData>
    <row r="1" spans="2:15" ht="13.5" customHeight="1"/>
    <row r="2" spans="2:15" ht="18" customHeight="1">
      <c r="B2" s="213" t="s">
        <v>90</v>
      </c>
      <c r="F2" s="2"/>
      <c r="G2" s="1158"/>
      <c r="H2" s="1159"/>
      <c r="I2" s="1159"/>
      <c r="J2" s="1159"/>
      <c r="K2" s="1159"/>
      <c r="L2" s="1159"/>
      <c r="M2" s="1159"/>
      <c r="N2" s="2"/>
    </row>
    <row r="3" spans="2:15" ht="15" customHeight="1">
      <c r="B3" s="214" t="s">
        <v>91</v>
      </c>
      <c r="F3" s="73"/>
      <c r="G3" s="1159"/>
      <c r="H3" s="1159"/>
      <c r="I3" s="1159"/>
      <c r="J3" s="1159"/>
      <c r="K3" s="1159"/>
      <c r="L3" s="1159"/>
      <c r="M3" s="1159"/>
      <c r="N3" s="74" t="s">
        <v>124</v>
      </c>
    </row>
    <row r="4" spans="2:15" s="85" customFormat="1" ht="15" customHeight="1">
      <c r="B4" s="111"/>
      <c r="C4" s="143"/>
      <c r="D4" s="143"/>
      <c r="E4" s="3"/>
      <c r="F4" s="1160" t="s">
        <v>60</v>
      </c>
      <c r="G4" s="1161"/>
      <c r="H4" s="1161"/>
      <c r="I4" s="1162"/>
      <c r="J4" s="1160" t="s">
        <v>57</v>
      </c>
      <c r="K4" s="1161"/>
      <c r="L4" s="1161"/>
      <c r="M4" s="1161"/>
      <c r="N4" s="1162"/>
    </row>
    <row r="5" spans="2:15" s="85" customFormat="1" ht="15" customHeight="1">
      <c r="B5" s="1172" t="s">
        <v>0</v>
      </c>
      <c r="C5" s="1173"/>
      <c r="D5" s="1173"/>
      <c r="E5" s="1174"/>
      <c r="F5" s="75" t="s">
        <v>104</v>
      </c>
      <c r="G5" s="76"/>
      <c r="H5" s="1160" t="s">
        <v>137</v>
      </c>
      <c r="I5" s="1162"/>
      <c r="J5" s="1160" t="s">
        <v>204</v>
      </c>
      <c r="K5" s="1161"/>
      <c r="L5" s="1162"/>
      <c r="M5" s="1175" t="s">
        <v>105</v>
      </c>
      <c r="N5" s="1175" t="s">
        <v>106</v>
      </c>
    </row>
    <row r="6" spans="2:15" s="85" customFormat="1" ht="15" customHeight="1">
      <c r="B6" s="5"/>
      <c r="C6" s="105"/>
      <c r="D6" s="105"/>
      <c r="E6" s="144"/>
      <c r="F6" s="77" t="s">
        <v>51</v>
      </c>
      <c r="G6" s="78" t="s">
        <v>50</v>
      </c>
      <c r="H6" s="71" t="s">
        <v>52</v>
      </c>
      <c r="I6" s="72" t="s">
        <v>53</v>
      </c>
      <c r="J6" s="78" t="s">
        <v>107</v>
      </c>
      <c r="K6" s="71" t="s">
        <v>52</v>
      </c>
      <c r="L6" s="71" t="s">
        <v>53</v>
      </c>
      <c r="M6" s="1176"/>
      <c r="N6" s="1176"/>
    </row>
    <row r="7" spans="2:15" s="85" customFormat="1" ht="15" hidden="1" customHeight="1">
      <c r="B7" s="111">
        <v>20</v>
      </c>
      <c r="C7" s="143" t="s">
        <v>97</v>
      </c>
      <c r="D7" s="143"/>
      <c r="E7" s="452"/>
      <c r="F7" s="328">
        <f>H7+I7</f>
        <v>26515</v>
      </c>
      <c r="G7" s="338"/>
      <c r="H7" s="82">
        <v>12507</v>
      </c>
      <c r="I7" s="336">
        <v>14008</v>
      </c>
      <c r="J7" s="332">
        <v>-9.8000000000000007</v>
      </c>
      <c r="K7" s="333">
        <v>-13.3</v>
      </c>
      <c r="L7" s="332">
        <v>-6.6</v>
      </c>
      <c r="M7" s="333">
        <v>-8.6999999999999993</v>
      </c>
      <c r="N7" s="329">
        <v>-11</v>
      </c>
      <c r="O7" s="165"/>
    </row>
    <row r="8" spans="2:15" s="85" customFormat="1" ht="15" hidden="1" customHeight="1">
      <c r="B8" s="102">
        <v>21</v>
      </c>
      <c r="C8" s="143" t="s">
        <v>97</v>
      </c>
      <c r="D8" s="143"/>
      <c r="E8" s="439"/>
      <c r="F8" s="100">
        <v>29605</v>
      </c>
      <c r="G8" s="339"/>
      <c r="H8" s="337">
        <v>16004</v>
      </c>
      <c r="I8" s="100">
        <v>13601</v>
      </c>
      <c r="J8" s="326"/>
      <c r="K8" s="334"/>
      <c r="L8" s="326"/>
      <c r="M8" s="334">
        <v>8.4</v>
      </c>
      <c r="N8" s="99">
        <v>6.8</v>
      </c>
      <c r="O8" s="165"/>
    </row>
    <row r="9" spans="2:15" s="85" customFormat="1" ht="15" hidden="1" customHeight="1">
      <c r="B9" s="102">
        <v>22</v>
      </c>
      <c r="C9" s="143" t="s">
        <v>97</v>
      </c>
      <c r="D9" s="103"/>
      <c r="E9" s="439"/>
      <c r="F9" s="100">
        <v>26879</v>
      </c>
      <c r="G9" s="339"/>
      <c r="H9" s="337">
        <v>14834</v>
      </c>
      <c r="I9" s="100">
        <v>12045</v>
      </c>
      <c r="J9" s="326">
        <v>-9.1999999999999993</v>
      </c>
      <c r="K9" s="334">
        <v>-7.3</v>
      </c>
      <c r="L9" s="326">
        <v>-11.4</v>
      </c>
      <c r="M9" s="334">
        <v>-5.7</v>
      </c>
      <c r="N9" s="99">
        <v>-7</v>
      </c>
      <c r="O9" s="165"/>
    </row>
    <row r="10" spans="2:15" s="85" customFormat="1" ht="15" hidden="1" customHeight="1">
      <c r="B10" s="102">
        <v>25</v>
      </c>
      <c r="C10" s="143" t="s">
        <v>97</v>
      </c>
      <c r="D10" s="103"/>
      <c r="E10" s="439"/>
      <c r="F10" s="100">
        <v>33864</v>
      </c>
      <c r="G10" s="339"/>
      <c r="H10" s="337">
        <v>15827</v>
      </c>
      <c r="I10" s="100">
        <v>18037</v>
      </c>
      <c r="J10" s="326">
        <v>10.6</v>
      </c>
      <c r="K10" s="334">
        <v>4.5</v>
      </c>
      <c r="L10" s="326">
        <v>16.600000000000001</v>
      </c>
      <c r="M10" s="334">
        <v>8.1999999999999993</v>
      </c>
      <c r="N10" s="99">
        <v>9</v>
      </c>
      <c r="O10" s="165"/>
    </row>
    <row r="11" spans="2:15" s="85" customFormat="1" ht="15" customHeight="1">
      <c r="B11" s="751" t="s">
        <v>401</v>
      </c>
      <c r="C11" s="103" t="s">
        <v>97</v>
      </c>
      <c r="D11" s="103"/>
      <c r="E11" s="801"/>
      <c r="F11" s="100">
        <v>27516</v>
      </c>
      <c r="G11" s="339"/>
      <c r="H11" s="337">
        <v>14066</v>
      </c>
      <c r="I11" s="100">
        <v>13450</v>
      </c>
      <c r="J11" s="326">
        <v>-10.199999999999999</v>
      </c>
      <c r="K11" s="334">
        <v>-11.2</v>
      </c>
      <c r="L11" s="326">
        <v>-9</v>
      </c>
      <c r="M11" s="334">
        <v>-6</v>
      </c>
      <c r="N11" s="802">
        <v>-7.6</v>
      </c>
      <c r="O11" s="165"/>
    </row>
    <row r="12" spans="2:15" s="85" customFormat="1" ht="15" customHeight="1">
      <c r="B12" s="608">
        <v>3</v>
      </c>
      <c r="C12" s="103"/>
      <c r="D12" s="103"/>
      <c r="E12" s="752"/>
      <c r="F12" s="803">
        <v>24845</v>
      </c>
      <c r="G12" s="101"/>
      <c r="H12" s="92">
        <v>12868</v>
      </c>
      <c r="I12" s="98">
        <v>11977</v>
      </c>
      <c r="J12" s="326">
        <v>-9.6999999999999993</v>
      </c>
      <c r="K12" s="804">
        <v>-8.5</v>
      </c>
      <c r="L12" s="327">
        <v>-11</v>
      </c>
      <c r="M12" s="334">
        <v>-11.5</v>
      </c>
      <c r="N12" s="802">
        <v>-10.1</v>
      </c>
      <c r="O12" s="165"/>
    </row>
    <row r="13" spans="2:15" s="85" customFormat="1" ht="15" customHeight="1">
      <c r="B13" s="608">
        <v>4</v>
      </c>
      <c r="C13" s="103"/>
      <c r="D13" s="103"/>
      <c r="E13" s="752"/>
      <c r="F13" s="803">
        <v>25044</v>
      </c>
      <c r="G13" s="101"/>
      <c r="H13" s="92">
        <v>13222</v>
      </c>
      <c r="I13" s="98">
        <v>11822</v>
      </c>
      <c r="J13" s="326">
        <v>0.8</v>
      </c>
      <c r="K13" s="804">
        <v>2.8</v>
      </c>
      <c r="L13" s="327">
        <v>-1.3</v>
      </c>
      <c r="M13" s="334">
        <v>4.9000000000000004</v>
      </c>
      <c r="N13" s="802">
        <v>4.2</v>
      </c>
      <c r="O13" s="165"/>
    </row>
    <row r="14" spans="2:15" s="85" customFormat="1" ht="15" customHeight="1">
      <c r="B14" s="608">
        <v>5</v>
      </c>
      <c r="C14" s="103"/>
      <c r="D14" s="103"/>
      <c r="E14" s="752"/>
      <c r="F14" s="803">
        <v>26456</v>
      </c>
      <c r="G14" s="101"/>
      <c r="H14" s="92">
        <v>14459</v>
      </c>
      <c r="I14" s="98">
        <v>11997</v>
      </c>
      <c r="J14" s="326">
        <v>5.6</v>
      </c>
      <c r="K14" s="804">
        <v>9.4</v>
      </c>
      <c r="L14" s="327">
        <v>1.5</v>
      </c>
      <c r="M14" s="334">
        <v>6.1</v>
      </c>
      <c r="N14" s="802">
        <v>5.4</v>
      </c>
      <c r="O14" s="165"/>
    </row>
    <row r="15" spans="2:15" s="85" customFormat="1" ht="15" customHeight="1">
      <c r="B15" s="608">
        <v>6</v>
      </c>
      <c r="C15" s="103"/>
      <c r="D15" s="103"/>
      <c r="E15" s="752"/>
      <c r="F15" s="803">
        <v>27645</v>
      </c>
      <c r="G15" s="101"/>
      <c r="H15" s="92">
        <v>15293</v>
      </c>
      <c r="I15" s="98">
        <v>12352</v>
      </c>
      <c r="J15" s="326">
        <v>4.5</v>
      </c>
      <c r="K15" s="804">
        <v>5.8</v>
      </c>
      <c r="L15" s="327">
        <v>3</v>
      </c>
      <c r="M15" s="334">
        <v>3.2</v>
      </c>
      <c r="N15" s="802">
        <v>1.4</v>
      </c>
      <c r="O15" s="165"/>
    </row>
    <row r="16" spans="2:15" s="85" customFormat="1" ht="15" customHeight="1">
      <c r="B16" s="608"/>
      <c r="C16" s="103"/>
      <c r="D16" s="103"/>
      <c r="E16" s="752"/>
      <c r="F16" s="803"/>
      <c r="G16" s="101"/>
      <c r="H16" s="92"/>
      <c r="I16" s="98"/>
      <c r="J16" s="326"/>
      <c r="K16" s="804"/>
      <c r="L16" s="327"/>
      <c r="M16" s="334"/>
      <c r="N16" s="802"/>
    </row>
    <row r="17" spans="2:20" s="85" customFormat="1" ht="13.5" customHeight="1">
      <c r="B17" s="751" t="s">
        <v>419</v>
      </c>
      <c r="C17" s="103" t="s">
        <v>99</v>
      </c>
      <c r="D17" s="103">
        <v>4</v>
      </c>
      <c r="E17" s="752" t="s">
        <v>197</v>
      </c>
      <c r="F17" s="803">
        <v>1822</v>
      </c>
      <c r="G17" s="101">
        <v>-30.2</v>
      </c>
      <c r="H17" s="92">
        <v>1033</v>
      </c>
      <c r="I17" s="98">
        <v>789</v>
      </c>
      <c r="J17" s="326">
        <v>-1.5</v>
      </c>
      <c r="K17" s="804">
        <v>2.1</v>
      </c>
      <c r="L17" s="327">
        <v>-5.8</v>
      </c>
      <c r="M17" s="334">
        <v>-11.5</v>
      </c>
      <c r="N17" s="802">
        <v>-10.7</v>
      </c>
    </row>
    <row r="18" spans="2:20" s="85" customFormat="1" ht="13.5" customHeight="1">
      <c r="B18" s="751"/>
      <c r="C18" s="103"/>
      <c r="D18" s="103">
        <v>5</v>
      </c>
      <c r="E18" s="752"/>
      <c r="F18" s="803">
        <v>1860</v>
      </c>
      <c r="G18" s="101">
        <v>2.1</v>
      </c>
      <c r="H18" s="92">
        <v>981</v>
      </c>
      <c r="I18" s="98">
        <v>879</v>
      </c>
      <c r="J18" s="326">
        <v>-1.4</v>
      </c>
      <c r="K18" s="804">
        <v>-0.8</v>
      </c>
      <c r="L18" s="327">
        <v>-2</v>
      </c>
      <c r="M18" s="334">
        <v>-0.1</v>
      </c>
      <c r="N18" s="802">
        <v>-3.9</v>
      </c>
    </row>
    <row r="19" spans="2:20" s="85" customFormat="1" ht="13.5" customHeight="1">
      <c r="B19" s="751"/>
      <c r="C19" s="103"/>
      <c r="D19" s="103">
        <v>6</v>
      </c>
      <c r="E19" s="752"/>
      <c r="F19" s="803">
        <v>2175</v>
      </c>
      <c r="G19" s="101">
        <v>16.899999999999999</v>
      </c>
      <c r="H19" s="92">
        <v>1217</v>
      </c>
      <c r="I19" s="98">
        <v>958</v>
      </c>
      <c r="J19" s="326">
        <v>-0.9</v>
      </c>
      <c r="K19" s="804">
        <v>-1.4</v>
      </c>
      <c r="L19" s="327">
        <v>-0.3</v>
      </c>
      <c r="M19" s="334">
        <v>-4.7</v>
      </c>
      <c r="N19" s="802">
        <v>-6.1</v>
      </c>
    </row>
    <row r="20" spans="2:20" s="85" customFormat="1" ht="13.5" customHeight="1">
      <c r="B20" s="751"/>
      <c r="C20" s="103"/>
      <c r="D20" s="103">
        <v>7</v>
      </c>
      <c r="E20" s="752"/>
      <c r="F20" s="803">
        <v>2300</v>
      </c>
      <c r="G20" s="101">
        <v>5.7</v>
      </c>
      <c r="H20" s="92">
        <v>1307</v>
      </c>
      <c r="I20" s="98">
        <v>993</v>
      </c>
      <c r="J20" s="326">
        <v>11.2</v>
      </c>
      <c r="K20" s="804">
        <v>15.2</v>
      </c>
      <c r="L20" s="327">
        <v>6.3</v>
      </c>
      <c r="M20" s="334">
        <v>5.6</v>
      </c>
      <c r="N20" s="802">
        <v>5.5</v>
      </c>
    </row>
    <row r="21" spans="2:20" s="85" customFormat="1" ht="13.5" customHeight="1">
      <c r="B21" s="751"/>
      <c r="C21" s="103"/>
      <c r="D21" s="103">
        <v>8</v>
      </c>
      <c r="E21" s="752"/>
      <c r="F21" s="803">
        <v>2039</v>
      </c>
      <c r="G21" s="101">
        <v>-11.3</v>
      </c>
      <c r="H21" s="92">
        <v>1126</v>
      </c>
      <c r="I21" s="98">
        <v>913</v>
      </c>
      <c r="J21" s="326">
        <v>3</v>
      </c>
      <c r="K21" s="804">
        <v>10.1</v>
      </c>
      <c r="L21" s="327">
        <v>-4.5999999999999996</v>
      </c>
      <c r="M21" s="334">
        <v>-1.2</v>
      </c>
      <c r="N21" s="802">
        <v>-3.2</v>
      </c>
      <c r="T21" s="897"/>
    </row>
    <row r="22" spans="2:20" s="85" customFormat="1" ht="13.5" customHeight="1">
      <c r="B22" s="751"/>
      <c r="C22" s="103"/>
      <c r="D22" s="103">
        <v>9</v>
      </c>
      <c r="E22" s="752"/>
      <c r="F22" s="803">
        <v>2724</v>
      </c>
      <c r="G22" s="101">
        <v>33.6</v>
      </c>
      <c r="H22" s="92">
        <v>1456</v>
      </c>
      <c r="I22" s="98">
        <v>1268</v>
      </c>
      <c r="J22" s="326">
        <v>4.5999999999999996</v>
      </c>
      <c r="K22" s="804">
        <v>16.399999999999999</v>
      </c>
      <c r="L22" s="327">
        <v>-6.2</v>
      </c>
      <c r="M22" s="334">
        <v>4.4000000000000004</v>
      </c>
      <c r="N22" s="802">
        <v>0.8</v>
      </c>
    </row>
    <row r="23" spans="2:20" s="85" customFormat="1" ht="13.5" customHeight="1">
      <c r="B23" s="751"/>
      <c r="C23" s="103"/>
      <c r="D23" s="103">
        <v>10</v>
      </c>
      <c r="E23" s="752"/>
      <c r="F23" s="803">
        <v>2315</v>
      </c>
      <c r="G23" s="101">
        <v>-15</v>
      </c>
      <c r="H23" s="92">
        <v>1348</v>
      </c>
      <c r="I23" s="98">
        <v>967</v>
      </c>
      <c r="J23" s="326">
        <v>-1.2</v>
      </c>
      <c r="K23" s="804">
        <v>14.6</v>
      </c>
      <c r="L23" s="327">
        <v>-17.100000000000001</v>
      </c>
      <c r="M23" s="334">
        <v>4.0999999999999996</v>
      </c>
      <c r="N23" s="802">
        <v>1</v>
      </c>
    </row>
    <row r="24" spans="2:20" s="85" customFormat="1" ht="13.5" customHeight="1">
      <c r="B24" s="751"/>
      <c r="C24" s="103"/>
      <c r="D24" s="103">
        <v>11</v>
      </c>
      <c r="E24" s="752"/>
      <c r="F24" s="803">
        <v>2306</v>
      </c>
      <c r="G24" s="101">
        <v>-0.4</v>
      </c>
      <c r="H24" s="92">
        <v>1344</v>
      </c>
      <c r="I24" s="98">
        <v>962</v>
      </c>
      <c r="J24" s="326">
        <v>-4</v>
      </c>
      <c r="K24" s="804">
        <v>6.8</v>
      </c>
      <c r="L24" s="327">
        <v>-15.8</v>
      </c>
      <c r="M24" s="334">
        <v>-3.2</v>
      </c>
      <c r="N24" s="802">
        <v>-3.9</v>
      </c>
    </row>
    <row r="25" spans="2:20" s="85" customFormat="1" ht="13.5" customHeight="1">
      <c r="B25" s="751"/>
      <c r="C25" s="103"/>
      <c r="D25" s="103">
        <v>12</v>
      </c>
      <c r="E25" s="752"/>
      <c r="F25" s="803">
        <v>2230</v>
      </c>
      <c r="G25" s="101">
        <v>-3.3</v>
      </c>
      <c r="H25" s="92">
        <v>1081</v>
      </c>
      <c r="I25" s="98">
        <v>1149</v>
      </c>
      <c r="J25" s="326">
        <v>1.1000000000000001</v>
      </c>
      <c r="K25" s="804">
        <v>-11.8</v>
      </c>
      <c r="L25" s="327">
        <v>17.2</v>
      </c>
      <c r="M25" s="334">
        <v>-4.5</v>
      </c>
      <c r="N25" s="802">
        <v>-7</v>
      </c>
    </row>
    <row r="26" spans="2:20" s="85" customFormat="1" ht="13.5" customHeight="1">
      <c r="B26" s="751">
        <v>7</v>
      </c>
      <c r="C26" s="103" t="s">
        <v>99</v>
      </c>
      <c r="D26" s="103">
        <v>1</v>
      </c>
      <c r="E26" s="752" t="s">
        <v>197</v>
      </c>
      <c r="F26" s="803">
        <v>2264</v>
      </c>
      <c r="G26" s="101">
        <v>1.5</v>
      </c>
      <c r="H26" s="92">
        <v>1315</v>
      </c>
      <c r="I26" s="98">
        <v>949</v>
      </c>
      <c r="J26" s="326">
        <v>6.7</v>
      </c>
      <c r="K26" s="804">
        <v>6.3</v>
      </c>
      <c r="L26" s="327">
        <v>7.4</v>
      </c>
      <c r="M26" s="334">
        <v>14.213322686649676</v>
      </c>
      <c r="N26" s="802">
        <v>15.012546721182019</v>
      </c>
    </row>
    <row r="27" spans="2:20" s="85" customFormat="1" ht="13.5" customHeight="1">
      <c r="B27" s="751"/>
      <c r="C27" s="103"/>
      <c r="D27" s="103">
        <v>2</v>
      </c>
      <c r="E27" s="752"/>
      <c r="F27" s="803">
        <v>2693</v>
      </c>
      <c r="G27" s="101">
        <v>18.899999999999999</v>
      </c>
      <c r="H27" s="92">
        <v>1421</v>
      </c>
      <c r="I27" s="98">
        <v>1272</v>
      </c>
      <c r="J27" s="326">
        <v>22.8</v>
      </c>
      <c r="K27" s="804">
        <v>8.1999999999999993</v>
      </c>
      <c r="L27" s="327">
        <v>44.5</v>
      </c>
      <c r="M27" s="334">
        <v>20.9</v>
      </c>
      <c r="N27" s="802">
        <v>18.899999999999999</v>
      </c>
    </row>
    <row r="28" spans="2:20" s="85" customFormat="1" ht="13.5" customHeight="1">
      <c r="B28" s="751"/>
      <c r="C28" s="103"/>
      <c r="D28" s="103">
        <v>3</v>
      </c>
      <c r="E28" s="752"/>
      <c r="F28" s="803">
        <v>2917</v>
      </c>
      <c r="G28" s="101">
        <v>8.3000000000000007</v>
      </c>
      <c r="H28" s="92">
        <v>1664</v>
      </c>
      <c r="I28" s="98">
        <v>1253</v>
      </c>
      <c r="J28" s="326">
        <v>11.8</v>
      </c>
      <c r="K28" s="804">
        <v>3.7</v>
      </c>
      <c r="L28" s="327">
        <v>24.7</v>
      </c>
      <c r="M28" s="334">
        <v>11</v>
      </c>
      <c r="N28" s="802">
        <v>9.5</v>
      </c>
    </row>
    <row r="29" spans="2:20" s="85" customFormat="1" ht="13.5" customHeight="1">
      <c r="B29" s="751"/>
      <c r="C29" s="103"/>
      <c r="D29" s="103">
        <v>4</v>
      </c>
      <c r="E29" s="752"/>
      <c r="F29" s="803">
        <v>1962</v>
      </c>
      <c r="G29" s="101">
        <v>-32.700000000000003</v>
      </c>
      <c r="H29" s="92">
        <v>1063</v>
      </c>
      <c r="I29" s="98">
        <v>899</v>
      </c>
      <c r="J29" s="326">
        <v>7.7</v>
      </c>
      <c r="K29" s="804">
        <v>2.9</v>
      </c>
      <c r="L29" s="327">
        <v>13.9</v>
      </c>
      <c r="M29" s="334">
        <v>13.6</v>
      </c>
      <c r="N29" s="802">
        <v>11</v>
      </c>
    </row>
    <row r="30" spans="2:20" s="85" customFormat="1" ht="13.5" customHeight="1">
      <c r="B30" s="751"/>
      <c r="C30" s="103"/>
      <c r="D30" s="103">
        <v>5</v>
      </c>
      <c r="E30" s="752"/>
      <c r="F30" s="803">
        <v>1888</v>
      </c>
      <c r="G30" s="101">
        <v>-3.8</v>
      </c>
      <c r="H30" s="92">
        <v>1005</v>
      </c>
      <c r="I30" s="98">
        <v>883</v>
      </c>
      <c r="J30" s="326">
        <v>1.5</v>
      </c>
      <c r="K30" s="804">
        <v>2.4</v>
      </c>
      <c r="L30" s="327">
        <v>0.5</v>
      </c>
      <c r="M30" s="334">
        <v>2.9</v>
      </c>
      <c r="N30" s="802">
        <v>3.1</v>
      </c>
    </row>
    <row r="31" spans="2:20" s="85" customFormat="1" ht="13.5" customHeight="1">
      <c r="B31" s="751"/>
      <c r="C31" s="103"/>
      <c r="D31" s="103">
        <v>6</v>
      </c>
      <c r="E31" s="752"/>
      <c r="F31" s="803">
        <v>2278</v>
      </c>
      <c r="G31" s="101">
        <v>20.7</v>
      </c>
      <c r="H31" s="92">
        <v>1230</v>
      </c>
      <c r="I31" s="98">
        <v>1048</v>
      </c>
      <c r="J31" s="326">
        <v>4.7</v>
      </c>
      <c r="K31" s="804">
        <v>1.1000000000000001</v>
      </c>
      <c r="L31" s="327">
        <v>9.4</v>
      </c>
      <c r="M31" s="334">
        <v>6.7</v>
      </c>
      <c r="N31" s="802">
        <v>5.5</v>
      </c>
    </row>
    <row r="32" spans="2:20" s="85" customFormat="1" ht="13.5" customHeight="1">
      <c r="B32" s="751"/>
      <c r="C32" s="103"/>
      <c r="D32" s="103">
        <v>7</v>
      </c>
      <c r="E32" s="752"/>
      <c r="F32" s="803">
        <v>2160</v>
      </c>
      <c r="G32" s="101">
        <v>-5.2</v>
      </c>
      <c r="H32" s="92">
        <v>1189</v>
      </c>
      <c r="I32" s="98">
        <v>971</v>
      </c>
      <c r="J32" s="326">
        <v>-6.1</v>
      </c>
      <c r="K32" s="804">
        <v>-9</v>
      </c>
      <c r="L32" s="327">
        <v>-2.2000000000000002</v>
      </c>
      <c r="M32" s="334">
        <v>-2.8</v>
      </c>
      <c r="N32" s="802">
        <v>-3.8</v>
      </c>
    </row>
    <row r="33" spans="2:18" s="85" customFormat="1" ht="13.5" customHeight="1">
      <c r="B33" s="751"/>
      <c r="C33" s="103"/>
      <c r="D33" s="103">
        <v>8</v>
      </c>
      <c r="E33" s="752"/>
      <c r="F33" s="803">
        <v>1722</v>
      </c>
      <c r="G33" s="101">
        <v>-20.3</v>
      </c>
      <c r="H33" s="92">
        <v>954</v>
      </c>
      <c r="I33" s="98">
        <v>768</v>
      </c>
      <c r="J33" s="326">
        <v>-15.5</v>
      </c>
      <c r="K33" s="804">
        <v>-15.3</v>
      </c>
      <c r="L33" s="327">
        <v>-15.9</v>
      </c>
      <c r="M33" s="334"/>
      <c r="N33" s="802"/>
    </row>
    <row r="34" spans="2:18" s="85" customFormat="1" ht="13.5" customHeight="1">
      <c r="B34" s="751"/>
      <c r="C34" s="103"/>
      <c r="D34" s="103">
        <v>9</v>
      </c>
      <c r="E34" s="752"/>
      <c r="F34" s="803">
        <v>2408</v>
      </c>
      <c r="G34" s="101">
        <v>39.799999999999997</v>
      </c>
      <c r="H34" s="92">
        <v>1288</v>
      </c>
      <c r="I34" s="98">
        <v>1120</v>
      </c>
      <c r="J34" s="326">
        <v>-11.6</v>
      </c>
      <c r="K34" s="804">
        <v>-11.5</v>
      </c>
      <c r="L34" s="327">
        <v>-11.7</v>
      </c>
      <c r="M34" s="334"/>
      <c r="N34" s="802"/>
    </row>
    <row r="35" spans="2:18" s="85" customFormat="1" ht="13.5" customHeight="1">
      <c r="B35" s="104"/>
      <c r="C35" s="105"/>
      <c r="D35" s="105"/>
      <c r="E35" s="453"/>
      <c r="F35" s="106"/>
      <c r="G35" s="107"/>
      <c r="H35" s="84"/>
      <c r="I35" s="108"/>
      <c r="J35" s="330"/>
      <c r="K35" s="110"/>
      <c r="L35" s="331"/>
      <c r="M35" s="335"/>
      <c r="N35" s="109"/>
      <c r="P35" s="62"/>
      <c r="Q35" s="62"/>
      <c r="R35" s="62"/>
    </row>
    <row r="36" spans="2:18" s="62" customFormat="1" ht="15" customHeight="1">
      <c r="B36" s="168" t="s">
        <v>265</v>
      </c>
      <c r="C36" s="169"/>
      <c r="D36" s="169"/>
      <c r="E36" s="169"/>
      <c r="F36" s="169"/>
      <c r="G36" s="169"/>
      <c r="H36" s="169"/>
      <c r="I36" s="169"/>
      <c r="J36" s="169"/>
      <c r="K36" s="169"/>
      <c r="L36" s="169"/>
      <c r="M36" s="169"/>
      <c r="N36" s="170"/>
    </row>
    <row r="37" spans="2:18" s="62" customFormat="1" ht="15" customHeight="1">
      <c r="B37" s="747" t="s">
        <v>375</v>
      </c>
      <c r="C37" s="171"/>
      <c r="D37" s="171"/>
      <c r="E37" s="171"/>
      <c r="F37" s="171"/>
      <c r="G37" s="171"/>
      <c r="H37" s="171"/>
      <c r="I37" s="171"/>
      <c r="J37" s="171"/>
      <c r="K37" s="171"/>
      <c r="L37" s="171"/>
      <c r="M37" s="171"/>
      <c r="N37" s="172"/>
    </row>
    <row r="38" spans="2:18" s="62" customFormat="1" ht="15" customHeight="1">
      <c r="B38" s="806" t="s">
        <v>259</v>
      </c>
      <c r="C38" s="171"/>
      <c r="D38" s="171"/>
      <c r="E38" s="171"/>
      <c r="F38" s="171"/>
      <c r="G38" s="171"/>
      <c r="H38" s="171"/>
      <c r="I38" s="171"/>
      <c r="J38" s="171"/>
      <c r="K38" s="171"/>
      <c r="L38" s="171"/>
      <c r="M38" s="171"/>
      <c r="N38" s="172"/>
    </row>
    <row r="39" spans="2:18" s="62" customFormat="1" ht="15" customHeight="1">
      <c r="B39" s="807" t="s">
        <v>377</v>
      </c>
      <c r="C39" s="171"/>
      <c r="D39" s="171"/>
      <c r="E39" s="171"/>
      <c r="F39" s="171"/>
      <c r="G39" s="171"/>
      <c r="H39" s="171"/>
      <c r="I39" s="171"/>
      <c r="J39" s="171"/>
      <c r="K39" s="171"/>
      <c r="L39" s="171"/>
      <c r="M39" s="171"/>
      <c r="N39" s="805"/>
    </row>
    <row r="40" spans="2:18" s="62" customFormat="1" ht="15" customHeight="1">
      <c r="B40" s="807"/>
      <c r="C40" s="756"/>
      <c r="D40" s="756"/>
      <c r="E40" s="756"/>
      <c r="F40" s="756"/>
      <c r="G40" s="756"/>
      <c r="H40" s="756"/>
      <c r="I40" s="756"/>
      <c r="J40" s="756"/>
      <c r="K40" s="756"/>
      <c r="L40" s="756"/>
      <c r="M40" s="756"/>
      <c r="N40" s="758"/>
    </row>
    <row r="41" spans="2:18" s="62" customFormat="1" ht="15" customHeight="1">
      <c r="B41" s="145"/>
      <c r="C41" s="146"/>
      <c r="D41" s="146"/>
      <c r="E41" s="146"/>
      <c r="F41" s="146"/>
      <c r="G41" s="146"/>
      <c r="H41" s="146"/>
      <c r="I41" s="146"/>
      <c r="J41" s="146"/>
      <c r="K41" s="146"/>
      <c r="L41" s="146"/>
      <c r="M41" s="146"/>
      <c r="N41" s="147"/>
    </row>
    <row r="42" spans="2:18" s="25" customFormat="1" ht="15" customHeight="1">
      <c r="B42" s="79"/>
      <c r="C42" s="2"/>
      <c r="D42" s="2"/>
      <c r="E42" s="2"/>
      <c r="F42" s="2"/>
      <c r="G42" s="2"/>
      <c r="H42" s="2"/>
      <c r="I42" s="2"/>
      <c r="J42" s="2"/>
      <c r="K42" s="2"/>
      <c r="L42" s="2"/>
      <c r="M42" s="2"/>
      <c r="N42" s="148"/>
    </row>
    <row r="43" spans="2:18" s="25" customFormat="1" ht="15" customHeight="1">
      <c r="B43" s="79"/>
      <c r="C43" s="2"/>
      <c r="D43" s="2"/>
      <c r="E43" s="2"/>
      <c r="F43" s="2"/>
      <c r="G43" s="2"/>
      <c r="H43" s="2"/>
      <c r="I43" s="2"/>
      <c r="J43" s="2"/>
      <c r="K43" s="2"/>
      <c r="L43" s="2"/>
      <c r="M43" s="2"/>
      <c r="N43" s="148"/>
    </row>
    <row r="44" spans="2:18" s="25" customFormat="1" ht="15" customHeight="1">
      <c r="B44" s="79"/>
      <c r="C44" s="2"/>
      <c r="D44" s="2"/>
      <c r="E44" s="2"/>
      <c r="F44" s="2"/>
      <c r="G44" s="2"/>
      <c r="H44" s="2"/>
      <c r="I44" s="2"/>
      <c r="J44" s="2"/>
      <c r="K44" s="2"/>
      <c r="L44" s="2"/>
      <c r="M44" s="2"/>
      <c r="N44" s="148"/>
    </row>
    <row r="45" spans="2:18" s="25" customFormat="1" ht="15" customHeight="1">
      <c r="B45" s="79"/>
      <c r="C45" s="2"/>
      <c r="D45" s="2"/>
      <c r="E45" s="2"/>
      <c r="F45" s="2"/>
      <c r="G45" s="2"/>
      <c r="H45" s="2"/>
      <c r="I45" s="2"/>
      <c r="J45" s="2"/>
      <c r="K45" s="2"/>
      <c r="L45" s="2"/>
      <c r="M45" s="2"/>
      <c r="N45" s="148"/>
    </row>
    <row r="46" spans="2:18" s="25" customFormat="1" ht="15" customHeight="1">
      <c r="B46" s="79"/>
      <c r="C46" s="2"/>
      <c r="D46" s="2"/>
      <c r="E46" s="2"/>
      <c r="F46" s="2"/>
      <c r="G46" s="2"/>
      <c r="H46" s="2"/>
      <c r="I46" s="2"/>
      <c r="J46" s="2"/>
      <c r="K46" s="2"/>
      <c r="L46" s="2"/>
      <c r="M46" s="2"/>
      <c r="N46" s="7"/>
    </row>
    <row r="47" spans="2:18" s="25" customFormat="1" ht="15" customHeight="1">
      <c r="B47" s="79"/>
      <c r="C47" s="2"/>
      <c r="D47" s="2"/>
      <c r="E47" s="2"/>
      <c r="F47" s="2"/>
      <c r="G47" s="2"/>
      <c r="H47" s="2"/>
      <c r="I47" s="2"/>
      <c r="J47" s="2"/>
      <c r="K47" s="2"/>
      <c r="L47" s="2"/>
      <c r="M47" s="2"/>
      <c r="N47" s="7"/>
    </row>
    <row r="48" spans="2:18" s="25" customFormat="1" ht="15" customHeight="1">
      <c r="B48" s="79"/>
      <c r="C48" s="2"/>
      <c r="D48" s="2"/>
      <c r="E48" s="2"/>
      <c r="F48" s="2"/>
      <c r="G48" s="2"/>
      <c r="H48" s="2"/>
      <c r="I48" s="2"/>
      <c r="J48" s="2"/>
      <c r="K48" s="2"/>
      <c r="L48" s="2"/>
      <c r="M48" s="2"/>
      <c r="N48" s="7"/>
    </row>
    <row r="49" spans="2:18" s="25" customFormat="1" ht="15" customHeight="1">
      <c r="B49" s="79"/>
      <c r="C49" s="2"/>
      <c r="D49" s="2"/>
      <c r="E49" s="2"/>
      <c r="F49" s="2"/>
      <c r="G49" s="2"/>
      <c r="H49" s="2"/>
      <c r="I49" s="2"/>
      <c r="J49" s="2"/>
      <c r="K49" s="2"/>
      <c r="L49" s="2"/>
      <c r="M49" s="2"/>
      <c r="N49" s="7"/>
    </row>
    <row r="50" spans="2:18" s="25" customFormat="1" ht="15" customHeight="1">
      <c r="B50" s="79"/>
      <c r="C50" s="2"/>
      <c r="D50" s="2"/>
      <c r="E50" s="2"/>
      <c r="F50" s="2"/>
      <c r="G50" s="2"/>
      <c r="H50" s="2"/>
      <c r="I50" s="2"/>
      <c r="J50" s="2"/>
      <c r="K50" s="2"/>
      <c r="L50" s="2"/>
      <c r="M50" s="2"/>
      <c r="N50" s="7"/>
    </row>
    <row r="51" spans="2:18" s="25" customFormat="1" ht="15" customHeight="1">
      <c r="B51" s="79"/>
      <c r="C51" s="2"/>
      <c r="D51" s="2"/>
      <c r="E51" s="2"/>
      <c r="F51" s="2"/>
      <c r="G51" s="2"/>
      <c r="H51" s="2"/>
      <c r="I51" s="2"/>
      <c r="J51" s="2"/>
      <c r="K51" s="2"/>
      <c r="L51" s="2"/>
      <c r="M51" s="2"/>
      <c r="N51" s="7"/>
    </row>
    <row r="52" spans="2:18" s="25" customFormat="1" ht="15" customHeight="1">
      <c r="B52" s="79"/>
      <c r="C52" s="2"/>
      <c r="D52" s="2"/>
      <c r="E52" s="2"/>
      <c r="F52" s="2"/>
      <c r="G52" s="2"/>
      <c r="H52" s="2"/>
      <c r="I52" s="2"/>
      <c r="J52" s="2"/>
      <c r="K52" s="2"/>
      <c r="L52" s="2"/>
      <c r="M52" s="2"/>
      <c r="N52" s="7"/>
    </row>
    <row r="53" spans="2:18" s="25" customFormat="1" ht="15" customHeight="1">
      <c r="B53" s="79"/>
      <c r="C53" s="2"/>
      <c r="D53" s="2"/>
      <c r="E53" s="2"/>
      <c r="F53" s="2"/>
      <c r="G53" s="2"/>
      <c r="H53" s="2"/>
      <c r="I53" s="2"/>
      <c r="J53" s="2"/>
      <c r="K53" s="2"/>
      <c r="L53" s="2"/>
      <c r="M53" s="2"/>
      <c r="N53" s="7"/>
    </row>
    <row r="54" spans="2:18" s="25" customFormat="1" ht="15" customHeight="1">
      <c r="B54" s="79"/>
      <c r="C54" s="2"/>
      <c r="D54" s="2"/>
      <c r="E54" s="2"/>
      <c r="F54" s="2"/>
      <c r="G54" s="2"/>
      <c r="H54" s="2"/>
      <c r="I54" s="2"/>
      <c r="J54" s="2"/>
      <c r="K54" s="2"/>
      <c r="L54" s="2"/>
      <c r="M54" s="2"/>
      <c r="N54" s="7"/>
    </row>
    <row r="55" spans="2:18" s="25" customFormat="1" ht="15" customHeight="1">
      <c r="B55" s="80"/>
      <c r="C55" s="73"/>
      <c r="D55" s="73"/>
      <c r="E55" s="73"/>
      <c r="F55" s="73"/>
      <c r="G55" s="73"/>
      <c r="H55" s="73"/>
      <c r="I55" s="73"/>
      <c r="J55" s="73"/>
      <c r="K55" s="73"/>
      <c r="L55" s="73"/>
      <c r="M55" s="73"/>
      <c r="N55" s="149"/>
    </row>
    <row r="56" spans="2:18" s="25" customFormat="1" ht="15" customHeight="1">
      <c r="B56" s="2"/>
      <c r="C56" s="2"/>
      <c r="D56" s="2"/>
      <c r="E56" s="2"/>
      <c r="F56" s="2"/>
      <c r="G56" s="2"/>
      <c r="H56" s="2"/>
      <c r="I56" s="2"/>
      <c r="J56" s="2"/>
      <c r="K56" s="2"/>
      <c r="L56" s="2"/>
      <c r="M56" s="2"/>
      <c r="N56" s="2"/>
    </row>
    <row r="57" spans="2:18" s="25" customFormat="1" ht="4.5" customHeight="1">
      <c r="B57" s="1163" t="s">
        <v>485</v>
      </c>
      <c r="C57" s="1164"/>
      <c r="D57" s="1164"/>
      <c r="E57" s="1164"/>
      <c r="F57" s="1164"/>
      <c r="G57" s="1164"/>
      <c r="H57" s="1164"/>
      <c r="I57" s="1164"/>
      <c r="J57" s="1164"/>
      <c r="K57" s="1164"/>
      <c r="L57" s="1164"/>
      <c r="M57" s="1164"/>
      <c r="N57" s="1165"/>
    </row>
    <row r="58" spans="2:18" s="25" customFormat="1" ht="15" customHeight="1">
      <c r="B58" s="1166"/>
      <c r="C58" s="1167"/>
      <c r="D58" s="1167"/>
      <c r="E58" s="1167"/>
      <c r="F58" s="1167"/>
      <c r="G58" s="1167"/>
      <c r="H58" s="1167"/>
      <c r="I58" s="1167"/>
      <c r="J58" s="1167"/>
      <c r="K58" s="1167"/>
      <c r="L58" s="1167"/>
      <c r="M58" s="1167"/>
      <c r="N58" s="1168"/>
    </row>
    <row r="59" spans="2:18" s="25" customFormat="1" ht="15" customHeight="1">
      <c r="B59" s="1169"/>
      <c r="C59" s="1170"/>
      <c r="D59" s="1170"/>
      <c r="E59" s="1170"/>
      <c r="F59" s="1170"/>
      <c r="G59" s="1170"/>
      <c r="H59" s="1170"/>
      <c r="I59" s="1170"/>
      <c r="J59" s="1170"/>
      <c r="K59" s="1170"/>
      <c r="L59" s="1170"/>
      <c r="M59" s="1170"/>
      <c r="N59" s="1171"/>
    </row>
    <row r="60" spans="2:18" s="25" customFormat="1" ht="15" customHeight="1">
      <c r="B60" s="1"/>
      <c r="C60" s="1"/>
      <c r="D60" s="1"/>
      <c r="E60" s="1"/>
      <c r="F60" s="1"/>
      <c r="G60" s="1"/>
      <c r="H60" s="1"/>
      <c r="I60" s="1"/>
      <c r="J60" s="1"/>
      <c r="K60" s="1"/>
      <c r="L60" s="1"/>
      <c r="M60" s="1"/>
      <c r="N60" s="1"/>
      <c r="P60"/>
      <c r="Q60"/>
      <c r="R60"/>
    </row>
    <row r="180" spans="1:1" ht="15" customHeight="1">
      <c r="A180" s="967"/>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2025-10-30T02:21:31Z</cp:lastPrinted>
  <dcterms:created xsi:type="dcterms:W3CDTF">2005-04-15T04:59:05Z</dcterms:created>
  <dcterms:modified xsi:type="dcterms:W3CDTF">2025-10-30T02:22:06Z</dcterms:modified>
</cp:coreProperties>
</file>