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wn-fsv-01.saga-net.local\共有フォルダ\財政課\12決算関係\決算統計\R6\15決算分析（年度末１回目、次年度１０月２回目）\05２回目（R7.9月照会）\②県回答\"/>
    </mc:Choice>
  </mc:AlternateContent>
  <bookViews>
    <workbookView xWindow="0" yWindow="0" windowWidth="20460" windowHeight="76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4" r:id="rId14"/>
    <sheet name="施設類型別ストック情報分析表①" sheetId="25" r:id="rId15"/>
    <sheet name="施設類型別ストック情報分析表②" sheetId="26"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BW34" i="10"/>
  <c r="BE34" i="10"/>
  <c r="AM34" i="10"/>
  <c r="U34" i="10"/>
  <c r="C34" i="10"/>
  <c r="CO34" i="10" l="1"/>
  <c r="CO35" i="10" s="1"/>
  <c r="CO36" i="10" s="1"/>
  <c r="CO37" i="10" s="1"/>
  <c r="CO38" i="10" s="1"/>
  <c r="CO39" i="10" s="1"/>
  <c r="CO40" i="10" s="1"/>
  <c r="BW35" i="10"/>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<sst xmlns="http://schemas.openxmlformats.org/spreadsheetml/2006/main" count="1105" uniqueCount="589">
  <si>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</si>
  <si>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</si>
  <si>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</si>
  <si>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</si>
  <si>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</si>
  <si>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</si>
  <si>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</si>
  <si>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</si>
  <si>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</si>
  <si>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</si>
  <si>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</si>
  <si>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</si>
  <si>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</si>
  <si>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</si>
  <si>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</si>
  <si>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</si>
  <si>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</si>
  <si>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</si>
  <si>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</si>
  <si>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</si>
  <si>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</si>
  <si>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</si>
  <si>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</si>
  <si>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</si>
  <si>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</si>
  <si>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</si>
  <si>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</si>
  <si>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</si>
  <si>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</si>
  <si>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</si>
  <si>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</si>
  <si>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</si>
  <si>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</si>
  <si>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</si>
  <si>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</si>
  <si>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</si>
  <si>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</si>
  <si>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</si>
  <si>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</si>
  <si>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</si>
  <si>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</si>
  <si>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</si>
  <si>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</si>
  <si>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</si>
  <si>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</si>
  <si>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</si>
  <si>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</si>
  <si>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</si>
  <si>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</si>
  <si>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</si>
  <si>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</si>
  <si>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</si>
  <si>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</si>
  <si>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</si>
  <si>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</si>
  <si>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</si>
  <si>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</si>
  <si>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</si>
  <si>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</si>
  <si>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</si>
  <si>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</si>
  <si>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</si>
  <si>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</si>
  <si>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</si>
  <si>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</si>
  <si>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</si>
  <si>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</si>
  <si>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</si>
  <si>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</si>
  <si>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</si>
  <si>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</si>
  <si>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</si>
  <si>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</si>
  <si>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</si>
  <si>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</si>
  <si>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</si>
  <si>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</si>
  <si>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</si>
  <si>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</si>
  <si>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</si>
  <si>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</si>
  <si>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</si>
  <si>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</si>
  <si>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</si>
  <si>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</si>
  <si>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</si>
  <si>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</si>
  <si>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</si>
  <si>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</si>
  <si>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</si>
  <si>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</si>
  <si>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</si>
  <si>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</si>
  <si>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</si>
  <si>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佐賀市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</si>
  <si>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</si>
  <si>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</si>
  <si>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</si>
  <si>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</si>
  <si>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</si>
  <si>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</si>
  <si>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</si>
  <si>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</si>
  <si>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</si>
  <si>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</si>
  <si>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</si>
  <si>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</si>
  <si>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</si>
  <si>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</si>
  <si>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</si>
  <si>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</si>
  <si>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</si>
  <si>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</si>
  <si>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</si>
  <si>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</si>
  <si>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</si>
  <si>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</si>
  <si>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</si>
  <si>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</si>
  <si>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</si>
  <si>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</si>
  <si>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</si>
  <si>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</si>
  <si>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</si>
  <si>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</si>
  <si>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</si>
  <si>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</si>
  <si>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</si>
  <si>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</si>
  <si>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</si>
  <si>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</si>
  <si>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</si>
  <si>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</si>
  <si>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</si>
  <si>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</si>
  <si>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</si>
  <si>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</si>
  <si>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</si>
  <si>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</si>
  <si>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</si>
  <si>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</si>
  <si>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</si>
  <si>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</si>
  <si>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</si>
  <si>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</si>
  <si>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</si>
  <si>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</si>
  <si>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</si>
  <si>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</si>
  <si>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</si>
  <si>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</si>
  <si>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</si>
  <si>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</si>
  <si>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</si>
  <si>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</si>
  <si>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</si>
  <si>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</si>
  <si>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</si>
  <si>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</si>
  <si>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</si>
  <si>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</si>
  <si>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</si>
  <si>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</si>
  <si>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</si>
  <si>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</si>
  <si>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</si>
  <si>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</si>
  <si>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</si>
  <si>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</si>
  <si>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</si>
  <si>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</si>
  <si>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</si>
  <si>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</si>
  <si>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</si>
  <si>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</si>
  <si>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</si>
  <si>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</si>
  <si>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</si>
  <si>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</si>
  <si>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</si>
  <si>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</si>
  <si>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</si>
  <si>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</si>
  <si>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</si>
  <si>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</si>
  <si>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</si>
  <si>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</si>
  <si>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</si>
  <si>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</si>
  <si>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</si>
  <si>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</si>
  <si>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</si>
  <si>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</si>
  <si>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</si>
  <si>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</si>
  <si>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</si>
  <si>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</si>
  <si>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</si>
  <si>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</si>
  <si>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</si>
  <si>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</si>
  <si>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</si>
  <si>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</si>
  <si>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佐賀県佐賀市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</si>
  <si>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</si>
  <si>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</si>
  <si>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</si>
  <si>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</si>
  <si>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</si>
  <si>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</si>
  <si>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</si>
  <si>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</si>
  <si>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</si>
  <si>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</si>
  <si>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</si>
  <si>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</si>
  <si>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</si>
  <si>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</si>
  <si>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</si>
  <si>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</si>
  <si>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</si>
  <si>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</si>
  <si>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</si>
  <si>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</si>
  <si>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</si>
  <si>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</si>
  <si>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</si>
  <si>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</si>
  <si>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</si>
  <si>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</si>
  <si>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</si>
  <si>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</si>
  <si>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</si>
  <si>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</si>
  <si>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</si>
  <si>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</si>
  <si>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</si>
  <si>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</si>
  <si>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</si>
  <si>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</si>
  <si>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</si>
  <si>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</si>
  <si>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</si>
  <si>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</si>
  <si>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</si>
  <si>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</si>
  <si>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</si>
  <si>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</si>
  <si>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</si>
  <si>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</si>
  <si>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</si>
  <si>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</si>
  <si>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</si>
  <si>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</si>
  <si>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</si>
  <si>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</si>
  <si>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</si>
  <si>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</si>
  <si>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</si>
  <si>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</si>
  <si>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</si>
  <si>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</si>
  <si>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</si>
  <si>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</si>
  <si>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</si>
  <si>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</si>
  <si>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</si>
  <si>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</si>
  <si>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</si>
  <si>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</si>
  <si>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</si>
  <si>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</si>
  <si>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</si>
  <si>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</si>
  <si>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</si>
  <si>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</si>
  <si>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</si>
  <si>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</si>
  <si>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</si>
  <si>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</si>
  <si>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</si>
  <si>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</si>
  <si>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</si>
  <si>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</si>
  <si>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</si>
  <si>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</si>
  <si>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</si>
  <si>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</si>
  <si>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</si>
  <si>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</si>
  <si>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</si>
  <si>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</si>
  <si>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</si>
  <si>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</si>
  <si>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</si>
  <si>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</si>
  <si>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</si>
  <si>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</si>
  <si>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</si>
  <si>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</si>
  <si>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</si>
  <si>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</si>
  <si>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</si>
  <si>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</si>
  <si>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</si>
  <si>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</si>
  <si>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</si>
  <si>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</si>
  <si>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</si>
  <si>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</si>
  <si>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</si>
  <si>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</si>
  <si>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</si>
  <si>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</si>
  <si>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</si>
  <si>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</si>
  <si>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</si>
  <si>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</si>
  <si>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</si>
  <si>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</si>
  <si>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</si>
  <si>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</si>
  <si>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</si>
  <si>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</si>
  <si>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</si>
  <si>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</si>
  <si>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</si>
  <si>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</si>
  <si>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</si>
  <si>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</si>
  <si>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</si>
  <si>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</si>
  <si>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</si>
  <si>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</si>
  <si>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</si>
  <si>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</si>
  <si>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</si>
  <si>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</si>
  <si>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</si>
  <si>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</si>
  <si>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</si>
  <si>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</si>
  <si>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</si>
  <si>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</si>
  <si>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</si>
  <si>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</si>
  <si>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</si>
  <si>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</si>
  <si>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</si>
  <si>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</si>
  <si>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</si>
  <si>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</si>
  <si>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</si>
  <si>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</si>
  <si>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佐賀県佐賀市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</si>
  <si>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</si>
  <si>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</si>
  <si>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</si>
  <si>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</si>
  <si>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</si>
  <si>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</si>
  <si>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</si>
  <si>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</si>
  <si>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</si>
  <si>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</si>
  <si>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</si>
  <si>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</si>
  <si>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</si>
  <si>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</si>
  <si>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</si>
  <si>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</si>
  <si>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</si>
  <si>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</si>
  <si>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</si>
  <si>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</si>
  <si>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</si>
  <si>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</si>
  <si>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</si>
  <si>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</si>
  <si>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</si>
  <si>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</si>
  <si>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</si>
  <si>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</si>
  <si>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</si>
  <si>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</si>
  <si>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</si>
  <si>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</si>
  <si>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</si>
  <si>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</si>
  <si>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</si>
  <si>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後期高齢者医療特別会計</t>
    <phoneticPr fontId="5"/>
  </si>
  <si>
    <t>自動車運送事業会計</t>
    <phoneticPr fontId="5"/>
  </si>
  <si>
    <t>法適用企業</t>
    <phoneticPr fontId="5"/>
  </si>
  <si>
    <t>水道事業会計</t>
    <phoneticPr fontId="5"/>
  </si>
  <si>
    <t>下水道事業会計</t>
    <phoneticPr fontId="5"/>
  </si>
  <si>
    <t>工業用水道事業会計</t>
    <phoneticPr fontId="5"/>
  </si>
  <si>
    <t>富士大和温泉病院事業会計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</si>
  <si>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</si>
  <si>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</si>
  <si>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</si>
  <si>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</si>
  <si>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</si>
  <si>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</si>
  <si>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</si>
  <si>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</si>
  <si>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</si>
  <si>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</si>
  <si>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</si>
  <si>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</si>
  <si>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</si>
  <si>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</si>
  <si>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</si>
  <si>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</si>
  <si>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</si>
  <si>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</si>
  <si>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</si>
  <si>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</si>
  <si>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</si>
  <si>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</si>
  <si>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</si>
  <si>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</si>
  <si>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</si>
  <si>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</si>
  <si>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</si>
  <si>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</si>
  <si>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</si>
  <si>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</si>
  <si>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</si>
  <si>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</si>
  <si>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</si>
  <si>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</si>
  <si>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</si>
  <si>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</si>
  <si>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</si>
  <si>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</si>
  <si>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</si>
  <si>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</si>
  <si>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</si>
  <si>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</si>
  <si>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</si>
  <si>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</si>
  <si>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</si>
  <si>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</si>
  <si>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</si>
  <si>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</si>
  <si>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</si>
  <si>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</si>
  <si>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</si>
  <si>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</si>
  <si>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</si>
  <si>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</si>
  <si>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</si>
  <si>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</si>
  <si>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</si>
  <si>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</si>
  <si>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</si>
  <si>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</si>
  <si>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</si>
  <si>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</si>
  <si>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</si>
  <si>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</si>
  <si>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</si>
  <si>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</si>
  <si>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</si>
  <si>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</si>
  <si>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</si>
  <si>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</si>
  <si>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</si>
  <si>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</si>
  <si>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</si>
  <si>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</si>
  <si>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</si>
  <si>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</si>
  <si>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</si>
  <si>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</si>
  <si>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</si>
  <si>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</si>
  <si>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</si>
  <si>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</si>
  <si>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</si>
  <si>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</si>
  <si>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</si>
  <si>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</si>
  <si>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</si>
  <si>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</si>
  <si>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</si>
  <si>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</si>
  <si>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</si>
  <si>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</si>
  <si>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</si>
  <si>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</si>
  <si>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</si>
  <si>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</si>
  <si>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</si>
  <si>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</si>
  <si>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</si>
  <si>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</si>
  <si>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</si>
  <si>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</si>
  <si>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</si>
  <si>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</si>
  <si>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</si>
  <si>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</si>
  <si>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</si>
  <si>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</si>
  <si>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</si>
  <si>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</si>
  <si>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</si>
  <si>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</si>
  <si>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</si>
  <si>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</si>
  <si>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</si>
  <si>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</si>
  <si>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</si>
  <si>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</si>
  <si>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</si>
  <si>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</si>
  <si>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</si>
  <si>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</si>
  <si>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</si>
  <si>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</si>
  <si>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</si>
  <si>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</si>
  <si>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</si>
  <si>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</si>
  <si>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</si>
  <si>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</si>
  <si>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</si>
  <si>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</si>
  <si>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</si>
  <si>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</si>
  <si>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</si>
  <si>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6.44</t>
  </si>
  <si>
    <t>▲ 0.30</t>
  </si>
  <si>
    <t>▲ 0.17</t>
  </si>
  <si>
    <t>▲ 3.75</t>
  </si>
  <si>
    <t>水道事業会計</t>
  </si>
  <si>
    <t>下水道事業会計</t>
  </si>
  <si>
    <t>富士大和温泉病院事業会計</t>
  </si>
  <si>
    <t>一般会計</t>
  </si>
  <si>
    <t>自動車運送事業会計</t>
  </si>
  <si>
    <t>国民健康保険特別会計</t>
  </si>
  <si>
    <t>後期高齢者医療特別会計</t>
  </si>
  <si>
    <t>工業用水道事業会計</t>
  </si>
  <si>
    <t>その他会計（赤字）</t>
  </si>
  <si>
    <t>その他会計（黒字）</t>
  </si>
  <si>
    <t>R01</t>
    <phoneticPr fontId="5"/>
  </si>
  <si>
    <t>R02</t>
    <phoneticPr fontId="5"/>
  </si>
  <si>
    <t>R03</t>
    <phoneticPr fontId="5"/>
  </si>
  <si>
    <t>R04</t>
    <phoneticPr fontId="5"/>
  </si>
  <si>
    <t>R05</t>
    <phoneticPr fontId="5"/>
  </si>
  <si>
    <t>佐賀市文化振興財団</t>
    <rPh sb="0" eb="3">
      <t>サガシ</t>
    </rPh>
    <rPh sb="3" eb="5">
      <t>ブンカ</t>
    </rPh>
    <rPh sb="5" eb="7">
      <t>シンコウ</t>
    </rPh>
    <rPh sb="7" eb="9">
      <t>ザイダン</t>
    </rPh>
    <phoneticPr fontId="18"/>
  </si>
  <si>
    <t>佐賀資源化センター</t>
    <rPh sb="0" eb="2">
      <t>サガ</t>
    </rPh>
    <rPh sb="2" eb="4">
      <t>シゲン</t>
    </rPh>
    <rPh sb="4" eb="5">
      <t>カ</t>
    </rPh>
    <phoneticPr fontId="18"/>
  </si>
  <si>
    <t>熊の川温泉ちどりの湯</t>
    <rPh sb="0" eb="1">
      <t>クマ</t>
    </rPh>
    <rPh sb="2" eb="3">
      <t>カワ</t>
    </rPh>
    <rPh sb="3" eb="5">
      <t>オンセン</t>
    </rPh>
    <rPh sb="9" eb="10">
      <t>ユ</t>
    </rPh>
    <phoneticPr fontId="18"/>
  </si>
  <si>
    <t>佐賀市スポーツ協会</t>
    <rPh sb="0" eb="3">
      <t>サガシ</t>
    </rPh>
    <rPh sb="7" eb="9">
      <t>キョウカイ</t>
    </rPh>
    <phoneticPr fontId="18"/>
  </si>
  <si>
    <t>佐賀市土地開発公社</t>
    <rPh sb="0" eb="3">
      <t>サガシ</t>
    </rPh>
    <rPh sb="3" eb="5">
      <t>トチ</t>
    </rPh>
    <rPh sb="5" eb="7">
      <t>カイハツ</t>
    </rPh>
    <rPh sb="7" eb="9">
      <t>コウシャ</t>
    </rPh>
    <phoneticPr fontId="18"/>
  </si>
  <si>
    <t>スマイルアース</t>
  </si>
  <si>
    <t>〇</t>
  </si>
  <si>
    <t>佐賀東部水道企業団（用水供給事業）</t>
  </si>
  <si>
    <t>佐賀東部水道企業団（末端給水事業）</t>
    <rPh sb="0" eb="2">
      <t>サガ</t>
    </rPh>
    <rPh sb="2" eb="4">
      <t>トウブ</t>
    </rPh>
    <rPh sb="4" eb="6">
      <t>スイドウ</t>
    </rPh>
    <rPh sb="6" eb="8">
      <t>キギョウ</t>
    </rPh>
    <rPh sb="8" eb="9">
      <t>ダン</t>
    </rPh>
    <rPh sb="10" eb="12">
      <t>マッタン</t>
    </rPh>
    <rPh sb="12" eb="14">
      <t>キュウスイ</t>
    </rPh>
    <rPh sb="14" eb="16">
      <t>ジギョウ</t>
    </rPh>
    <phoneticPr fontId="5"/>
  </si>
  <si>
    <t>佐賀西部広域水道企業団（用水供給事業）</t>
    <rPh sb="0" eb="2">
      <t>サガ</t>
    </rPh>
    <rPh sb="2" eb="4">
      <t>セイブ</t>
    </rPh>
    <rPh sb="4" eb="6">
      <t>コウイキ</t>
    </rPh>
    <rPh sb="6" eb="8">
      <t>スイドウ</t>
    </rPh>
    <rPh sb="8" eb="10">
      <t>キギョウ</t>
    </rPh>
    <rPh sb="10" eb="11">
      <t>ダン</t>
    </rPh>
    <rPh sb="12" eb="14">
      <t>ヨウスイ</t>
    </rPh>
    <rPh sb="14" eb="16">
      <t>キョウキュウ</t>
    </rPh>
    <rPh sb="16" eb="18">
      <t>ジギョウ</t>
    </rPh>
    <phoneticPr fontId="5"/>
  </si>
  <si>
    <t>佐賀中部広域連合（消防特別会計）</t>
    <rPh sb="0" eb="2">
      <t>サガ</t>
    </rPh>
    <rPh sb="2" eb="4">
      <t>チュウブ</t>
    </rPh>
    <rPh sb="4" eb="6">
      <t>コウイキ</t>
    </rPh>
    <rPh sb="6" eb="8">
      <t>レンゴウ</t>
    </rPh>
    <rPh sb="9" eb="11">
      <t>ショウボウ</t>
    </rPh>
    <rPh sb="11" eb="13">
      <t>トクベツ</t>
    </rPh>
    <rPh sb="13" eb="15">
      <t>カイケイ</t>
    </rPh>
    <phoneticPr fontId="5"/>
  </si>
  <si>
    <t>佐賀中部広域連合（介護保険特別会計）</t>
    <rPh sb="0" eb="2">
      <t>サガ</t>
    </rPh>
    <rPh sb="2" eb="4">
      <t>チュウブ</t>
    </rPh>
    <rPh sb="4" eb="6">
      <t>コウイキ</t>
    </rPh>
    <rPh sb="6" eb="8">
      <t>レンゴウ</t>
    </rPh>
    <rPh sb="9" eb="11">
      <t>カイゴ</t>
    </rPh>
    <rPh sb="11" eb="13">
      <t>ホケン</t>
    </rPh>
    <rPh sb="13" eb="15">
      <t>トクベツ</t>
    </rPh>
    <rPh sb="15" eb="17">
      <t>カイケイ</t>
    </rPh>
    <phoneticPr fontId="5"/>
  </si>
  <si>
    <t>天山地区共同衛生処理場組合</t>
    <rPh sb="0" eb="2">
      <t>テンザン</t>
    </rPh>
    <rPh sb="2" eb="4">
      <t>チク</t>
    </rPh>
    <rPh sb="4" eb="6">
      <t>キョウドウ</t>
    </rPh>
    <rPh sb="6" eb="8">
      <t>エイセイ</t>
    </rPh>
    <rPh sb="8" eb="10">
      <t>ショリ</t>
    </rPh>
    <rPh sb="10" eb="11">
      <t>ジョウ</t>
    </rPh>
    <rPh sb="11" eb="13">
      <t>クミアイ</t>
    </rPh>
    <phoneticPr fontId="5"/>
  </si>
  <si>
    <t>天山地区共同斎場組合</t>
    <rPh sb="0" eb="2">
      <t>テンザン</t>
    </rPh>
    <rPh sb="2" eb="4">
      <t>チク</t>
    </rPh>
    <rPh sb="4" eb="6">
      <t>キョウドウ</t>
    </rPh>
    <rPh sb="6" eb="8">
      <t>サイジョウ</t>
    </rPh>
    <rPh sb="8" eb="10">
      <t>クミアイ</t>
    </rPh>
    <phoneticPr fontId="5"/>
  </si>
  <si>
    <t>脊振共同塵芥処理組合</t>
    <rPh sb="0" eb="2">
      <t>セフリ</t>
    </rPh>
    <rPh sb="2" eb="4">
      <t>キョウドウ</t>
    </rPh>
    <rPh sb="4" eb="5">
      <t>チリ</t>
    </rPh>
    <rPh sb="5" eb="6">
      <t>アクタ</t>
    </rPh>
    <rPh sb="6" eb="8">
      <t>ショリ</t>
    </rPh>
    <rPh sb="8" eb="10">
      <t>クミアイ</t>
    </rPh>
    <phoneticPr fontId="5"/>
  </si>
  <si>
    <t>三神地区環境事務組合</t>
    <rPh sb="0" eb="1">
      <t>サン</t>
    </rPh>
    <rPh sb="1" eb="2">
      <t>カミ</t>
    </rPh>
    <rPh sb="2" eb="4">
      <t>チク</t>
    </rPh>
    <rPh sb="4" eb="6">
      <t>カンキョウ</t>
    </rPh>
    <rPh sb="6" eb="8">
      <t>ジム</t>
    </rPh>
    <rPh sb="8" eb="10">
      <t>クミアイ</t>
    </rPh>
    <phoneticPr fontId="5"/>
  </si>
  <si>
    <t>佐賀県市町総合事務組合（一般会計）</t>
    <rPh sb="0" eb="3">
      <t>サガケン</t>
    </rPh>
    <rPh sb="3" eb="5">
      <t>シチョウ</t>
    </rPh>
    <rPh sb="5" eb="7">
      <t>ソウゴウ</t>
    </rPh>
    <rPh sb="7" eb="9">
      <t>ジム</t>
    </rPh>
    <rPh sb="9" eb="11">
      <t>クミアイ</t>
    </rPh>
    <rPh sb="12" eb="14">
      <t>イッパン</t>
    </rPh>
    <rPh sb="14" eb="16">
      <t>カイケイ</t>
    </rPh>
    <phoneticPr fontId="5"/>
  </si>
  <si>
    <t>佐賀県市町総合事務組合（交通災害共済事業特別会計）</t>
    <rPh sb="0" eb="3">
      <t>サガケン</t>
    </rPh>
    <rPh sb="3" eb="5">
      <t>シチョウ</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5"/>
  </si>
  <si>
    <t>佐賀県後期高齢者医療広域連合（一般会計）</t>
    <rPh sb="0" eb="3">
      <t>サガケン</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</si>
  <si>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佐賀県後期高齢者医療広域連合（後期高齢医療特別会計）</t>
    <rPh sb="0" eb="3">
      <t>サガケン</t>
    </rPh>
    <rPh sb="3" eb="5">
      <t>コウキ</t>
    </rPh>
    <rPh sb="5" eb="7">
      <t>コウレイ</t>
    </rPh>
    <rPh sb="7" eb="8">
      <t>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5"/>
  </si>
  <si>
    <t>-</t>
    <phoneticPr fontId="2"/>
  </si>
  <si>
    <t>嘉瀬川水辺環境整備センター</t>
    <rPh sb="0" eb="2">
      <t>カセ</t>
    </rPh>
    <rPh sb="2" eb="3">
      <t>ガワ</t>
    </rPh>
    <rPh sb="3" eb="5">
      <t>ミズベ</t>
    </rPh>
    <rPh sb="5" eb="7">
      <t>カンキョウ</t>
    </rPh>
    <rPh sb="7" eb="9">
      <t>セイビ</t>
    </rPh>
    <phoneticPr fontId="2"/>
  </si>
  <si>
    <t>公共用施設建設基金</t>
    <rPh sb="0" eb="3">
      <t>コウキョウヨウ</t>
    </rPh>
    <rPh sb="3" eb="5">
      <t>シセツ</t>
    </rPh>
    <rPh sb="5" eb="7">
      <t>ケンセツ</t>
    </rPh>
    <rPh sb="7" eb="9">
      <t>キキン</t>
    </rPh>
    <phoneticPr fontId="5"/>
  </si>
  <si>
    <t>合併振興基金</t>
    <rPh sb="0" eb="2">
      <t>ガッペイ</t>
    </rPh>
    <rPh sb="2" eb="4">
      <t>シンコウ</t>
    </rPh>
    <rPh sb="4" eb="6">
      <t>キキン</t>
    </rPh>
    <phoneticPr fontId="2"/>
  </si>
  <si>
    <t>地域福祉基金</t>
    <rPh sb="0" eb="2">
      <t>チイキ</t>
    </rPh>
    <rPh sb="2" eb="4">
      <t>フクシ</t>
    </rPh>
    <rPh sb="4" eb="6">
      <t>キキン</t>
    </rPh>
    <phoneticPr fontId="2"/>
  </si>
  <si>
    <t>ふるさと応援基金</t>
    <rPh sb="4" eb="6">
      <t>オウエン</t>
    </rPh>
    <rPh sb="6" eb="8">
      <t>キキン</t>
    </rPh>
    <phoneticPr fontId="2"/>
  </si>
  <si>
    <t>廃棄物処理施設建設基金</t>
    <rPh sb="0" eb="3">
      <t>ハイキブツ</t>
    </rPh>
    <rPh sb="3" eb="5">
      <t>ショリ</t>
    </rPh>
    <rPh sb="5" eb="7">
      <t>シセツ</t>
    </rPh>
    <rPh sb="7" eb="9">
      <t>ケンセツ</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</si>
  <si>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</si>
  <si>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</si>
  <si>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将来負担比率はH24年度以降０％以下のため該当なしとなっている。これは、基金や今後交付される地方交付税等の額が、将来負担すべき負債残高の額を上回っているためである。
　また、有形固定資産減価償却率は上昇傾向にあることから、施設等の資産の老朽化が進んでいると考えられる。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</si>
  <si>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</si>
  <si>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</si>
  <si>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</si>
  <si>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</si>
  <si>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</si>
  <si>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</si>
  <si>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</si>
  <si>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将来負担比率はH24年度以降該当なしである。これは、基金や今後交付される地方交付税等の額が、将来負担すべき負債残高の額を上回っているためである。
　また、実質公債費比率は、H23年度以降R3年度まで減少傾向であったが、R4年度に増加に転じている。これは、地方債元利償還額が、合併特例事業債などに係る償還額の増により増加したことが主な要因であ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</si>
</sst>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5CD5-4B3D-B828-389DA02952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42741</c:v>
                </c:pt>
                <c:pt idx="1">
                  <c:v>59428</c:v>
                </c:pt>
                <c:pt idx="2">
                  <c:v>53769</c:v>
                </c:pt>
                <c:pt idx="3">
                  <c:v>50367</c:v>
                </c:pt>
                <c:pt idx="4">
                  <c:v>52872</c:v>
                </c:pt>
              </c:numCache>
            </c:numRef>
          </c:val>
          <c:smooth val="0"/>
          <c:extLst>
            <c:ext xmlns:c16="http://schemas.microsoft.com/office/drawing/2014/chart" uri="{C3380CC4-5D6E-409C-BE32-E72D297353CC}">
              <c16:uniqueId val="{00000001-5CD5-4B3D-B828-389DA02952F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2.4300000000000002</c:v>
                </c:pt>
                <c:pt idx="1">
                  <c:v>2.86</c:v>
                </c:pt>
                <c:pt idx="2">
                  <c:v>5.58</c:v>
                </c:pt>
                <c:pt idx="3">
                  <c:v>3.81</c:v>
                </c:pt>
                <c:pt idx="4">
                  <c:v>2.16</c:v>
                </c:pt>
              </c:numCache>
            </c:numRef>
          </c:val>
          <c:extLst>
            <c:ext xmlns:c16="http://schemas.microsoft.com/office/drawing/2014/chart" uri="{C3380CC4-5D6E-409C-BE32-E72D297353CC}">
              <c16:uniqueId val="{00000000-EC77-43AE-BC99-CA1D7F2274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13.04</c:v>
                </c:pt>
                <c:pt idx="1">
                  <c:v>11.81</c:v>
                </c:pt>
                <c:pt idx="2">
                  <c:v>14.2</c:v>
                </c:pt>
                <c:pt idx="3">
                  <c:v>16.22</c:v>
                </c:pt>
                <c:pt idx="4">
                  <c:v>13.79</c:v>
                </c:pt>
              </c:numCache>
            </c:numRef>
          </c:val>
          <c:extLst>
            <c:ext xmlns:c16="http://schemas.microsoft.com/office/drawing/2014/chart" uri="{C3380CC4-5D6E-409C-BE32-E72D297353CC}">
              <c16:uniqueId val="{00000001-EC77-43AE-BC99-CA1D7F2274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-6.44</c:v>
                </c:pt>
                <c:pt idx="1">
                  <c:v>-0.3</c:v>
                </c:pt>
                <c:pt idx="2">
                  <c:v>5.7</c:v>
                </c:pt>
                <c:pt idx="3">
                  <c:v>-0.17</c:v>
                </c:pt>
                <c:pt idx="4">
                  <c:v>-3.75</c:v>
                </c:pt>
              </c:numCache>
            </c:numRef>
          </c:val>
          <c:smooth val="0"/>
          <c:extLst>
            <c:ext xmlns:c16="http://schemas.microsoft.com/office/drawing/2014/chart" uri="{C3380CC4-5D6E-409C-BE32-E72D297353CC}">
              <c16:uniqueId val="{00000002-EC77-43AE-BC99-CA1D7F2274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804-4D3A-8DE3-79B56FABCB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04-4D3A-8DE3-79B56FABCBAD}"/>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2-3804-4D3A-8DE3-79B56FABCBA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0.14000000000000001</c:v>
                </c:pt>
                <c:pt idx="4">
                  <c:v>#N/A</c:v>
                </c:pt>
                <c:pt idx="5">
                  <c:v>0.14000000000000001</c:v>
                </c:pt>
                <c:pt idx="6">
                  <c:v>#N/A</c:v>
                </c:pt>
                <c:pt idx="7">
                  <c:v>0.16</c:v>
                </c:pt>
                <c:pt idx="8">
                  <c:v>#N/A</c:v>
                </c:pt>
                <c:pt idx="9">
                  <c:v>0.16</c:v>
                </c:pt>
              </c:numCache>
            </c:numRef>
          </c:val>
          <c:extLst>
            <c:ext xmlns:c16="http://schemas.microsoft.com/office/drawing/2014/chart" uri="{C3380CC4-5D6E-409C-BE32-E72D297353CC}">
              <c16:uniqueId val="{00000003-3804-4D3A-8DE3-79B56FABCBA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0.53</c:v>
                </c:pt>
                <c:pt idx="4">
                  <c:v>#N/A</c:v>
                </c:pt>
                <c:pt idx="5">
                  <c:v>0.55000000000000004</c:v>
                </c:pt>
                <c:pt idx="6">
                  <c:v>#N/A</c:v>
                </c:pt>
                <c:pt idx="7">
                  <c:v>0.15</c:v>
                </c:pt>
                <c:pt idx="8">
                  <c:v>#N/A</c:v>
                </c:pt>
                <c:pt idx="9">
                  <c:v>0.18</c:v>
                </c:pt>
              </c:numCache>
            </c:numRef>
          </c:val>
          <c:extLst>
            <c:ext xmlns:c16="http://schemas.microsoft.com/office/drawing/2014/chart" uri="{C3380CC4-5D6E-409C-BE32-E72D297353CC}">
              <c16:uniqueId val="{00000004-3804-4D3A-8DE3-79B56FABCBAD}"/>
            </c:ext>
          </c:extLst>
        </c:ser>
        <c:ser>
          <c:idx val="5"/>
          <c:order val="5"/>
          <c:tx>
            <c:strRef>
              <c:f>データシート!$A$32</c:f>
              <c:strCache>
                <c:ptCount val="1"/>
                <c:pt idx="0">
                  <c:v>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0.77</c:v>
                </c:pt>
                <c:pt idx="2">
                  <c:v>#N/A</c:v>
                </c:pt>
                <c:pt idx="3">
                  <c:v>0.93</c:v>
                </c:pt>
                <c:pt idx="4">
                  <c:v>#N/A</c:v>
                </c:pt>
                <c:pt idx="5">
                  <c:v>0.85</c:v>
                </c:pt>
                <c:pt idx="6">
                  <c:v>#N/A</c:v>
                </c:pt>
                <c:pt idx="7">
                  <c:v>0.92</c:v>
                </c:pt>
                <c:pt idx="8">
                  <c:v>#N/A</c:v>
                </c:pt>
                <c:pt idx="9">
                  <c:v>0.9</c:v>
                </c:pt>
              </c:numCache>
            </c:numRef>
          </c:val>
          <c:extLst>
            <c:ext xmlns:c16="http://schemas.microsoft.com/office/drawing/2014/chart" uri="{C3380CC4-5D6E-409C-BE32-E72D297353CC}">
              <c16:uniqueId val="{00000005-3804-4D3A-8DE3-79B56FABCBAD}"/>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2.4300000000000002</c:v>
                </c:pt>
                <c:pt idx="2">
                  <c:v>#N/A</c:v>
                </c:pt>
                <c:pt idx="3">
                  <c:v>2.85</c:v>
                </c:pt>
                <c:pt idx="4">
                  <c:v>#N/A</c:v>
                </c:pt>
                <c:pt idx="5">
                  <c:v>5.57</c:v>
                </c:pt>
                <c:pt idx="6">
                  <c:v>#N/A</c:v>
                </c:pt>
                <c:pt idx="7">
                  <c:v>3.81</c:v>
                </c:pt>
                <c:pt idx="8">
                  <c:v>#N/A</c:v>
                </c:pt>
                <c:pt idx="9">
                  <c:v>2.15</c:v>
                </c:pt>
              </c:numCache>
            </c:numRef>
          </c:val>
          <c:extLst>
            <c:ext xmlns:c16="http://schemas.microsoft.com/office/drawing/2014/chart" uri="{C3380CC4-5D6E-409C-BE32-E72D297353CC}">
              <c16:uniqueId val="{00000006-3804-4D3A-8DE3-79B56FABCBAD}"/>
            </c:ext>
          </c:extLst>
        </c:ser>
        <c:ser>
          <c:idx val="7"/>
          <c:order val="7"/>
          <c:tx>
            <c:strRef>
              <c:f>データシート!$A$34</c:f>
              <c:strCache>
                <c:ptCount val="1"/>
                <c:pt idx="0">
                  <c:v>富士大和温泉病院事業会計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2.14</c:v>
                </c:pt>
                <c:pt idx="2">
                  <c:v>#N/A</c:v>
                </c:pt>
                <c:pt idx="3">
                  <c:v>2.2400000000000002</c:v>
                </c:pt>
                <c:pt idx="4">
                  <c:v>#N/A</c:v>
                </c:pt>
                <c:pt idx="5">
                  <c:v>2.5499999999999998</c:v>
                </c:pt>
                <c:pt idx="6">
                  <c:v>#N/A</c:v>
                </c:pt>
                <c:pt idx="7">
                  <c:v>2.61</c:v>
                </c:pt>
                <c:pt idx="8">
                  <c:v>#N/A</c:v>
                </c:pt>
                <c:pt idx="9">
                  <c:v>2.16</c:v>
                </c:pt>
              </c:numCache>
            </c:numRef>
          </c:val>
          <c:extLst>
            <c:ext xmlns:c16="http://schemas.microsoft.com/office/drawing/2014/chart" uri="{C3380CC4-5D6E-409C-BE32-E72D297353CC}">
              <c16:uniqueId val="{00000007-3804-4D3A-8DE3-79B56FABCBA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2.95</c:v>
                </c:pt>
                <c:pt idx="2">
                  <c:v>#N/A</c:v>
                </c:pt>
                <c:pt idx="3">
                  <c:v>3.19</c:v>
                </c:pt>
                <c:pt idx="4">
                  <c:v>#N/A</c:v>
                </c:pt>
                <c:pt idx="5">
                  <c:v>3.16</c:v>
                </c:pt>
                <c:pt idx="6">
                  <c:v>#N/A</c:v>
                </c:pt>
                <c:pt idx="7">
                  <c:v>3.29</c:v>
                </c:pt>
                <c:pt idx="8">
                  <c:v>#N/A</c:v>
                </c:pt>
                <c:pt idx="9">
                  <c:v>3.36</c:v>
                </c:pt>
              </c:numCache>
            </c:numRef>
          </c:val>
          <c:extLst>
            <c:ext xmlns:c16="http://schemas.microsoft.com/office/drawing/2014/chart" uri="{C3380CC4-5D6E-409C-BE32-E72D297353CC}">
              <c16:uniqueId val="{00000008-3804-4D3A-8DE3-79B56FABCBA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10.37</c:v>
                </c:pt>
                <c:pt idx="2">
                  <c:v>#N/A</c:v>
                </c:pt>
                <c:pt idx="3">
                  <c:v>10.33</c:v>
                </c:pt>
                <c:pt idx="4">
                  <c:v>#N/A</c:v>
                </c:pt>
                <c:pt idx="5">
                  <c:v>10.23</c:v>
                </c:pt>
                <c:pt idx="6">
                  <c:v>#N/A</c:v>
                </c:pt>
                <c:pt idx="7">
                  <c:v>10.15</c:v>
                </c:pt>
                <c:pt idx="8">
                  <c:v>#N/A</c:v>
                </c:pt>
                <c:pt idx="9">
                  <c:v>10.050000000000001</c:v>
                </c:pt>
              </c:numCache>
            </c:numRef>
          </c:val>
          <c:extLst>
            <c:ext xmlns:c16="http://schemas.microsoft.com/office/drawing/2014/chart" uri="{C3380CC4-5D6E-409C-BE32-E72D297353CC}">
              <c16:uniqueId val="{00000009-3804-4D3A-8DE3-79B56FABCBA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10171</c:v>
                </c:pt>
                <c:pt idx="5">
                  <c:v>10187</c:v>
                </c:pt>
                <c:pt idx="8">
                  <c:v>10249</c:v>
                </c:pt>
                <c:pt idx="11">
                  <c:v>10029</c:v>
                </c:pt>
                <c:pt idx="14">
                  <c:v>9805</c:v>
                </c:pt>
              </c:numCache>
            </c:numRef>
          </c:val>
          <c:extLst>
            <c:ext xmlns:c16="http://schemas.microsoft.com/office/drawing/2014/chart" uri="{C3380CC4-5D6E-409C-BE32-E72D297353CC}">
              <c16:uniqueId val="{00000000-A07C-4005-89C7-9DCBE53F98B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7C-4005-89C7-9DCBE53F98B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63</c:v>
                </c:pt>
                <c:pt idx="3">
                  <c:v>51</c:v>
                </c:pt>
                <c:pt idx="6">
                  <c:v>36</c:v>
                </c:pt>
                <c:pt idx="9">
                  <c:v>26</c:v>
                </c:pt>
                <c:pt idx="12">
                  <c:v>16</c:v>
                </c:pt>
              </c:numCache>
            </c:numRef>
          </c:val>
          <c:extLst>
            <c:ext xmlns:c16="http://schemas.microsoft.com/office/drawing/2014/chart" uri="{C3380CC4-5D6E-409C-BE32-E72D297353CC}">
              <c16:uniqueId val="{00000002-A07C-4005-89C7-9DCBE53F98B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343</c:v>
                </c:pt>
                <c:pt idx="3">
                  <c:v>369</c:v>
                </c:pt>
                <c:pt idx="6">
                  <c:v>456</c:v>
                </c:pt>
                <c:pt idx="9">
                  <c:v>456</c:v>
                </c:pt>
                <c:pt idx="12">
                  <c:v>428</c:v>
                </c:pt>
              </c:numCache>
            </c:numRef>
          </c:val>
          <c:extLst>
            <c:ext xmlns:c16="http://schemas.microsoft.com/office/drawing/2014/chart" uri="{C3380CC4-5D6E-409C-BE32-E72D297353CC}">
              <c16:uniqueId val="{00000003-A07C-4005-89C7-9DCBE53F98B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1216</c:v>
                </c:pt>
                <c:pt idx="3">
                  <c:v>1132</c:v>
                </c:pt>
                <c:pt idx="6">
                  <c:v>1075</c:v>
                </c:pt>
                <c:pt idx="9">
                  <c:v>1084</c:v>
                </c:pt>
                <c:pt idx="12">
                  <c:v>1126</c:v>
                </c:pt>
              </c:numCache>
            </c:numRef>
          </c:val>
          <c:extLst>
            <c:ext xmlns:c16="http://schemas.microsoft.com/office/drawing/2014/chart" uri="{C3380CC4-5D6E-409C-BE32-E72D297353CC}">
              <c16:uniqueId val="{00000004-A07C-4005-89C7-9DCBE53F98B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7C-4005-89C7-9DCBE53F98B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7C-4005-89C7-9DCBE53F98B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9301</c:v>
                </c:pt>
                <c:pt idx="3">
                  <c:v>9349</c:v>
                </c:pt>
                <c:pt idx="6">
                  <c:v>9582</c:v>
                </c:pt>
                <c:pt idx="9">
                  <c:v>9711</c:v>
                </c:pt>
                <c:pt idx="12">
                  <c:v>9507</c:v>
                </c:pt>
              </c:numCache>
            </c:numRef>
          </c:val>
          <c:extLst>
            <c:ext xmlns:c16="http://schemas.microsoft.com/office/drawing/2014/chart" uri="{C3380CC4-5D6E-409C-BE32-E72D297353CC}">
              <c16:uniqueId val="{00000007-A07C-4005-89C7-9DCBE53F98B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752</c:v>
                </c:pt>
                <c:pt idx="2">
                  <c:v>#N/A</c:v>
                </c:pt>
                <c:pt idx="3">
                  <c:v>#N/A</c:v>
                </c:pt>
                <c:pt idx="4">
                  <c:v>714</c:v>
                </c:pt>
                <c:pt idx="5">
                  <c:v>#N/A</c:v>
                </c:pt>
                <c:pt idx="6">
                  <c:v>#N/A</c:v>
                </c:pt>
                <c:pt idx="7">
                  <c:v>900</c:v>
                </c:pt>
                <c:pt idx="8">
                  <c:v>#N/A</c:v>
                </c:pt>
                <c:pt idx="9">
                  <c:v>#N/A</c:v>
                </c:pt>
                <c:pt idx="10">
                  <c:v>1248</c:v>
                </c:pt>
                <c:pt idx="11">
                  <c:v>#N/A</c:v>
                </c:pt>
                <c:pt idx="12">
                  <c:v>#N/A</c:v>
                </c:pt>
                <c:pt idx="13">
                  <c:v>1272</c:v>
                </c:pt>
                <c:pt idx="14">
                  <c:v>#N/A</c:v>
                </c:pt>
              </c:numCache>
            </c:numRef>
          </c:val>
          <c:smooth val="0"/>
          <c:extLst>
            <c:ext xmlns:c16="http://schemas.microsoft.com/office/drawing/2014/chart" uri="{C3380CC4-5D6E-409C-BE32-E72D297353CC}">
              <c16:uniqueId val="{00000008-A07C-4005-89C7-9DCBE53F98B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106139</c:v>
                </c:pt>
                <c:pt idx="5">
                  <c:v>105680</c:v>
                </c:pt>
                <c:pt idx="8">
                  <c:v>104919</c:v>
                </c:pt>
                <c:pt idx="11">
                  <c:v>102753</c:v>
                </c:pt>
                <c:pt idx="14">
                  <c:v>98710</c:v>
                </c:pt>
              </c:numCache>
            </c:numRef>
          </c:val>
          <c:extLst>
            <c:ext xmlns:c16="http://schemas.microsoft.com/office/drawing/2014/chart" uri="{C3380CC4-5D6E-409C-BE32-E72D297353CC}">
              <c16:uniqueId val="{00000000-01CF-4426-962E-E4D85763BD8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9055</c:v>
                </c:pt>
                <c:pt idx="5">
                  <c:v>9021</c:v>
                </c:pt>
                <c:pt idx="8">
                  <c:v>8813</c:v>
                </c:pt>
                <c:pt idx="11">
                  <c:v>8495</c:v>
                </c:pt>
                <c:pt idx="14">
                  <c:v>8326</c:v>
                </c:pt>
              </c:numCache>
            </c:numRef>
          </c:val>
          <c:extLst>
            <c:ext xmlns:c16="http://schemas.microsoft.com/office/drawing/2014/chart" uri="{C3380CC4-5D6E-409C-BE32-E72D297353CC}">
              <c16:uniqueId val="{00000001-01CF-4426-962E-E4D85763BD8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20714</c:v>
                </c:pt>
                <c:pt idx="5">
                  <c:v>17355</c:v>
                </c:pt>
                <c:pt idx="8">
                  <c:v>22968</c:v>
                </c:pt>
                <c:pt idx="11">
                  <c:v>23438</c:v>
                </c:pt>
                <c:pt idx="14">
                  <c:v>21785</c:v>
                </c:pt>
              </c:numCache>
            </c:numRef>
          </c:val>
          <c:extLst>
            <c:ext xmlns:c16="http://schemas.microsoft.com/office/drawing/2014/chart" uri="{C3380CC4-5D6E-409C-BE32-E72D297353CC}">
              <c16:uniqueId val="{00000002-01CF-4426-962E-E4D85763BD8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CF-4426-962E-E4D85763BD8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CF-4426-962E-E4D85763BD8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01CF-4426-962E-E4D85763BD8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12783</c:v>
                </c:pt>
                <c:pt idx="3">
                  <c:v>12806</c:v>
                </c:pt>
                <c:pt idx="6">
                  <c:v>12658</c:v>
                </c:pt>
                <c:pt idx="9">
                  <c:v>12242</c:v>
                </c:pt>
                <c:pt idx="12">
                  <c:v>12387</c:v>
                </c:pt>
              </c:numCache>
            </c:numRef>
          </c:val>
          <c:extLst>
            <c:ext xmlns:c16="http://schemas.microsoft.com/office/drawing/2014/chart" uri="{C3380CC4-5D6E-409C-BE32-E72D297353CC}">
              <c16:uniqueId val="{00000006-01CF-4426-962E-E4D85763BD8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2152</c:v>
                </c:pt>
                <c:pt idx="3">
                  <c:v>3559</c:v>
                </c:pt>
                <c:pt idx="6">
                  <c:v>3341</c:v>
                </c:pt>
                <c:pt idx="9">
                  <c:v>2908</c:v>
                </c:pt>
                <c:pt idx="12">
                  <c:v>2642</c:v>
                </c:pt>
              </c:numCache>
            </c:numRef>
          </c:val>
          <c:extLst>
            <c:ext xmlns:c16="http://schemas.microsoft.com/office/drawing/2014/chart" uri="{C3380CC4-5D6E-409C-BE32-E72D297353CC}">
              <c16:uniqueId val="{00000007-01CF-4426-962E-E4D85763BD8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16102</c:v>
                </c:pt>
                <c:pt idx="3">
                  <c:v>14775</c:v>
                </c:pt>
                <c:pt idx="6">
                  <c:v>13269</c:v>
                </c:pt>
                <c:pt idx="9">
                  <c:v>12463</c:v>
                </c:pt>
                <c:pt idx="12">
                  <c:v>12150</c:v>
                </c:pt>
              </c:numCache>
            </c:numRef>
          </c:val>
          <c:extLst>
            <c:ext xmlns:c16="http://schemas.microsoft.com/office/drawing/2014/chart" uri="{C3380CC4-5D6E-409C-BE32-E72D297353CC}">
              <c16:uniqueId val="{00000008-01CF-4426-962E-E4D85763BD8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547</c:v>
                </c:pt>
                <c:pt idx="3">
                  <c:v>507</c:v>
                </c:pt>
                <c:pt idx="6">
                  <c:v>481</c:v>
                </c:pt>
                <c:pt idx="9">
                  <c:v>465</c:v>
                </c:pt>
                <c:pt idx="12">
                  <c:v>459</c:v>
                </c:pt>
              </c:numCache>
            </c:numRef>
          </c:val>
          <c:extLst>
            <c:ext xmlns:c16="http://schemas.microsoft.com/office/drawing/2014/chart" uri="{C3380CC4-5D6E-409C-BE32-E72D297353CC}">
              <c16:uniqueId val="{00000009-01CF-4426-962E-E4D85763BD8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93790</c:v>
                </c:pt>
                <c:pt idx="3">
                  <c:v>94921</c:v>
                </c:pt>
                <c:pt idx="6">
                  <c:v>94303</c:v>
                </c:pt>
                <c:pt idx="9">
                  <c:v>92406</c:v>
                </c:pt>
                <c:pt idx="12">
                  <c:v>90158</c:v>
                </c:pt>
              </c:numCache>
            </c:numRef>
          </c:val>
          <c:extLst>
            <c:ext xmlns:c16="http://schemas.microsoft.com/office/drawing/2014/chart" uri="{C3380CC4-5D6E-409C-BE32-E72D297353CC}">
              <c16:uniqueId val="{0000000A-01CF-4426-962E-E4D85763BD8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1CF-4426-962E-E4D85763BD8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7992</c:v>
                </c:pt>
                <c:pt idx="1">
                  <c:v>8937</c:v>
                </c:pt>
                <c:pt idx="2">
                  <c:v>7728</c:v>
                </c:pt>
              </c:numCache>
            </c:numRef>
          </c:val>
          <c:extLst>
            <c:ext xmlns:c16="http://schemas.microsoft.com/office/drawing/2014/chart" uri="{C3380CC4-5D6E-409C-BE32-E72D297353CC}">
              <c16:uniqueId val="{00000000-35AE-4F40-91DF-20CD1BBEC3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6047</c:v>
                </c:pt>
                <c:pt idx="1">
                  <c:v>5509</c:v>
                </c:pt>
                <c:pt idx="2">
                  <c:v>4977</c:v>
                </c:pt>
              </c:numCache>
            </c:numRef>
          </c:val>
          <c:extLst>
            <c:ext xmlns:c16="http://schemas.microsoft.com/office/drawing/2014/chart" uri="{C3380CC4-5D6E-409C-BE32-E72D297353CC}">
              <c16:uniqueId val="{00000001-35AE-4F40-91DF-20CD1BBEC3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8936</c:v>
                </c:pt>
                <c:pt idx="1">
                  <c:v>8909</c:v>
                </c:pt>
                <c:pt idx="2">
                  <c:v>8990</c:v>
                </c:pt>
              </c:numCache>
            </c:numRef>
          </c:val>
          <c:extLst>
            <c:ext xmlns:c16="http://schemas.microsoft.com/office/drawing/2014/chart" uri="{C3380CC4-5D6E-409C-BE32-E72D297353CC}">
              <c16:uniqueId val="{00000002-35AE-4F40-91DF-20CD1BBEC3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{F3A4C241-D353-471A-8CD2-9B7298766D74}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ECB-45BE-A7D0-AB1BC4ED46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{B76049AC-AAC5-4FE2-8AA6-C615FBFDE6FC}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CB-45BE-A7D0-AB1BC4ED46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{3458914B-71DE-4304-8B43-BB9E7CB94113}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CB-45BE-A7D0-AB1BC4ED46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{33784910-448F-42A6-9F8F-8B452DDACF51}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CB-45BE-A7D0-AB1BC4ED46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{C1E6640E-9CD1-4632-8AFE-FEC87EE989D6}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CB-45BE-A7D0-AB1BC4ED462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{E9F3DF6A-559E-4584-A202-7E5BAD7105A1}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ECB-45BE-A7D0-AB1BC4ED462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{27F6C335-CC37-48FE-8236-75BD7BC49F18}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ECB-45BE-A7D0-AB1BC4ED462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{5FA1288A-9CAE-4F47-95CC-A66007705CF8}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ECB-45BE-A7D0-AB1BC4ED462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{DBE35EDE-212C-4689-83C2-7AB514F1A540}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ECB-45BE-A7D0-AB1BC4ED46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63.4</c:v>
                </c:pt>
                <c:pt idx="16">
                  <c:v>64.599999999999994</c:v>
                </c:pt>
                <c:pt idx="24">
                  <c:v>65.599999999999994</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ECB-45BE-A7D0-AB1BC4ED46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{7F6B0E21-A8E3-49AA-8628-1EFC4238993B}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ECB-45BE-A7D0-AB1BC4ED46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{DFC38023-F8C9-4910-9B44-A9EE4D977964}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CB-45BE-A7D0-AB1BC4ED46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{3E39EFE5-5FDB-4AE1-8421-B5BAC5360300}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CB-45BE-A7D0-AB1BC4ED46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{773E1DD2-93C5-4C8F-8DFA-190736067F12}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CB-45BE-A7D0-AB1BC4ED46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{74B9887F-860F-4047-8248-7281E641EE20}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CB-45BE-A7D0-AB1BC4ED4621}"/>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{9C75FC72-F13B-420A-97B9-B58468F2703F}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ECB-45BE-A7D0-AB1BC4ED4621}"/>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{FA57A289-24D4-4A7F-8D33-186B483D002C}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ECB-45BE-A7D0-AB1BC4ED4621}"/>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{B9BF5460-B1A2-4443-808A-D54700F4946E}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ECB-45BE-A7D0-AB1BC4ED4621}"/>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{2A216880-A96B-4A82-AF9C-088E978AB799}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ECB-45BE-A7D0-AB1BC4ED46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BECB-45BE-A7D0-AB1BC4ED4621}"/>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{D176E92D-72A6-43CD-A040-70966B609706}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602-47BA-8AAB-B53AAC77BA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{C19C0DD2-DA8C-44AE-A860-A7489E8F272F}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02-47BA-8AAB-B53AAC77BA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{085ACD01-13EE-4F98-BF21-0AA14544C422}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02-47BA-8AAB-B53AAC77BA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{DB62860A-7086-408A-AA14-64397480BA71}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02-47BA-8AAB-B53AAC77BA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{BE683CC3-8680-42B4-8B05-DA40BFCE1EAF}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02-47BA-8AAB-B53AAC77BA7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{460E1D01-0AE9-4731-808B-AD73ADA895F5}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602-47BA-8AAB-B53AAC77BA7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{96AB033C-7E45-4663-929A-2B9E5485063D}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602-47BA-8AAB-B53AAC77BA7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{714B2F2C-44B6-4DC8-ABD1-7E8C5A9AAF7D}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602-47BA-8AAB-B53AAC77BA7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{D555B7F9-92C2-4834-9478-8F75BDF8E5A1}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602-47BA-8AAB-B53AAC77BA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1.7</c:v>
                </c:pt>
                <c:pt idx="16">
                  <c:v>1.7</c:v>
                </c:pt>
                <c:pt idx="24">
                  <c:v>2</c:v>
                </c:pt>
                <c:pt idx="32">
                  <c:v>2.4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602-47BA-8AAB-B53AAC77BA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{B914ABB4-5927-43D0-8D68-E4EEE434FD0B}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602-47BA-8AAB-B53AAC77BA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{21B3121A-ED85-47EF-B4C3-A0560DBBBE40}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02-47BA-8AAB-B53AAC77BA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{21E13181-3D45-4D8B-A956-9DBC0A632CA9}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02-47BA-8AAB-B53AAC77BA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{94285128-FC60-4B6B-BAD6-CCDB292DC691}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02-47BA-8AAB-B53AAC77BA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{B15CA879-83C0-4226-B9D5-AE025B81242A}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02-47BA-8AAB-B53AAC77BA7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{126BDB93-FDBF-4153-A72B-A9097C899D76}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602-47BA-8AAB-B53AAC77BA7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{F4D9AF61-9B25-4984-82D6-A3D6852DA7B2}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602-47BA-8AAB-B53AAC77BA7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{1E8FF0EC-EC8E-4F7F-B6F7-6A7D9727FD91}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602-47BA-8AAB-B53AAC77BA7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{7236D713-9990-40ED-8F9C-C5EC6E72A05C}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602-47BA-8AAB-B53AAC77BA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F602-47BA-8AAB-B53AAC77BA70}"/>
            </c:ext>
          </c:extLst>
        </c:ser>
        <c:dLbls>
          <c:showLegendKey val="0"/>
          <c:showVal val="1"/>
          <c:showCatName val="0"/>
          <c:showSerName val="0"/>
          <c:showPercent val="0"/>
          <c:showBubbleSize val="0"/>
        </c:dLbls>
        <c:axId val="84219776"/>
        <c:axId val="84234240"/>
      </c:scatterChart>
      <c:valAx>
        <c:axId val="84219776"/>
        <c:scaling>
          <c:orientation val="maxMin"/>
          <c:max val="4.3999999999999995"/>
          <c:min val="3.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9"/>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元利償還金等は、過疎対策事業債や臨時財政対策債などに係る元利償還金が約</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算入公債費等は、下水道事業や過疎対策事業などの公債費に係る基準財政需要額の減が主な要因となり、減少した。</a:t>
          </a:r>
        </a:p>
        <a:p>
          <a:r>
            <a:rPr kumimoji="1" lang="ja-JP" altLang="en-US" sz="1400">
              <a:latin typeface="ＭＳ ゴシック" pitchFamily="49" charset="-128"/>
              <a:ea typeface="ＭＳ ゴシック" pitchFamily="49" charset="-128"/>
            </a:rPr>
            <a:t>　今後も、普通建設事業等の見直しによる地方債の発行抑制や、交付税措置がある有利な地方債の借入を行うなどの取組に努めていく。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将来負担額は前年度から約</a:t>
          </a:r>
          <a:r>
            <a:rPr kumimoji="1" lang="en-US" altLang="ja-JP" sz="1300">
              <a:latin typeface="ＭＳ ゴシック" pitchFamily="49" charset="-128"/>
              <a:ea typeface="ＭＳ ゴシック" pitchFamily="49" charset="-128"/>
            </a:rPr>
            <a:t>26.9</a:t>
          </a:r>
          <a:r>
            <a:rPr kumimoji="1" lang="ja-JP" altLang="en-US" sz="1300">
              <a:latin typeface="ＭＳ ゴシック" pitchFamily="49" charset="-128"/>
              <a:ea typeface="ＭＳ ゴシック" pitchFamily="49" charset="-128"/>
            </a:rPr>
            <a:t>億円減少した。</a:t>
          </a:r>
        </a:p>
        <a:p>
          <a:r>
            <a:rPr kumimoji="1" lang="ja-JP" altLang="en-US" sz="1300">
              <a:latin typeface="ＭＳ ゴシック" pitchFamily="49" charset="-128"/>
              <a:ea typeface="ＭＳ ゴシック" pitchFamily="49" charset="-128"/>
            </a:rPr>
            <a:t>　このうち、一般会計等に係る地方債の現在高は、過去に借り入れた合併特例事業債の償還が進んだことなどから、約</a:t>
          </a:r>
          <a:r>
            <a:rPr kumimoji="1" lang="en-US" altLang="ja-JP" sz="1300">
              <a:latin typeface="ＭＳ ゴシック" pitchFamily="49" charset="-128"/>
              <a:ea typeface="ＭＳ ゴシック" pitchFamily="49" charset="-128"/>
            </a:rPr>
            <a:t>22.5</a:t>
          </a:r>
          <a:r>
            <a:rPr kumimoji="1" lang="ja-JP" altLang="en-US" sz="1300">
              <a:latin typeface="ＭＳ ゴシック" pitchFamily="49" charset="-128"/>
              <a:ea typeface="ＭＳ ゴシック" pitchFamily="49" charset="-128"/>
            </a:rPr>
            <a:t>億円減少している。</a:t>
          </a:r>
        </a:p>
        <a:p>
          <a:r>
            <a:rPr kumimoji="1" lang="ja-JP" altLang="en-US" sz="1300">
              <a:latin typeface="ＭＳ ゴシック" pitchFamily="49" charset="-128"/>
              <a:ea typeface="ＭＳ ゴシック" pitchFamily="49" charset="-128"/>
            </a:rPr>
            <a:t>　公営企業債等繰入見込額は、下水道事業会計で企業債の償還が進んだことなどから、約</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億円減少している。</a:t>
          </a:r>
        </a:p>
        <a:p>
          <a:r>
            <a:rPr kumimoji="1" lang="ja-JP" altLang="en-US" sz="1300">
              <a:latin typeface="ＭＳ ゴシック" pitchFamily="49" charset="-128"/>
              <a:ea typeface="ＭＳ ゴシック" pitchFamily="49" charset="-128"/>
            </a:rPr>
            <a:t>　また、充当可能財源等は、前年度から約</a:t>
          </a:r>
          <a:r>
            <a:rPr kumimoji="1" lang="en-US" altLang="ja-JP" sz="1300">
              <a:latin typeface="ＭＳ ゴシック" pitchFamily="49" charset="-128"/>
              <a:ea typeface="ＭＳ ゴシック" pitchFamily="49" charset="-128"/>
            </a:rPr>
            <a:t>58.6</a:t>
          </a:r>
          <a:r>
            <a:rPr kumimoji="1" lang="ja-JP" altLang="en-US" sz="1300">
              <a:latin typeface="ＭＳ ゴシック" pitchFamily="49" charset="-128"/>
              <a:ea typeface="ＭＳ ゴシック" pitchFamily="49" charset="-128"/>
            </a:rPr>
            <a:t>億円減少した。</a:t>
          </a:r>
        </a:p>
        <a:p>
          <a:r>
            <a:rPr kumimoji="1" lang="ja-JP" altLang="en-US" sz="1300">
              <a:latin typeface="ＭＳ ゴシック" pitchFamily="49" charset="-128"/>
              <a:ea typeface="ＭＳ ゴシック" pitchFamily="49" charset="-128"/>
            </a:rPr>
            <a:t>　このうち、充当可能基金は、財政調整基金などの減により、残高が約</a:t>
          </a:r>
          <a:r>
            <a:rPr kumimoji="1" lang="en-US" altLang="ja-JP" sz="1300">
              <a:latin typeface="ＭＳ ゴシック" pitchFamily="49" charset="-128"/>
              <a:ea typeface="ＭＳ ゴシック" pitchFamily="49" charset="-128"/>
            </a:rPr>
            <a:t>16.5</a:t>
          </a:r>
          <a:r>
            <a:rPr kumimoji="1" lang="ja-JP" altLang="en-US" sz="1300">
              <a:latin typeface="ＭＳ ゴシック" pitchFamily="49" charset="-128"/>
              <a:ea typeface="ＭＳ ゴシック" pitchFamily="49" charset="-128"/>
            </a:rPr>
            <a:t>億円減少した。</a:t>
          </a:r>
        </a:p>
        <a:p>
          <a:r>
            <a:rPr kumimoji="1" lang="ja-JP" altLang="en-US" sz="1300">
              <a:latin typeface="ＭＳ ゴシック" pitchFamily="49" charset="-128"/>
              <a:ea typeface="ＭＳ ゴシック" pitchFamily="49" charset="-128"/>
            </a:rPr>
            <a:t>　充当可能財源等が将来負担額を上回り、将来負担比率の分子は前年度から約</a:t>
          </a:r>
          <a:r>
            <a:rPr kumimoji="1" lang="en-US" altLang="ja-JP" sz="1300">
              <a:latin typeface="ＭＳ ゴシック" pitchFamily="49" charset="-128"/>
              <a:ea typeface="ＭＳ ゴシック" pitchFamily="49" charset="-128"/>
            </a:rPr>
            <a:t>31.8</a:t>
          </a:r>
          <a:r>
            <a:rPr kumimoji="1" lang="ja-JP" altLang="en-US" sz="1300">
              <a:latin typeface="ＭＳ ゴシック" pitchFamily="49" charset="-128"/>
              <a:ea typeface="ＭＳ ゴシック" pitchFamily="49" charset="-128"/>
            </a:rPr>
            <a:t>億円増の約▲</a:t>
          </a:r>
          <a:r>
            <a:rPr kumimoji="1" lang="en-US" altLang="ja-JP" sz="1300">
              <a:latin typeface="ＭＳ ゴシック" pitchFamily="49" charset="-128"/>
              <a:ea typeface="ＭＳ ゴシック" pitchFamily="49" charset="-128"/>
            </a:rPr>
            <a:t>110</a:t>
          </a:r>
          <a:r>
            <a:rPr kumimoji="1" lang="ja-JP" altLang="en-US" sz="1300">
              <a:latin typeface="ＭＳ ゴシック" pitchFamily="49" charset="-128"/>
              <a:ea typeface="ＭＳ ゴシック" pitchFamily="49" charset="-128"/>
            </a:rPr>
            <a:t>億円となった。</a:t>
          </a:r>
        </a:p>
        <a:p>
          <a:r>
            <a:rPr kumimoji="1" lang="ja-JP" altLang="en-US" sz="1300">
              <a:latin typeface="ＭＳ ゴシック" pitchFamily="49" charset="-128"/>
              <a:ea typeface="ＭＳ ゴシック" pitchFamily="49" charset="-128"/>
            </a:rPr>
            <a:t>　今後も、将来世代の負担を軽減し、健全な財政運営を維持するため、市債発行の抑制や基金残高の確保などに努めていく。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佐賀県佐賀市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財政調整のため、財政調整基金を約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億円取り崩した一方で、前年度決算剰余金等で財政調整基金に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社会保障経費の累増や今後予定している清掃工場大規模改修、図書館改修事業などが見込まれ、財政状況は一段と厳しくなる見込みであるため、計画的な基金の活用が必要である。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・公共用施設建設基金：公共用施設の建設資金に充てるため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・合併振興基金：市民の連携の強化及び一体感の醸成並びに本市の振興を図る事業の資金に充てるため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・地域福祉基金：在宅福祉事業、ボランティア活動事業、健康・生きがいづくり事業その他の地域福祉の充実に寄与する事業の資金に充てるため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・ふるさと応援基金：佐賀市を心のふるさととして応援する者等から寄せられる寄附金を、佐賀市がより良いふるさとであり続けるための事業の資金に充てるため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・廃棄物処理施設建設基金：廃棄物処理施設の建設資金に充てるため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高齢者福祉施策の充実に対する寄附金を積み立てたことによる増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国民スポーツ大会・全国障害者スポーツ大会推進事業等への充当に係る取崩による減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・ふるさと応援基金：ふるさと納税の減による減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ふるさと応援基金については、ふるさと納税の寄附額増に繋がる取組を行い、様々な事業の財源として有効に活用する。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月の豪雨災害への対応等による取崩のため残高は減少した。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社会保障経費の累増や公共施設の老朽化に伴う改修経費の増加などへの対応が求められることから、基金からの取崩は避けられない見込みである。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しかし、災害対応等の緊急的な予算措置に対応できるよう、一定水準の残高は確保しなければならないことから、効率的な行財政経営に努める必要がある。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合併特例債などの償還額の増に対応するため取崩を行ったことにより、残高は減少した。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財政調整基金とともに、一定の残高水準を維持できるよう計画的な活用を行う。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latin typeface="ＭＳ Ｐゴシック" panose="020B0600070205080204" pitchFamily="50" charset="-128"/>
              <a:ea typeface="ＭＳ Ｐゴシック" panose="020B0600070205080204" pitchFamily="50" charset="-128"/>
            </a:rPr>
            <a:t>　有形固定資産減価償却率は類似団体平均と同程度の水準にあるが、増加傾向であることは、資産の取得からの期間が長くなり、老朽化が進んでいるためと考えられる。 </a:t>
          </a:r>
          <a:r>
            <a:rPr lang="en-US" altLang="ja-JP">
              <a:latin typeface="ＭＳ Ｐゴシック" panose="020B0600070205080204" pitchFamily="50" charset="-128"/>
              <a:ea typeface="ＭＳ Ｐゴシック" panose="020B0600070205080204" pitchFamily="50" charset="-128"/>
            </a:rPr>
            <a:t>H29</a:t>
          </a:r>
          <a:r>
            <a:rPr lang="ja-JP" altLang="en-US">
              <a:latin typeface="ＭＳ Ｐゴシック" panose="020B0600070205080204" pitchFamily="50" charset="-128"/>
              <a:ea typeface="ＭＳ Ｐゴシック" panose="020B0600070205080204" pitchFamily="50" charset="-128"/>
            </a:rPr>
            <a:t>年に策定した公共施設等総合管理計画に基づき、施設の集約化・複合化等に取り組んでいき、改善に努めていく。 </a:t>
          </a:r>
          <a:endParaRPr lang="en-US" altLang="ja-JP">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73" name="直線コネクタ 72"/>
        <xdr:cNvCxnSpPr/>
      </xdr:nvCxnSpPr>
      <xdr:spPr>
        <a:xfrm flipV="1">
          <a:off x="4760595" y="5453888"/>
          <a:ext cx="127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74" name="有形固定資産減価償却率最小値テキスト"/>
        <xdr:cNvSpPr txBox="1"/>
      </xdr:nvSpPr>
      <xdr:spPr>
        <a:xfrm>
          <a:off x="4813300" y="646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75" name="直線コネクタ 74"/>
        <xdr:cNvCxnSpPr/>
      </xdr:nvCxnSpPr>
      <xdr:spPr>
        <a:xfrm>
          <a:off x="4673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76" name="有形固定資産減価償却率最大値テキスト"/>
        <xdr:cNvSpPr txBox="1"/>
      </xdr:nvSpPr>
      <xdr:spPr>
        <a:xfrm>
          <a:off x="4813300" y="522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77" name="直線コネクタ 76"/>
        <xdr:cNvCxnSpPr/>
      </xdr:nvCxnSpPr>
      <xdr:spPr>
        <a:xfrm>
          <a:off x="4673600" y="5453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37736</xdr:rowOff>
    </xdr:from>
    <xdr:ext cx="405111" cy="259045"/>
    <xdr:sp macro="" textlink="">
      <xdr:nvSpPr>
        <xdr:cNvPr id="78" name="有形固定資産減価償却率平均値テキスト"/>
        <xdr:cNvSpPr txBox="1"/>
      </xdr:nvSpPr>
      <xdr:spPr>
        <a:xfrm>
          <a:off x="4813300" y="5781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79" name="フローチャート: 判断 78"/>
        <xdr:cNvSpPr/>
      </xdr:nvSpPr>
      <xdr:spPr>
        <a:xfrm>
          <a:off x="4711700" y="592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0" name="フローチャート: 判断 79"/>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1" name="フローチャート: 判断 80"/>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82" name="フローチャート: 判断 81"/>
        <xdr:cNvSpPr/>
      </xdr:nvSpPr>
      <xdr:spPr>
        <a:xfrm>
          <a:off x="2476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xdr:cNvSpPr/>
      </xdr:nvSpPr>
      <xdr:spPr>
        <a:xfrm>
          <a:off x="1714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148717</xdr:rowOff>
    </xdr:from>
    <xdr:to>
      <xdr:col>23</xdr:col>
      <xdr:colOff>136525</xdr:colOff>
      <xdr:row>31</xdr:row>
      <xdr:rowOff>78867</xdr:rowOff>
    </xdr:to>
    <xdr:sp macro="" textlink="">
      <xdr:nvSpPr>
        <xdr:cNvPr id="89" name="楕円 88"/>
        <xdr:cNvSpPr/>
      </xdr:nvSpPr>
      <xdr:spPr>
        <a:xfrm>
          <a:off x="47117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127144</xdr:rowOff>
    </xdr:from>
    <xdr:ext cx="405111" cy="259045"/>
    <xdr:sp macro="" textlink="">
      <xdr:nvSpPr>
        <xdr:cNvPr id="90" name="有形固定資産減価償却率該当値テキスト"/>
        <xdr:cNvSpPr txBox="1"/>
      </xdr:nvSpPr>
      <xdr:spPr>
        <a:xfrm>
          <a:off x="4813300" y="604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92583</xdr:rowOff>
    </xdr:from>
    <xdr:to>
      <xdr:col>19</xdr:col>
      <xdr:colOff>187325</xdr:colOff>
      <xdr:row>31</xdr:row>
      <xdr:rowOff>22733</xdr:rowOff>
    </xdr:to>
    <xdr:sp macro="" textlink="">
      <xdr:nvSpPr>
        <xdr:cNvPr id="91" name="楕円 90"/>
        <xdr:cNvSpPr/>
      </xdr:nvSpPr>
      <xdr:spPr>
        <a:xfrm>
          <a:off x="4000500" y="60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143383</xdr:rowOff>
    </xdr:from>
    <xdr:to>
      <xdr:col>23</xdr:col>
      <xdr:colOff>85725</xdr:colOff>
      <xdr:row>31</xdr:row>
      <xdr:rowOff>28067</xdr:rowOff>
    </xdr:to>
    <xdr:cxnSp macro="">
      <xdr:nvCxnSpPr>
        <xdr:cNvPr id="92" name="直線コネクタ 91"/>
        <xdr:cNvCxnSpPr/>
      </xdr:nvCxnSpPr>
      <xdr:spPr>
        <a:xfrm>
          <a:off x="4051300" y="6058408"/>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49403</xdr:rowOff>
    </xdr:from>
    <xdr:to>
      <xdr:col>15</xdr:col>
      <xdr:colOff>187325</xdr:colOff>
      <xdr:row>30</xdr:row>
      <xdr:rowOff>151003</xdr:rowOff>
    </xdr:to>
    <xdr:sp macro="" textlink="">
      <xdr:nvSpPr>
        <xdr:cNvPr id="93" name="楕円 92"/>
        <xdr:cNvSpPr/>
      </xdr:nvSpPr>
      <xdr:spPr>
        <a:xfrm>
          <a:off x="32385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100203</xdr:rowOff>
    </xdr:from>
    <xdr:to>
      <xdr:col>19</xdr:col>
      <xdr:colOff>136525</xdr:colOff>
      <xdr:row>30</xdr:row>
      <xdr:rowOff>143383</xdr:rowOff>
    </xdr:to>
    <xdr:cxnSp macro="">
      <xdr:nvCxnSpPr>
        <xdr:cNvPr id="94" name="直線コネクタ 93"/>
        <xdr:cNvCxnSpPr/>
      </xdr:nvCxnSpPr>
      <xdr:spPr>
        <a:xfrm>
          <a:off x="3289300" y="601522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169037</xdr:rowOff>
    </xdr:from>
    <xdr:to>
      <xdr:col>11</xdr:col>
      <xdr:colOff>187325</xdr:colOff>
      <xdr:row>30</xdr:row>
      <xdr:rowOff>99187</xdr:rowOff>
    </xdr:to>
    <xdr:sp macro="" textlink="">
      <xdr:nvSpPr>
        <xdr:cNvPr id="95" name="楕円 94"/>
        <xdr:cNvSpPr/>
      </xdr:nvSpPr>
      <xdr:spPr>
        <a:xfrm>
          <a:off x="2476500" y="591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48387</xdr:rowOff>
    </xdr:from>
    <xdr:to>
      <xdr:col>15</xdr:col>
      <xdr:colOff>136525</xdr:colOff>
      <xdr:row>30</xdr:row>
      <xdr:rowOff>100203</xdr:rowOff>
    </xdr:to>
    <xdr:cxnSp macro="">
      <xdr:nvCxnSpPr>
        <xdr:cNvPr id="96" name="直線コネクタ 95"/>
        <xdr:cNvCxnSpPr/>
      </xdr:nvCxnSpPr>
      <xdr:spPr>
        <a:xfrm>
          <a:off x="2527300" y="5963412"/>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7" name="楕円 96"/>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48387</xdr:rowOff>
    </xdr:to>
    <xdr:cxnSp macro="">
      <xdr:nvCxnSpPr>
        <xdr:cNvPr id="98" name="直線コネクタ 97"/>
        <xdr:cNvCxnSpPr/>
      </xdr:nvCxnSpPr>
      <xdr:spPr>
        <a:xfrm>
          <a:off x="1765300" y="5902960"/>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99"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0" name="n_2ave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50944</xdr:rowOff>
    </xdr:from>
    <xdr:ext cx="405111" cy="259045"/>
    <xdr:sp macro="" textlink="">
      <xdr:nvSpPr>
        <xdr:cNvPr id="101" name="n_3aveValue有形固定資産減価償却率"/>
        <xdr:cNvSpPr txBox="1"/>
      </xdr:nvSpPr>
      <xdr:spPr>
        <a:xfrm>
          <a:off x="2324744" y="562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xdr:cNvSpPr txBox="1"/>
      </xdr:nvSpPr>
      <xdr:spPr>
        <a:xfrm>
          <a:off x="1562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13860</xdr:rowOff>
    </xdr:from>
    <xdr:ext cx="405111" cy="259045"/>
    <xdr:sp macro="" textlink="">
      <xdr:nvSpPr>
        <xdr:cNvPr id="103" name="n_1mainValue有形固定資産減価償却率"/>
        <xdr:cNvSpPr txBox="1"/>
      </xdr:nvSpPr>
      <xdr:spPr>
        <a:xfrm>
          <a:off x="3836044" y="6100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142130</xdr:rowOff>
    </xdr:from>
    <xdr:ext cx="405111" cy="259045"/>
    <xdr:sp macro="" textlink="">
      <xdr:nvSpPr>
        <xdr:cNvPr id="104" name="n_2mainValue有形固定資産減価償却率"/>
        <xdr:cNvSpPr txBox="1"/>
      </xdr:nvSpPr>
      <xdr:spPr>
        <a:xfrm>
          <a:off x="3086744" y="605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90314</xdr:rowOff>
    </xdr:from>
    <xdr:ext cx="405111" cy="259045"/>
    <xdr:sp macro="" textlink="">
      <xdr:nvSpPr>
        <xdr:cNvPr id="105" name="n_3mainValue有形固定資産減価償却率"/>
        <xdr:cNvSpPr txBox="1"/>
      </xdr:nvSpPr>
      <xdr:spPr>
        <a:xfrm>
          <a:off x="2324744" y="6005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6" name="n_4mainValue有形固定資産減価償却率"/>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R5</a:t>
          </a:r>
          <a:r>
            <a:rPr kumimoji="1" lang="ja-JP" altLang="en-US" sz="1100">
              <a:latin typeface="ＭＳ Ｐゴシック" panose="020B0600070205080204" pitchFamily="50" charset="-128"/>
              <a:ea typeface="ＭＳ Ｐゴシック" panose="020B0600070205080204" pitchFamily="50" charset="-128"/>
            </a:rPr>
            <a:t>年度の債務償還比率は、類似団体平均と同様に増加している。 これは、合併特例事業債や下水道事業の企業債などの償還が進んだことにより将来負担額は減少したが、一方で、経常経費充当一般財源の増や臨時財政対策債発行可能額の減により、債務償還に充当可能な財源が前年度に比べて減少したため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4" name="テキスト ボックス 12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6" name="テキスト ボックス 12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30" name="テキスト ボックス 12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2" name="テキスト ボックス 13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34" name="直線コネクタ 133"/>
        <xdr:cNvCxnSpPr/>
      </xdr:nvCxnSpPr>
      <xdr:spPr>
        <a:xfrm flipV="1">
          <a:off x="14793595" y="5282031"/>
          <a:ext cx="1269" cy="136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35" name="債務償還比率最小値テキスト"/>
        <xdr:cNvSpPr txBox="1"/>
      </xdr:nvSpPr>
      <xdr:spPr>
        <a:xfrm>
          <a:off x="14846300" y="66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36" name="直線コネクタ 135"/>
        <xdr:cNvCxnSpPr/>
      </xdr:nvCxnSpPr>
      <xdr:spPr>
        <a:xfrm>
          <a:off x="14706600" y="66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37" name="債務償還比率最大値テキスト"/>
        <xdr:cNvSpPr txBox="1"/>
      </xdr:nvSpPr>
      <xdr:spPr>
        <a:xfrm>
          <a:off x="14846300" y="505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38" name="直線コネクタ 137"/>
        <xdr:cNvCxnSpPr/>
      </xdr:nvCxnSpPr>
      <xdr:spPr>
        <a:xfrm>
          <a:off x="14706600" y="528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39" name="債務償還比率平均値テキスト"/>
        <xdr:cNvSpPr txBox="1"/>
      </xdr:nvSpPr>
      <xdr:spPr>
        <a:xfrm>
          <a:off x="14846300" y="5858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40" name="フローチャート: 判断 139"/>
        <xdr:cNvSpPr/>
      </xdr:nvSpPr>
      <xdr:spPr>
        <a:xfrm>
          <a:off x="14744700" y="600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41" name="フローチャート: 判断 140"/>
        <xdr:cNvSpPr/>
      </xdr:nvSpPr>
      <xdr:spPr>
        <a:xfrm>
          <a:off x="14033500" y="596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42" name="フローチャート: 判断 141"/>
        <xdr:cNvSpPr/>
      </xdr:nvSpPr>
      <xdr:spPr>
        <a:xfrm>
          <a:off x="132715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43" name="フローチャート: 判断 142"/>
        <xdr:cNvSpPr/>
      </xdr:nvSpPr>
      <xdr:spPr>
        <a:xfrm>
          <a:off x="12509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44" name="フローチャート: 判断 143"/>
        <xdr:cNvSpPr/>
      </xdr:nvSpPr>
      <xdr:spPr>
        <a:xfrm>
          <a:off x="11747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35319</xdr:rowOff>
    </xdr:from>
    <xdr:to>
      <xdr:col>76</xdr:col>
      <xdr:colOff>73025</xdr:colOff>
      <xdr:row>32</xdr:row>
      <xdr:rowOff>136919</xdr:rowOff>
    </xdr:to>
    <xdr:sp macro="" textlink="">
      <xdr:nvSpPr>
        <xdr:cNvPr id="150" name="楕円 149"/>
        <xdr:cNvSpPr/>
      </xdr:nvSpPr>
      <xdr:spPr>
        <a:xfrm>
          <a:off x="14744700" y="629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13746</xdr:rowOff>
    </xdr:from>
    <xdr:ext cx="469744" cy="259045"/>
    <xdr:sp macro="" textlink="">
      <xdr:nvSpPr>
        <xdr:cNvPr id="151" name="債務償還比率該当値テキスト"/>
        <xdr:cNvSpPr txBox="1"/>
      </xdr:nvSpPr>
      <xdr:spPr>
        <a:xfrm>
          <a:off x="14846300" y="627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165748</xdr:rowOff>
    </xdr:from>
    <xdr:to>
      <xdr:col>72</xdr:col>
      <xdr:colOff>123825</xdr:colOff>
      <xdr:row>32</xdr:row>
      <xdr:rowOff>95898</xdr:rowOff>
    </xdr:to>
    <xdr:sp macro="" textlink="">
      <xdr:nvSpPr>
        <xdr:cNvPr id="152" name="楕円 151"/>
        <xdr:cNvSpPr/>
      </xdr:nvSpPr>
      <xdr:spPr>
        <a:xfrm>
          <a:off x="14033500" y="625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45098</xdr:rowOff>
    </xdr:from>
    <xdr:to>
      <xdr:col>76</xdr:col>
      <xdr:colOff>22225</xdr:colOff>
      <xdr:row>32</xdr:row>
      <xdr:rowOff>86119</xdr:rowOff>
    </xdr:to>
    <xdr:cxnSp macro="">
      <xdr:nvCxnSpPr>
        <xdr:cNvPr id="153" name="直線コネクタ 152"/>
        <xdr:cNvCxnSpPr/>
      </xdr:nvCxnSpPr>
      <xdr:spPr>
        <a:xfrm>
          <a:off x="14084300" y="6303023"/>
          <a:ext cx="711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95822</xdr:rowOff>
    </xdr:from>
    <xdr:to>
      <xdr:col>68</xdr:col>
      <xdr:colOff>123825</xdr:colOff>
      <xdr:row>31</xdr:row>
      <xdr:rowOff>25972</xdr:rowOff>
    </xdr:to>
    <xdr:sp macro="" textlink="">
      <xdr:nvSpPr>
        <xdr:cNvPr id="154" name="楕円 153"/>
        <xdr:cNvSpPr/>
      </xdr:nvSpPr>
      <xdr:spPr>
        <a:xfrm>
          <a:off x="13271500" y="601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146622</xdr:rowOff>
    </xdr:from>
    <xdr:to>
      <xdr:col>72</xdr:col>
      <xdr:colOff>73025</xdr:colOff>
      <xdr:row>32</xdr:row>
      <xdr:rowOff>45098</xdr:rowOff>
    </xdr:to>
    <xdr:cxnSp macro="">
      <xdr:nvCxnSpPr>
        <xdr:cNvPr id="155" name="直線コネクタ 154"/>
        <xdr:cNvCxnSpPr/>
      </xdr:nvCxnSpPr>
      <xdr:spPr>
        <a:xfrm>
          <a:off x="13322300" y="6061647"/>
          <a:ext cx="762000" cy="2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86678</xdr:rowOff>
    </xdr:from>
    <xdr:to>
      <xdr:col>64</xdr:col>
      <xdr:colOff>123825</xdr:colOff>
      <xdr:row>34</xdr:row>
      <xdr:rowOff>16828</xdr:rowOff>
    </xdr:to>
    <xdr:sp macro="" textlink="">
      <xdr:nvSpPr>
        <xdr:cNvPr id="156" name="楕円 155"/>
        <xdr:cNvSpPr/>
      </xdr:nvSpPr>
      <xdr:spPr>
        <a:xfrm>
          <a:off x="12509500" y="65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146622</xdr:rowOff>
    </xdr:from>
    <xdr:to>
      <xdr:col>68</xdr:col>
      <xdr:colOff>73025</xdr:colOff>
      <xdr:row>33</xdr:row>
      <xdr:rowOff>137478</xdr:rowOff>
    </xdr:to>
    <xdr:cxnSp macro="">
      <xdr:nvCxnSpPr>
        <xdr:cNvPr id="157" name="直線コネクタ 156"/>
        <xdr:cNvCxnSpPr/>
      </xdr:nvCxnSpPr>
      <xdr:spPr>
        <a:xfrm flipV="1">
          <a:off x="12560300" y="6061647"/>
          <a:ext cx="762000" cy="50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150368</xdr:rowOff>
    </xdr:from>
    <xdr:to>
      <xdr:col>60</xdr:col>
      <xdr:colOff>123825</xdr:colOff>
      <xdr:row>34</xdr:row>
      <xdr:rowOff>80518</xdr:rowOff>
    </xdr:to>
    <xdr:sp macro="" textlink="">
      <xdr:nvSpPr>
        <xdr:cNvPr id="158" name="楕円 157"/>
        <xdr:cNvSpPr/>
      </xdr:nvSpPr>
      <xdr:spPr>
        <a:xfrm>
          <a:off x="11747500" y="65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137478</xdr:rowOff>
    </xdr:from>
    <xdr:to>
      <xdr:col>64</xdr:col>
      <xdr:colOff>73025</xdr:colOff>
      <xdr:row>34</xdr:row>
      <xdr:rowOff>29718</xdr:rowOff>
    </xdr:to>
    <xdr:cxnSp macro="">
      <xdr:nvCxnSpPr>
        <xdr:cNvPr id="159" name="直線コネクタ 158"/>
        <xdr:cNvCxnSpPr/>
      </xdr:nvCxnSpPr>
      <xdr:spPr>
        <a:xfrm flipV="1">
          <a:off x="11798300" y="6566853"/>
          <a:ext cx="762000" cy="6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60" name="n_1aveValue債務償還比率"/>
        <xdr:cNvSpPr txBox="1"/>
      </xdr:nvSpPr>
      <xdr:spPr>
        <a:xfrm>
          <a:off x="13836727" y="573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61" name="n_2aveValue債務償還比率"/>
        <xdr:cNvSpPr txBox="1"/>
      </xdr:nvSpPr>
      <xdr:spPr>
        <a:xfrm>
          <a:off x="13087427" y="562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62" name="n_3aveValue債務償還比率"/>
        <xdr:cNvSpPr txBox="1"/>
      </xdr:nvSpPr>
      <xdr:spPr>
        <a:xfrm>
          <a:off x="12325427" y="59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63" name="n_4aveValue債務償還比率"/>
        <xdr:cNvSpPr txBox="1"/>
      </xdr:nvSpPr>
      <xdr:spPr>
        <a:xfrm>
          <a:off x="11563427" y="59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87025</xdr:rowOff>
    </xdr:from>
    <xdr:ext cx="469744" cy="259045"/>
    <xdr:sp macro="" textlink="">
      <xdr:nvSpPr>
        <xdr:cNvPr id="164" name="n_1mainValue債務償還比率"/>
        <xdr:cNvSpPr txBox="1"/>
      </xdr:nvSpPr>
      <xdr:spPr>
        <a:xfrm>
          <a:off x="13836727" y="634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17099</xdr:rowOff>
    </xdr:from>
    <xdr:ext cx="469744" cy="259045"/>
    <xdr:sp macro="" textlink="">
      <xdr:nvSpPr>
        <xdr:cNvPr id="165" name="n_2mainValue債務償還比率"/>
        <xdr:cNvSpPr txBox="1"/>
      </xdr:nvSpPr>
      <xdr:spPr>
        <a:xfrm>
          <a:off x="13087427" y="610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7955</xdr:rowOff>
    </xdr:from>
    <xdr:ext cx="469744" cy="259045"/>
    <xdr:sp macro="" textlink="">
      <xdr:nvSpPr>
        <xdr:cNvPr id="166" name="n_3mainValue債務償還比率"/>
        <xdr:cNvSpPr txBox="1"/>
      </xdr:nvSpPr>
      <xdr:spPr>
        <a:xfrm>
          <a:off x="12325427" y="660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71645</xdr:rowOff>
    </xdr:from>
    <xdr:ext cx="469744" cy="259045"/>
    <xdr:sp macro="" textlink="">
      <xdr:nvSpPr>
        <xdr:cNvPr id="167" name="n_4mainValue債務償還比率"/>
        <xdr:cNvSpPr txBox="1"/>
      </xdr:nvSpPr>
      <xdr:spPr>
        <a:xfrm>
          <a:off x="11563427" y="66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xdr:cNvCxnSpPr/>
      </xdr:nvCxnSpPr>
      <xdr:spPr>
        <a:xfrm flipV="1">
          <a:off x="4634865" y="5731764"/>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xdr:cNvSpPr txBox="1"/>
      </xdr:nvSpPr>
      <xdr:spPr>
        <a:xfrm>
          <a:off x="4673600" y="6997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xdr:cNvCxnSpPr/>
      </xdr:nvCxnSpPr>
      <xdr:spPr>
        <a:xfrm>
          <a:off x="4546600" y="699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xdr:cNvSpPr txBox="1"/>
      </xdr:nvSpPr>
      <xdr:spPr>
        <a:xfrm>
          <a:off x="4673600" y="550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xdr:cNvCxnSpPr/>
      </xdr:nvCxnSpPr>
      <xdr:spPr>
        <a:xfrm>
          <a:off x="4546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16273</xdr:rowOff>
    </xdr:from>
    <xdr:ext cx="405111" cy="259045"/>
    <xdr:sp macro="" textlink="">
      <xdr:nvSpPr>
        <xdr:cNvPr id="60" name="【道路】&#10;有形固定資産減価償却率平均値テキスト"/>
        <xdr:cNvSpPr txBox="1"/>
      </xdr:nvSpPr>
      <xdr:spPr>
        <a:xfrm>
          <a:off x="4673600" y="618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5847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xdr:cNvSpPr/>
      </xdr:nvSpPr>
      <xdr:spPr>
        <a:xfrm>
          <a:off x="3746500" y="63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xdr:cNvSpPr/>
      </xdr:nvSpPr>
      <xdr:spPr>
        <a:xfrm>
          <a:off x="2857500" y="629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23114</xdr:rowOff>
    </xdr:from>
    <xdr:to>
      <xdr:col>24</xdr:col>
      <xdr:colOff>114300</xdr:colOff>
      <xdr:row>38</xdr:row>
      <xdr:rowOff>124714</xdr:rowOff>
    </xdr:to>
    <xdr:sp macro="" textlink="">
      <xdr:nvSpPr>
        <xdr:cNvPr id="71" name="楕円 70"/>
        <xdr:cNvSpPr/>
      </xdr:nvSpPr>
      <xdr:spPr>
        <a:xfrm>
          <a:off x="45847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1541</xdr:rowOff>
    </xdr:from>
    <xdr:ext cx="405111" cy="259045"/>
    <xdr:sp macro="" textlink="">
      <xdr:nvSpPr>
        <xdr:cNvPr id="72" name="【道路】&#10;有形固定資産減価償却率該当値テキスト"/>
        <xdr:cNvSpPr txBox="1"/>
      </xdr:nvSpPr>
      <xdr:spPr>
        <a:xfrm>
          <a:off x="4673600"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169418</xdr:rowOff>
    </xdr:from>
    <xdr:to>
      <xdr:col>20</xdr:col>
      <xdr:colOff>38100</xdr:colOff>
      <xdr:row>38</xdr:row>
      <xdr:rowOff>99568</xdr:rowOff>
    </xdr:to>
    <xdr:sp macro="" textlink="">
      <xdr:nvSpPr>
        <xdr:cNvPr id="73" name="楕円 72"/>
        <xdr:cNvSpPr/>
      </xdr:nvSpPr>
      <xdr:spPr>
        <a:xfrm>
          <a:off x="3746500" y="651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48768</xdr:rowOff>
    </xdr:from>
    <xdr:to>
      <xdr:col>24</xdr:col>
      <xdr:colOff>63500</xdr:colOff>
      <xdr:row>38</xdr:row>
      <xdr:rowOff>73914</xdr:rowOff>
    </xdr:to>
    <xdr:cxnSp macro="">
      <xdr:nvCxnSpPr>
        <xdr:cNvPr id="74" name="直線コネクタ 73"/>
        <xdr:cNvCxnSpPr/>
      </xdr:nvCxnSpPr>
      <xdr:spPr>
        <a:xfrm>
          <a:off x="3797300" y="6563868"/>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157988</xdr:rowOff>
    </xdr:from>
    <xdr:to>
      <xdr:col>15</xdr:col>
      <xdr:colOff>101600</xdr:colOff>
      <xdr:row>38</xdr:row>
      <xdr:rowOff>88138</xdr:rowOff>
    </xdr:to>
    <xdr:sp macro="" textlink="">
      <xdr:nvSpPr>
        <xdr:cNvPr id="75" name="楕円 74"/>
        <xdr:cNvSpPr/>
      </xdr:nvSpPr>
      <xdr:spPr>
        <a:xfrm>
          <a:off x="2857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37338</xdr:rowOff>
    </xdr:from>
    <xdr:to>
      <xdr:col>19</xdr:col>
      <xdr:colOff>177800</xdr:colOff>
      <xdr:row>38</xdr:row>
      <xdr:rowOff>48768</xdr:rowOff>
    </xdr:to>
    <xdr:cxnSp macro="">
      <xdr:nvCxnSpPr>
        <xdr:cNvPr id="76" name="直線コネクタ 75"/>
        <xdr:cNvCxnSpPr/>
      </xdr:nvCxnSpPr>
      <xdr:spPr>
        <a:xfrm>
          <a:off x="2908300" y="65524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123698</xdr:rowOff>
    </xdr:from>
    <xdr:to>
      <xdr:col>10</xdr:col>
      <xdr:colOff>165100</xdr:colOff>
      <xdr:row>38</xdr:row>
      <xdr:rowOff>53848</xdr:rowOff>
    </xdr:to>
    <xdr:sp macro="" textlink="">
      <xdr:nvSpPr>
        <xdr:cNvPr id="77" name="楕円 76"/>
        <xdr:cNvSpPr/>
      </xdr:nvSpPr>
      <xdr:spPr>
        <a:xfrm>
          <a:off x="1968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xdr:rowOff>
    </xdr:from>
    <xdr:to>
      <xdr:col>15</xdr:col>
      <xdr:colOff>50800</xdr:colOff>
      <xdr:row>38</xdr:row>
      <xdr:rowOff>37338</xdr:rowOff>
    </xdr:to>
    <xdr:cxnSp macro="">
      <xdr:nvCxnSpPr>
        <xdr:cNvPr id="78" name="直線コネクタ 77"/>
        <xdr:cNvCxnSpPr/>
      </xdr:nvCxnSpPr>
      <xdr:spPr>
        <a:xfrm>
          <a:off x="2019300" y="651814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91694</xdr:rowOff>
    </xdr:from>
    <xdr:to>
      <xdr:col>6</xdr:col>
      <xdr:colOff>38100</xdr:colOff>
      <xdr:row>38</xdr:row>
      <xdr:rowOff>21844</xdr:rowOff>
    </xdr:to>
    <xdr:sp macro="" textlink="">
      <xdr:nvSpPr>
        <xdr:cNvPr id="79" name="楕円 78"/>
        <xdr:cNvSpPr/>
      </xdr:nvSpPr>
      <xdr:spPr>
        <a:xfrm>
          <a:off x="1079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142494</xdr:rowOff>
    </xdr:from>
    <xdr:to>
      <xdr:col>10</xdr:col>
      <xdr:colOff>114300</xdr:colOff>
      <xdr:row>38</xdr:row>
      <xdr:rowOff>3048</xdr:rowOff>
    </xdr:to>
    <xdr:cxnSp macro="">
      <xdr:nvCxnSpPr>
        <xdr:cNvPr id="80" name="直線コネクタ 79"/>
        <xdr:cNvCxnSpPr/>
      </xdr:nvCxnSpPr>
      <xdr:spPr>
        <a:xfrm>
          <a:off x="1130300" y="64861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xdr:cNvSpPr txBox="1"/>
      </xdr:nvSpPr>
      <xdr:spPr>
        <a:xfrm>
          <a:off x="35820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xdr:cNvSpPr txBox="1"/>
      </xdr:nvSpPr>
      <xdr:spPr>
        <a:xfrm>
          <a:off x="2705744" y="606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22369</xdr:rowOff>
    </xdr:from>
    <xdr:ext cx="405111" cy="259045"/>
    <xdr:sp macro="" textlink="">
      <xdr:nvSpPr>
        <xdr:cNvPr id="84" name="n_4aveValue【道路】&#10;有形固定資産減価償却率"/>
        <xdr:cNvSpPr txBox="1"/>
      </xdr:nvSpPr>
      <xdr:spPr>
        <a:xfrm>
          <a:off x="927744" y="602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90695</xdr:rowOff>
    </xdr:from>
    <xdr:ext cx="405111" cy="259045"/>
    <xdr:sp macro="" textlink="">
      <xdr:nvSpPr>
        <xdr:cNvPr id="85" name="n_1mainValue【道路】&#10;有形固定資産減価償却率"/>
        <xdr:cNvSpPr txBox="1"/>
      </xdr:nvSpPr>
      <xdr:spPr>
        <a:xfrm>
          <a:off x="3582044" y="660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79265</xdr:rowOff>
    </xdr:from>
    <xdr:ext cx="405111" cy="259045"/>
    <xdr:sp macro="" textlink="">
      <xdr:nvSpPr>
        <xdr:cNvPr id="86" name="n_2mainValue【道路】&#10;有形固定資産減価償却率"/>
        <xdr:cNvSpPr txBox="1"/>
      </xdr:nvSpPr>
      <xdr:spPr>
        <a:xfrm>
          <a:off x="2705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44975</xdr:rowOff>
    </xdr:from>
    <xdr:ext cx="405111" cy="259045"/>
    <xdr:sp macro="" textlink="">
      <xdr:nvSpPr>
        <xdr:cNvPr id="87" name="n_3mainValue【道路】&#10;有形固定資産減価償却率"/>
        <xdr:cNvSpPr txBox="1"/>
      </xdr:nvSpPr>
      <xdr:spPr>
        <a:xfrm>
          <a:off x="1816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12971</xdr:rowOff>
    </xdr:from>
    <xdr:ext cx="405111" cy="259045"/>
    <xdr:sp macro="" textlink="">
      <xdr:nvSpPr>
        <xdr:cNvPr id="88" name="n_4mainValue【道路】&#10;有形固定資産減価償却率"/>
        <xdr:cNvSpPr txBox="1"/>
      </xdr:nvSpPr>
      <xdr:spPr>
        <a:xfrm>
          <a:off x="927744" y="652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xdr:cNvCxnSpPr/>
      </xdr:nvCxnSpPr>
      <xdr:spPr>
        <a:xfrm flipV="1">
          <a:off x="10476865" y="5692948"/>
          <a:ext cx="0" cy="13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xdr:cNvSpPr txBox="1"/>
      </xdr:nvSpPr>
      <xdr:spPr>
        <a:xfrm>
          <a:off x="10515600" y="706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xdr:cNvCxnSpPr/>
      </xdr:nvCxnSpPr>
      <xdr:spPr>
        <a:xfrm>
          <a:off x="10388600" y="70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xdr:cNvSpPr txBox="1"/>
      </xdr:nvSpPr>
      <xdr:spPr>
        <a:xfrm>
          <a:off x="1051560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xdr:cNvCxnSpPr/>
      </xdr:nvCxnSpPr>
      <xdr:spPr>
        <a:xfrm>
          <a:off x="10388600" y="569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xdr:cNvSpPr txBox="1"/>
      </xdr:nvSpPr>
      <xdr:spPr>
        <a:xfrm>
          <a:off x="10515600" y="6776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xdr:cNvSpPr/>
      </xdr:nvSpPr>
      <xdr:spPr>
        <a:xfrm>
          <a:off x="10426700" y="679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xdr:cNvSpPr/>
      </xdr:nvSpPr>
      <xdr:spPr>
        <a:xfrm>
          <a:off x="9588500" y="679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xdr:cNvSpPr/>
      </xdr:nvSpPr>
      <xdr:spPr>
        <a:xfrm>
          <a:off x="8699500" y="679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xdr:cNvSpPr/>
      </xdr:nvSpPr>
      <xdr:spPr>
        <a:xfrm>
          <a:off x="7810500" y="680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xdr:cNvSpPr/>
      </xdr:nvSpPr>
      <xdr:spPr>
        <a:xfrm>
          <a:off x="6921500" y="68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78709</xdr:rowOff>
    </xdr:from>
    <xdr:to>
      <xdr:col>55</xdr:col>
      <xdr:colOff>50800</xdr:colOff>
      <xdr:row>40</xdr:row>
      <xdr:rowOff>8859</xdr:rowOff>
    </xdr:to>
    <xdr:sp macro="" textlink="">
      <xdr:nvSpPr>
        <xdr:cNvPr id="126" name="楕円 125"/>
        <xdr:cNvSpPr/>
      </xdr:nvSpPr>
      <xdr:spPr>
        <a:xfrm>
          <a:off x="10426700" y="67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101586</xdr:rowOff>
    </xdr:from>
    <xdr:ext cx="469744" cy="259045"/>
    <xdr:sp macro="" textlink="">
      <xdr:nvSpPr>
        <xdr:cNvPr id="127" name="【道路】&#10;一人当たり延長該当値テキスト"/>
        <xdr:cNvSpPr txBox="1"/>
      </xdr:nvSpPr>
      <xdr:spPr>
        <a:xfrm>
          <a:off x="10515600" y="661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81955</xdr:rowOff>
    </xdr:from>
    <xdr:to>
      <xdr:col>50</xdr:col>
      <xdr:colOff>165100</xdr:colOff>
      <xdr:row>40</xdr:row>
      <xdr:rowOff>12105</xdr:rowOff>
    </xdr:to>
    <xdr:sp macro="" textlink="">
      <xdr:nvSpPr>
        <xdr:cNvPr id="128" name="楕円 127"/>
        <xdr:cNvSpPr/>
      </xdr:nvSpPr>
      <xdr:spPr>
        <a:xfrm>
          <a:off x="9588500" y="676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129509</xdr:rowOff>
    </xdr:from>
    <xdr:to>
      <xdr:col>55</xdr:col>
      <xdr:colOff>0</xdr:colOff>
      <xdr:row>39</xdr:row>
      <xdr:rowOff>132755</xdr:rowOff>
    </xdr:to>
    <xdr:cxnSp macro="">
      <xdr:nvCxnSpPr>
        <xdr:cNvPr id="129" name="直線コネクタ 128"/>
        <xdr:cNvCxnSpPr/>
      </xdr:nvCxnSpPr>
      <xdr:spPr>
        <a:xfrm flipV="1">
          <a:off x="9639300" y="6816059"/>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83739</xdr:rowOff>
    </xdr:from>
    <xdr:to>
      <xdr:col>46</xdr:col>
      <xdr:colOff>38100</xdr:colOff>
      <xdr:row>40</xdr:row>
      <xdr:rowOff>13889</xdr:rowOff>
    </xdr:to>
    <xdr:sp macro="" textlink="">
      <xdr:nvSpPr>
        <xdr:cNvPr id="130" name="楕円 129"/>
        <xdr:cNvSpPr/>
      </xdr:nvSpPr>
      <xdr:spPr>
        <a:xfrm>
          <a:off x="8699500" y="677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132755</xdr:rowOff>
    </xdr:from>
    <xdr:to>
      <xdr:col>50</xdr:col>
      <xdr:colOff>114300</xdr:colOff>
      <xdr:row>39</xdr:row>
      <xdr:rowOff>134539</xdr:rowOff>
    </xdr:to>
    <xdr:cxnSp macro="">
      <xdr:nvCxnSpPr>
        <xdr:cNvPr id="131" name="直線コネクタ 130"/>
        <xdr:cNvCxnSpPr/>
      </xdr:nvCxnSpPr>
      <xdr:spPr>
        <a:xfrm flipV="1">
          <a:off x="8750300" y="6819305"/>
          <a:ext cx="8890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86299</xdr:rowOff>
    </xdr:from>
    <xdr:to>
      <xdr:col>41</xdr:col>
      <xdr:colOff>101600</xdr:colOff>
      <xdr:row>40</xdr:row>
      <xdr:rowOff>16449</xdr:rowOff>
    </xdr:to>
    <xdr:sp macro="" textlink="">
      <xdr:nvSpPr>
        <xdr:cNvPr id="132" name="楕円 131"/>
        <xdr:cNvSpPr/>
      </xdr:nvSpPr>
      <xdr:spPr>
        <a:xfrm>
          <a:off x="7810500" y="677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134539</xdr:rowOff>
    </xdr:from>
    <xdr:to>
      <xdr:col>45</xdr:col>
      <xdr:colOff>177800</xdr:colOff>
      <xdr:row>39</xdr:row>
      <xdr:rowOff>137099</xdr:rowOff>
    </xdr:to>
    <xdr:cxnSp macro="">
      <xdr:nvCxnSpPr>
        <xdr:cNvPr id="133" name="直線コネクタ 132"/>
        <xdr:cNvCxnSpPr/>
      </xdr:nvCxnSpPr>
      <xdr:spPr>
        <a:xfrm flipV="1">
          <a:off x="7861300" y="6821089"/>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88219</xdr:rowOff>
    </xdr:from>
    <xdr:to>
      <xdr:col>36</xdr:col>
      <xdr:colOff>165100</xdr:colOff>
      <xdr:row>40</xdr:row>
      <xdr:rowOff>18369</xdr:rowOff>
    </xdr:to>
    <xdr:sp macro="" textlink="">
      <xdr:nvSpPr>
        <xdr:cNvPr id="134" name="楕円 133"/>
        <xdr:cNvSpPr/>
      </xdr:nvSpPr>
      <xdr:spPr>
        <a:xfrm>
          <a:off x="6921500" y="677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137099</xdr:rowOff>
    </xdr:from>
    <xdr:to>
      <xdr:col>41</xdr:col>
      <xdr:colOff>50800</xdr:colOff>
      <xdr:row>39</xdr:row>
      <xdr:rowOff>139019</xdr:rowOff>
    </xdr:to>
    <xdr:cxnSp macro="">
      <xdr:nvCxnSpPr>
        <xdr:cNvPr id="135" name="直線コネクタ 134"/>
        <xdr:cNvCxnSpPr/>
      </xdr:nvCxnSpPr>
      <xdr:spPr>
        <a:xfrm flipV="1">
          <a:off x="6972300" y="6823649"/>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xdr:cNvSpPr txBox="1"/>
      </xdr:nvSpPr>
      <xdr:spPr>
        <a:xfrm>
          <a:off x="9391727" y="6892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xdr:cNvSpPr txBox="1"/>
      </xdr:nvSpPr>
      <xdr:spPr>
        <a:xfrm>
          <a:off x="8515427" y="6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xdr:cNvSpPr txBox="1"/>
      </xdr:nvSpPr>
      <xdr:spPr>
        <a:xfrm>
          <a:off x="7626427"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xdr:cNvSpPr txBox="1"/>
      </xdr:nvSpPr>
      <xdr:spPr>
        <a:xfrm>
          <a:off x="6737427" y="690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28632</xdr:rowOff>
    </xdr:from>
    <xdr:ext cx="469744" cy="259045"/>
    <xdr:sp macro="" textlink="">
      <xdr:nvSpPr>
        <xdr:cNvPr id="140" name="n_1mainValue【道路】&#10;一人当たり延長"/>
        <xdr:cNvSpPr txBox="1"/>
      </xdr:nvSpPr>
      <xdr:spPr>
        <a:xfrm>
          <a:off x="9391727" y="654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30416</xdr:rowOff>
    </xdr:from>
    <xdr:ext cx="469744" cy="259045"/>
    <xdr:sp macro="" textlink="">
      <xdr:nvSpPr>
        <xdr:cNvPr id="141" name="n_2mainValue【道路】&#10;一人当たり延長"/>
        <xdr:cNvSpPr txBox="1"/>
      </xdr:nvSpPr>
      <xdr:spPr>
        <a:xfrm>
          <a:off x="8515427" y="654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32976</xdr:rowOff>
    </xdr:from>
    <xdr:ext cx="469744" cy="259045"/>
    <xdr:sp macro="" textlink="">
      <xdr:nvSpPr>
        <xdr:cNvPr id="142" name="n_3mainValue【道路】&#10;一人当たり延長"/>
        <xdr:cNvSpPr txBox="1"/>
      </xdr:nvSpPr>
      <xdr:spPr>
        <a:xfrm>
          <a:off x="7626427" y="654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34896</xdr:rowOff>
    </xdr:from>
    <xdr:ext cx="469744" cy="259045"/>
    <xdr:sp macro="" textlink="">
      <xdr:nvSpPr>
        <xdr:cNvPr id="143" name="n_4mainValue【道路】&#10;一人当たり延長"/>
        <xdr:cNvSpPr txBox="1"/>
      </xdr:nvSpPr>
      <xdr:spPr>
        <a:xfrm>
          <a:off x="6737427" y="654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xdr:cNvCxnSpPr/>
      </xdr:nvCxnSpPr>
      <xdr:spPr>
        <a:xfrm flipV="1">
          <a:off x="4634865" y="9638756"/>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xdr:cNvSpPr txBox="1"/>
      </xdr:nvSpPr>
      <xdr:spPr>
        <a:xfrm>
          <a:off x="4673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xdr:cNvCxnSpPr/>
      </xdr:nvCxnSpPr>
      <xdr:spPr>
        <a:xfrm>
          <a:off x="4546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xdr:cNvSpPr txBox="1"/>
      </xdr:nvSpPr>
      <xdr:spPr>
        <a:xfrm>
          <a:off x="467360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xdr:cNvCxnSpPr/>
      </xdr:nvCxnSpPr>
      <xdr:spPr>
        <a:xfrm>
          <a:off x="4546600" y="963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xdr:cNvSpPr txBox="1"/>
      </xdr:nvSpPr>
      <xdr:spPr>
        <a:xfrm>
          <a:off x="4673600" y="1045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xdr:cNvSpPr/>
      </xdr:nvSpPr>
      <xdr:spPr>
        <a:xfrm>
          <a:off x="3746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xdr:cNvSpPr/>
      </xdr:nvSpPr>
      <xdr:spPr>
        <a:xfrm>
          <a:off x="1968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xdr:cNvSpPr/>
      </xdr:nvSpPr>
      <xdr:spPr>
        <a:xfrm>
          <a:off x="107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96157</xdr:rowOff>
    </xdr:from>
    <xdr:to>
      <xdr:col>24</xdr:col>
      <xdr:colOff>114300</xdr:colOff>
      <xdr:row>61</xdr:row>
      <xdr:rowOff>26307</xdr:rowOff>
    </xdr:to>
    <xdr:sp macro="" textlink="">
      <xdr:nvSpPr>
        <xdr:cNvPr id="185" name="楕円 184"/>
        <xdr:cNvSpPr/>
      </xdr:nvSpPr>
      <xdr:spPr>
        <a:xfrm>
          <a:off x="45847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119034</xdr:rowOff>
    </xdr:from>
    <xdr:ext cx="405111" cy="259045"/>
    <xdr:sp macro="" textlink="">
      <xdr:nvSpPr>
        <xdr:cNvPr id="186" name="【橋りょう・トンネル】&#10;有形固定資産減価償却率該当値テキスト"/>
        <xdr:cNvSpPr txBox="1"/>
      </xdr:nvSpPr>
      <xdr:spPr>
        <a:xfrm>
          <a:off x="4673600" y="1023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74930</xdr:rowOff>
    </xdr:from>
    <xdr:to>
      <xdr:col>20</xdr:col>
      <xdr:colOff>38100</xdr:colOff>
      <xdr:row>61</xdr:row>
      <xdr:rowOff>5080</xdr:rowOff>
    </xdr:to>
    <xdr:sp macro="" textlink="">
      <xdr:nvSpPr>
        <xdr:cNvPr id="187" name="楕円 186"/>
        <xdr:cNvSpPr/>
      </xdr:nvSpPr>
      <xdr:spPr>
        <a:xfrm>
          <a:off x="3746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125730</xdr:rowOff>
    </xdr:from>
    <xdr:to>
      <xdr:col>24</xdr:col>
      <xdr:colOff>63500</xdr:colOff>
      <xdr:row>60</xdr:row>
      <xdr:rowOff>146957</xdr:rowOff>
    </xdr:to>
    <xdr:cxnSp macro="">
      <xdr:nvCxnSpPr>
        <xdr:cNvPr id="188" name="直線コネクタ 187"/>
        <xdr:cNvCxnSpPr/>
      </xdr:nvCxnSpPr>
      <xdr:spPr>
        <a:xfrm>
          <a:off x="3797300" y="1041273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89" name="楕円 188"/>
        <xdr:cNvSpPr/>
      </xdr:nvSpPr>
      <xdr:spPr>
        <a:xfrm>
          <a:off x="2857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101237</xdr:rowOff>
    </xdr:from>
    <xdr:to>
      <xdr:col>19</xdr:col>
      <xdr:colOff>177800</xdr:colOff>
      <xdr:row>60</xdr:row>
      <xdr:rowOff>125730</xdr:rowOff>
    </xdr:to>
    <xdr:cxnSp macro="">
      <xdr:nvCxnSpPr>
        <xdr:cNvPr id="190" name="直線コネクタ 189"/>
        <xdr:cNvCxnSpPr/>
      </xdr:nvCxnSpPr>
      <xdr:spPr>
        <a:xfrm>
          <a:off x="2908300" y="103882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1" name="楕円 190"/>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78377</xdr:rowOff>
    </xdr:from>
    <xdr:to>
      <xdr:col>15</xdr:col>
      <xdr:colOff>50800</xdr:colOff>
      <xdr:row>60</xdr:row>
      <xdr:rowOff>101237</xdr:rowOff>
    </xdr:to>
    <xdr:cxnSp macro="">
      <xdr:nvCxnSpPr>
        <xdr:cNvPr id="192" name="直線コネクタ 191"/>
        <xdr:cNvCxnSpPr/>
      </xdr:nvCxnSpPr>
      <xdr:spPr>
        <a:xfrm>
          <a:off x="2019300" y="103653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3084</xdr:rowOff>
    </xdr:from>
    <xdr:to>
      <xdr:col>6</xdr:col>
      <xdr:colOff>38100</xdr:colOff>
      <xdr:row>60</xdr:row>
      <xdr:rowOff>104684</xdr:rowOff>
    </xdr:to>
    <xdr:sp macro="" textlink="">
      <xdr:nvSpPr>
        <xdr:cNvPr id="193" name="楕円 192"/>
        <xdr:cNvSpPr/>
      </xdr:nvSpPr>
      <xdr:spPr>
        <a:xfrm>
          <a:off x="1079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53884</xdr:rowOff>
    </xdr:from>
    <xdr:to>
      <xdr:col>10</xdr:col>
      <xdr:colOff>114300</xdr:colOff>
      <xdr:row>60</xdr:row>
      <xdr:rowOff>78377</xdr:rowOff>
    </xdr:to>
    <xdr:cxnSp macro="">
      <xdr:nvCxnSpPr>
        <xdr:cNvPr id="194" name="直線コネクタ 193"/>
        <xdr:cNvCxnSpPr/>
      </xdr:nvCxnSpPr>
      <xdr:spPr>
        <a:xfrm>
          <a:off x="1130300" y="103408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xdr:cNvSpPr txBox="1"/>
      </xdr:nvSpPr>
      <xdr:spPr>
        <a:xfrm>
          <a:off x="3582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xdr:cNvSpPr txBox="1"/>
      </xdr:nvSpPr>
      <xdr:spPr>
        <a:xfrm>
          <a:off x="1816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xdr:cNvSpPr txBox="1"/>
      </xdr:nvSpPr>
      <xdr:spPr>
        <a:xfrm>
          <a:off x="927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21607</xdr:rowOff>
    </xdr:from>
    <xdr:ext cx="405111" cy="259045"/>
    <xdr:sp macro="" textlink="">
      <xdr:nvSpPr>
        <xdr:cNvPr id="199" name="n_1mainValue【橋りょう・トンネル】&#10;有形固定資産減価償却率"/>
        <xdr:cNvSpPr txBox="1"/>
      </xdr:nvSpPr>
      <xdr:spPr>
        <a:xfrm>
          <a:off x="3582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200" name="n_2mainValue【橋りょう・トンネル】&#10;有形固定資産減価償却率"/>
        <xdr:cNvSpPr txBox="1"/>
      </xdr:nvSpPr>
      <xdr:spPr>
        <a:xfrm>
          <a:off x="2705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145704</xdr:rowOff>
    </xdr:from>
    <xdr:ext cx="405111" cy="259045"/>
    <xdr:sp macro="" textlink="">
      <xdr:nvSpPr>
        <xdr:cNvPr id="201" name="n_3mainValue【橋りょう・トンネル】&#10;有形固定資産減価償却率"/>
        <xdr:cNvSpPr txBox="1"/>
      </xdr:nvSpPr>
      <xdr:spPr>
        <a:xfrm>
          <a:off x="1816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121211</xdr:rowOff>
    </xdr:from>
    <xdr:ext cx="405111" cy="259045"/>
    <xdr:sp macro="" textlink="">
      <xdr:nvSpPr>
        <xdr:cNvPr id="202" name="n_4mainValue【橋りょう・トンネル】&#10;有形固定資産減価償却率"/>
        <xdr:cNvSpPr txBox="1"/>
      </xdr:nvSpPr>
      <xdr:spPr>
        <a:xfrm>
          <a:off x="927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xdr:cNvCxnSpPr/>
      </xdr:nvCxnSpPr>
      <xdr:spPr>
        <a:xfrm flipV="1">
          <a:off x="1047686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xdr:cNvSpPr txBox="1"/>
      </xdr:nvSpPr>
      <xdr:spPr>
        <a:xfrm>
          <a:off x="1051560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xdr:cNvCxnSpPr/>
      </xdr:nvCxnSpPr>
      <xdr:spPr>
        <a:xfrm>
          <a:off x="10388600" y="109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xdr:cNvSpPr txBox="1"/>
      </xdr:nvSpPr>
      <xdr:spPr>
        <a:xfrm>
          <a:off x="10515600" y="966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xdr:cNvCxnSpPr/>
      </xdr:nvCxnSpPr>
      <xdr:spPr>
        <a:xfrm>
          <a:off x="10388600" y="988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xdr:cNvSpPr txBox="1"/>
      </xdr:nvSpPr>
      <xdr:spPr>
        <a:xfrm>
          <a:off x="10515600" y="1052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xdr:cNvSpPr/>
      </xdr:nvSpPr>
      <xdr:spPr>
        <a:xfrm>
          <a:off x="10426700" y="1054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xdr:cNvSpPr/>
      </xdr:nvSpPr>
      <xdr:spPr>
        <a:xfrm>
          <a:off x="9588500" y="1054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xdr:cNvSpPr/>
      </xdr:nvSpPr>
      <xdr:spPr>
        <a:xfrm>
          <a:off x="8699500" y="105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xdr:cNvSpPr/>
      </xdr:nvSpPr>
      <xdr:spPr>
        <a:xfrm>
          <a:off x="7810500" y="1055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xdr:cNvSpPr/>
      </xdr:nvSpPr>
      <xdr:spPr>
        <a:xfrm>
          <a:off x="6921500" y="1057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66275</xdr:rowOff>
    </xdr:from>
    <xdr:to>
      <xdr:col>55</xdr:col>
      <xdr:colOff>50800</xdr:colOff>
      <xdr:row>57</xdr:row>
      <xdr:rowOff>167875</xdr:rowOff>
    </xdr:to>
    <xdr:sp macro="" textlink="">
      <xdr:nvSpPr>
        <xdr:cNvPr id="240" name="楕円 239"/>
        <xdr:cNvSpPr/>
      </xdr:nvSpPr>
      <xdr:spPr>
        <a:xfrm>
          <a:off x="10426700" y="98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19302</xdr:rowOff>
    </xdr:from>
    <xdr:ext cx="599010" cy="259045"/>
    <xdr:sp macro="" textlink="">
      <xdr:nvSpPr>
        <xdr:cNvPr id="241" name="【橋りょう・トンネル】&#10;一人当たり有形固定資産（償却資産）額該当値テキスト"/>
        <xdr:cNvSpPr txBox="1"/>
      </xdr:nvSpPr>
      <xdr:spPr>
        <a:xfrm>
          <a:off x="10515600" y="979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76498</xdr:rowOff>
    </xdr:from>
    <xdr:to>
      <xdr:col>50</xdr:col>
      <xdr:colOff>165100</xdr:colOff>
      <xdr:row>58</xdr:row>
      <xdr:rowOff>6648</xdr:rowOff>
    </xdr:to>
    <xdr:sp macro="" textlink="">
      <xdr:nvSpPr>
        <xdr:cNvPr id="242" name="楕円 241"/>
        <xdr:cNvSpPr/>
      </xdr:nvSpPr>
      <xdr:spPr>
        <a:xfrm>
          <a:off x="9588500" y="98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117075</xdr:rowOff>
    </xdr:from>
    <xdr:to>
      <xdr:col>55</xdr:col>
      <xdr:colOff>0</xdr:colOff>
      <xdr:row>57</xdr:row>
      <xdr:rowOff>127298</xdr:rowOff>
    </xdr:to>
    <xdr:cxnSp macro="">
      <xdr:nvCxnSpPr>
        <xdr:cNvPr id="243" name="直線コネクタ 242"/>
        <xdr:cNvCxnSpPr/>
      </xdr:nvCxnSpPr>
      <xdr:spPr>
        <a:xfrm flipV="1">
          <a:off x="9639300" y="9889725"/>
          <a:ext cx="838200" cy="1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81624</xdr:rowOff>
    </xdr:from>
    <xdr:to>
      <xdr:col>46</xdr:col>
      <xdr:colOff>38100</xdr:colOff>
      <xdr:row>58</xdr:row>
      <xdr:rowOff>11774</xdr:rowOff>
    </xdr:to>
    <xdr:sp macro="" textlink="">
      <xdr:nvSpPr>
        <xdr:cNvPr id="244" name="楕円 243"/>
        <xdr:cNvSpPr/>
      </xdr:nvSpPr>
      <xdr:spPr>
        <a:xfrm>
          <a:off x="8699500" y="985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127298</xdr:rowOff>
    </xdr:from>
    <xdr:to>
      <xdr:col>50</xdr:col>
      <xdr:colOff>114300</xdr:colOff>
      <xdr:row>57</xdr:row>
      <xdr:rowOff>132424</xdr:rowOff>
    </xdr:to>
    <xdr:cxnSp macro="">
      <xdr:nvCxnSpPr>
        <xdr:cNvPr id="245" name="直線コネクタ 244"/>
        <xdr:cNvCxnSpPr/>
      </xdr:nvCxnSpPr>
      <xdr:spPr>
        <a:xfrm flipV="1">
          <a:off x="8750300" y="9899948"/>
          <a:ext cx="889000" cy="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92015</xdr:rowOff>
    </xdr:from>
    <xdr:to>
      <xdr:col>41</xdr:col>
      <xdr:colOff>101600</xdr:colOff>
      <xdr:row>58</xdr:row>
      <xdr:rowOff>22165</xdr:rowOff>
    </xdr:to>
    <xdr:sp macro="" textlink="">
      <xdr:nvSpPr>
        <xdr:cNvPr id="246" name="楕円 245"/>
        <xdr:cNvSpPr/>
      </xdr:nvSpPr>
      <xdr:spPr>
        <a:xfrm>
          <a:off x="7810500" y="98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132424</xdr:rowOff>
    </xdr:from>
    <xdr:to>
      <xdr:col>45</xdr:col>
      <xdr:colOff>177800</xdr:colOff>
      <xdr:row>57</xdr:row>
      <xdr:rowOff>142815</xdr:rowOff>
    </xdr:to>
    <xdr:cxnSp macro="">
      <xdr:nvCxnSpPr>
        <xdr:cNvPr id="247" name="直線コネクタ 246"/>
        <xdr:cNvCxnSpPr/>
      </xdr:nvCxnSpPr>
      <xdr:spPr>
        <a:xfrm flipV="1">
          <a:off x="7861300" y="9905074"/>
          <a:ext cx="889000" cy="1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100698</xdr:rowOff>
    </xdr:from>
    <xdr:to>
      <xdr:col>36</xdr:col>
      <xdr:colOff>165100</xdr:colOff>
      <xdr:row>58</xdr:row>
      <xdr:rowOff>30848</xdr:rowOff>
    </xdr:to>
    <xdr:sp macro="" textlink="">
      <xdr:nvSpPr>
        <xdr:cNvPr id="248" name="楕円 247"/>
        <xdr:cNvSpPr/>
      </xdr:nvSpPr>
      <xdr:spPr>
        <a:xfrm>
          <a:off x="6921500" y="987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142815</xdr:rowOff>
    </xdr:from>
    <xdr:to>
      <xdr:col>41</xdr:col>
      <xdr:colOff>50800</xdr:colOff>
      <xdr:row>57</xdr:row>
      <xdr:rowOff>151498</xdr:rowOff>
    </xdr:to>
    <xdr:cxnSp macro="">
      <xdr:nvCxnSpPr>
        <xdr:cNvPr id="249" name="直線コネクタ 248"/>
        <xdr:cNvCxnSpPr/>
      </xdr:nvCxnSpPr>
      <xdr:spPr>
        <a:xfrm flipV="1">
          <a:off x="6972300" y="9915465"/>
          <a:ext cx="889000" cy="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xdr:cNvSpPr txBox="1"/>
      </xdr:nvSpPr>
      <xdr:spPr>
        <a:xfrm>
          <a:off x="9359411" y="1064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xdr:cNvSpPr txBox="1"/>
      </xdr:nvSpPr>
      <xdr:spPr>
        <a:xfrm>
          <a:off x="8483111" y="1064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xdr:cNvSpPr txBox="1"/>
      </xdr:nvSpPr>
      <xdr:spPr>
        <a:xfrm>
          <a:off x="7594111" y="106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xdr:cNvSpPr txBox="1"/>
      </xdr:nvSpPr>
      <xdr:spPr>
        <a:xfrm>
          <a:off x="6705111" y="1067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23175</xdr:rowOff>
    </xdr:from>
    <xdr:ext cx="599010" cy="259045"/>
    <xdr:sp macro="" textlink="">
      <xdr:nvSpPr>
        <xdr:cNvPr id="254" name="n_1mainValue【橋りょう・トンネル】&#10;一人当たり有形固定資産（償却資産）額"/>
        <xdr:cNvSpPr txBox="1"/>
      </xdr:nvSpPr>
      <xdr:spPr>
        <a:xfrm>
          <a:off x="9327095" y="962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28301</xdr:rowOff>
    </xdr:from>
    <xdr:ext cx="599010" cy="259045"/>
    <xdr:sp macro="" textlink="">
      <xdr:nvSpPr>
        <xdr:cNvPr id="255" name="n_2mainValue【橋りょう・トンネル】&#10;一人当たり有形固定資産（償却資産）額"/>
        <xdr:cNvSpPr txBox="1"/>
      </xdr:nvSpPr>
      <xdr:spPr>
        <a:xfrm>
          <a:off x="8450795" y="9629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38692</xdr:rowOff>
    </xdr:from>
    <xdr:ext cx="599010" cy="259045"/>
    <xdr:sp macro="" textlink="">
      <xdr:nvSpPr>
        <xdr:cNvPr id="256" name="n_3mainValue【橋りょう・トンネル】&#10;一人当たり有形固定資産（償却資産）額"/>
        <xdr:cNvSpPr txBox="1"/>
      </xdr:nvSpPr>
      <xdr:spPr>
        <a:xfrm>
          <a:off x="7561795" y="963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47375</xdr:rowOff>
    </xdr:from>
    <xdr:ext cx="599010" cy="259045"/>
    <xdr:sp macro="" textlink="">
      <xdr:nvSpPr>
        <xdr:cNvPr id="257" name="n_4mainValue【橋りょう・トンネル】&#10;一人当たり有形固定資産（償却資産）額"/>
        <xdr:cNvSpPr txBox="1"/>
      </xdr:nvSpPr>
      <xdr:spPr>
        <a:xfrm>
          <a:off x="6672795" y="964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xdr:cNvCxnSpPr/>
      </xdr:nvCxnSpPr>
      <xdr:spPr>
        <a:xfrm flipV="1">
          <a:off x="4634865" y="13463778"/>
          <a:ext cx="0" cy="126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xdr:cNvSpPr txBox="1"/>
      </xdr:nvSpPr>
      <xdr:spPr>
        <a:xfrm>
          <a:off x="4673600" y="1473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xdr:cNvCxnSpPr/>
      </xdr:nvCxnSpPr>
      <xdr:spPr>
        <a:xfrm>
          <a:off x="4546600" y="1473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xdr:cNvSpPr txBox="1"/>
      </xdr:nvSpPr>
      <xdr:spPr>
        <a:xfrm>
          <a:off x="467360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xdr:cNvCxnSpPr/>
      </xdr:nvCxnSpPr>
      <xdr:spPr>
        <a:xfrm>
          <a:off x="4546600" y="1346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93742</xdr:rowOff>
    </xdr:from>
    <xdr:ext cx="405111" cy="259045"/>
    <xdr:sp macro="" textlink="">
      <xdr:nvSpPr>
        <xdr:cNvPr id="285" name="【公営住宅】&#10;有形固定資産減価償却率平均値テキスト"/>
        <xdr:cNvSpPr txBox="1"/>
      </xdr:nvSpPr>
      <xdr:spPr>
        <a:xfrm>
          <a:off x="4673600" y="13981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xdr:cNvSpPr/>
      </xdr:nvSpPr>
      <xdr:spPr>
        <a:xfrm>
          <a:off x="45847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92456</xdr:rowOff>
    </xdr:from>
    <xdr:to>
      <xdr:col>24</xdr:col>
      <xdr:colOff>114300</xdr:colOff>
      <xdr:row>82</xdr:row>
      <xdr:rowOff>22606</xdr:rowOff>
    </xdr:to>
    <xdr:sp macro="" textlink="">
      <xdr:nvSpPr>
        <xdr:cNvPr id="296" name="楕円 295"/>
        <xdr:cNvSpPr/>
      </xdr:nvSpPr>
      <xdr:spPr>
        <a:xfrm>
          <a:off x="4584700" y="1397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115333</xdr:rowOff>
    </xdr:from>
    <xdr:ext cx="405111" cy="259045"/>
    <xdr:sp macro="" textlink="">
      <xdr:nvSpPr>
        <xdr:cNvPr id="297" name="【公営住宅】&#10;有形固定資産減価償却率該当値テキスト"/>
        <xdr:cNvSpPr txBox="1"/>
      </xdr:nvSpPr>
      <xdr:spPr>
        <a:xfrm>
          <a:off x="4673600" y="1383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94742</xdr:rowOff>
    </xdr:from>
    <xdr:to>
      <xdr:col>20</xdr:col>
      <xdr:colOff>38100</xdr:colOff>
      <xdr:row>82</xdr:row>
      <xdr:rowOff>24892</xdr:rowOff>
    </xdr:to>
    <xdr:sp macro="" textlink="">
      <xdr:nvSpPr>
        <xdr:cNvPr id="298" name="楕円 297"/>
        <xdr:cNvSpPr/>
      </xdr:nvSpPr>
      <xdr:spPr>
        <a:xfrm>
          <a:off x="3746500" y="1398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143256</xdr:rowOff>
    </xdr:from>
    <xdr:to>
      <xdr:col>24</xdr:col>
      <xdr:colOff>63500</xdr:colOff>
      <xdr:row>81</xdr:row>
      <xdr:rowOff>145542</xdr:rowOff>
    </xdr:to>
    <xdr:cxnSp macro="">
      <xdr:nvCxnSpPr>
        <xdr:cNvPr id="299" name="直線コネクタ 298"/>
        <xdr:cNvCxnSpPr/>
      </xdr:nvCxnSpPr>
      <xdr:spPr>
        <a:xfrm flipV="1">
          <a:off x="3797300" y="1403070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65024</xdr:rowOff>
    </xdr:from>
    <xdr:to>
      <xdr:col>15</xdr:col>
      <xdr:colOff>101600</xdr:colOff>
      <xdr:row>81</xdr:row>
      <xdr:rowOff>166624</xdr:rowOff>
    </xdr:to>
    <xdr:sp macro="" textlink="">
      <xdr:nvSpPr>
        <xdr:cNvPr id="300" name="楕円 299"/>
        <xdr:cNvSpPr/>
      </xdr:nvSpPr>
      <xdr:spPr>
        <a:xfrm>
          <a:off x="2857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115824</xdr:rowOff>
    </xdr:from>
    <xdr:to>
      <xdr:col>19</xdr:col>
      <xdr:colOff>177800</xdr:colOff>
      <xdr:row>81</xdr:row>
      <xdr:rowOff>145542</xdr:rowOff>
    </xdr:to>
    <xdr:cxnSp macro="">
      <xdr:nvCxnSpPr>
        <xdr:cNvPr id="301" name="直線コネクタ 300"/>
        <xdr:cNvCxnSpPr/>
      </xdr:nvCxnSpPr>
      <xdr:spPr>
        <a:xfrm>
          <a:off x="2908300" y="1400327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28448</xdr:rowOff>
    </xdr:from>
    <xdr:to>
      <xdr:col>10</xdr:col>
      <xdr:colOff>165100</xdr:colOff>
      <xdr:row>81</xdr:row>
      <xdr:rowOff>130048</xdr:rowOff>
    </xdr:to>
    <xdr:sp macro="" textlink="">
      <xdr:nvSpPr>
        <xdr:cNvPr id="302" name="楕円 301"/>
        <xdr:cNvSpPr/>
      </xdr:nvSpPr>
      <xdr:spPr>
        <a:xfrm>
          <a:off x="1968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79248</xdr:rowOff>
    </xdr:from>
    <xdr:to>
      <xdr:col>15</xdr:col>
      <xdr:colOff>50800</xdr:colOff>
      <xdr:row>81</xdr:row>
      <xdr:rowOff>115824</xdr:rowOff>
    </xdr:to>
    <xdr:cxnSp macro="">
      <xdr:nvCxnSpPr>
        <xdr:cNvPr id="303" name="直線コネクタ 302"/>
        <xdr:cNvCxnSpPr/>
      </xdr:nvCxnSpPr>
      <xdr:spPr>
        <a:xfrm>
          <a:off x="2019300" y="1396669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37592</xdr:rowOff>
    </xdr:from>
    <xdr:to>
      <xdr:col>6</xdr:col>
      <xdr:colOff>38100</xdr:colOff>
      <xdr:row>81</xdr:row>
      <xdr:rowOff>139192</xdr:rowOff>
    </xdr:to>
    <xdr:sp macro="" textlink="">
      <xdr:nvSpPr>
        <xdr:cNvPr id="304" name="楕円 303"/>
        <xdr:cNvSpPr/>
      </xdr:nvSpPr>
      <xdr:spPr>
        <a:xfrm>
          <a:off x="1079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79248</xdr:rowOff>
    </xdr:from>
    <xdr:to>
      <xdr:col>10</xdr:col>
      <xdr:colOff>114300</xdr:colOff>
      <xdr:row>81</xdr:row>
      <xdr:rowOff>88392</xdr:rowOff>
    </xdr:to>
    <xdr:cxnSp macro="">
      <xdr:nvCxnSpPr>
        <xdr:cNvPr id="305" name="直線コネクタ 304"/>
        <xdr:cNvCxnSpPr/>
      </xdr:nvCxnSpPr>
      <xdr:spPr>
        <a:xfrm flipV="1">
          <a:off x="1130300" y="1396669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06" name="n_1aveValue【公営住宅】&#10;有形固定資産減価償却率"/>
        <xdr:cNvSpPr txBox="1"/>
      </xdr:nvSpPr>
      <xdr:spPr>
        <a:xfrm>
          <a:off x="3582044" y="140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7"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08" name="n_3aveValue【公営住宅】&#10;有形固定資産減価償却率"/>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41419</xdr:rowOff>
    </xdr:from>
    <xdr:ext cx="405111" cy="259045"/>
    <xdr:sp macro="" textlink="">
      <xdr:nvSpPr>
        <xdr:cNvPr id="310" name="n_1mainValue【公営住宅】&#10;有形固定資産減価償却率"/>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11701</xdr:rowOff>
    </xdr:from>
    <xdr:ext cx="405111" cy="259045"/>
    <xdr:sp macro="" textlink="">
      <xdr:nvSpPr>
        <xdr:cNvPr id="311" name="n_2mainValue【公営住宅】&#10;有形固定資産減価償却率"/>
        <xdr:cNvSpPr txBox="1"/>
      </xdr:nvSpPr>
      <xdr:spPr>
        <a:xfrm>
          <a:off x="2705744" y="1372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146575</xdr:rowOff>
    </xdr:from>
    <xdr:ext cx="405111" cy="259045"/>
    <xdr:sp macro="" textlink="">
      <xdr:nvSpPr>
        <xdr:cNvPr id="312" name="n_3mainValue【公営住宅】&#10;有形固定資産減価償却率"/>
        <xdr:cNvSpPr txBox="1"/>
      </xdr:nvSpPr>
      <xdr:spPr>
        <a:xfrm>
          <a:off x="1816744" y="1369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130319</xdr:rowOff>
    </xdr:from>
    <xdr:ext cx="405111" cy="259045"/>
    <xdr:sp macro="" textlink="">
      <xdr:nvSpPr>
        <xdr:cNvPr id="313" name="n_4mainValue【公営住宅】&#10;有形固定資産減価償却率"/>
        <xdr:cNvSpPr txBox="1"/>
      </xdr:nvSpPr>
      <xdr:spPr>
        <a:xfrm>
          <a:off x="927744"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xdr:cNvCxnSpPr/>
      </xdr:nvCxnSpPr>
      <xdr:spPr>
        <a:xfrm flipV="1">
          <a:off x="10476865" y="13381808"/>
          <a:ext cx="0" cy="147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xdr:cNvSpPr txBox="1"/>
      </xdr:nvSpPr>
      <xdr:spPr>
        <a:xfrm>
          <a:off x="10515600" y="1315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xdr:cNvCxnSpPr/>
      </xdr:nvCxnSpPr>
      <xdr:spPr>
        <a:xfrm>
          <a:off x="10388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xdr:cNvSpPr txBox="1"/>
      </xdr:nvSpPr>
      <xdr:spPr>
        <a:xfrm>
          <a:off x="10515600" y="1432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xdr:cNvSpPr/>
      </xdr:nvSpPr>
      <xdr:spPr>
        <a:xfrm>
          <a:off x="9588500" y="143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xdr:cNvSpPr/>
      </xdr:nvSpPr>
      <xdr:spPr>
        <a:xfrm>
          <a:off x="7810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xdr:cNvSpPr/>
      </xdr:nvSpPr>
      <xdr:spPr>
        <a:xfrm>
          <a:off x="692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28121</xdr:rowOff>
    </xdr:from>
    <xdr:to>
      <xdr:col>55</xdr:col>
      <xdr:colOff>50800</xdr:colOff>
      <xdr:row>80</xdr:row>
      <xdr:rowOff>129721</xdr:rowOff>
    </xdr:to>
    <xdr:sp macro="" textlink="">
      <xdr:nvSpPr>
        <xdr:cNvPr id="355" name="楕円 354"/>
        <xdr:cNvSpPr/>
      </xdr:nvSpPr>
      <xdr:spPr>
        <a:xfrm>
          <a:off x="104267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50998</xdr:rowOff>
    </xdr:from>
    <xdr:ext cx="469744" cy="259045"/>
    <xdr:sp macro="" textlink="">
      <xdr:nvSpPr>
        <xdr:cNvPr id="356" name="【公営住宅】&#10;一人当たり面積該当値テキスト"/>
        <xdr:cNvSpPr txBox="1"/>
      </xdr:nvSpPr>
      <xdr:spPr>
        <a:xfrm>
          <a:off x="10515600" y="1359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11793</xdr:rowOff>
    </xdr:from>
    <xdr:to>
      <xdr:col>50</xdr:col>
      <xdr:colOff>165100</xdr:colOff>
      <xdr:row>80</xdr:row>
      <xdr:rowOff>113393</xdr:rowOff>
    </xdr:to>
    <xdr:sp macro="" textlink="">
      <xdr:nvSpPr>
        <xdr:cNvPr id="357" name="楕円 356"/>
        <xdr:cNvSpPr/>
      </xdr:nvSpPr>
      <xdr:spPr>
        <a:xfrm>
          <a:off x="9588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62593</xdr:rowOff>
    </xdr:from>
    <xdr:to>
      <xdr:col>55</xdr:col>
      <xdr:colOff>0</xdr:colOff>
      <xdr:row>80</xdr:row>
      <xdr:rowOff>78921</xdr:rowOff>
    </xdr:to>
    <xdr:cxnSp macro="">
      <xdr:nvCxnSpPr>
        <xdr:cNvPr id="358" name="直線コネクタ 357"/>
        <xdr:cNvCxnSpPr/>
      </xdr:nvCxnSpPr>
      <xdr:spPr>
        <a:xfrm>
          <a:off x="9639300" y="1377859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16692</xdr:rowOff>
    </xdr:from>
    <xdr:to>
      <xdr:col>46</xdr:col>
      <xdr:colOff>38100</xdr:colOff>
      <xdr:row>80</xdr:row>
      <xdr:rowOff>118292</xdr:rowOff>
    </xdr:to>
    <xdr:sp macro="" textlink="">
      <xdr:nvSpPr>
        <xdr:cNvPr id="359" name="楕円 358"/>
        <xdr:cNvSpPr/>
      </xdr:nvSpPr>
      <xdr:spPr>
        <a:xfrm>
          <a:off x="8699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62593</xdr:rowOff>
    </xdr:from>
    <xdr:to>
      <xdr:col>50</xdr:col>
      <xdr:colOff>114300</xdr:colOff>
      <xdr:row>80</xdr:row>
      <xdr:rowOff>67492</xdr:rowOff>
    </xdr:to>
    <xdr:cxnSp macro="">
      <xdr:nvCxnSpPr>
        <xdr:cNvPr id="360" name="直線コネクタ 359"/>
        <xdr:cNvCxnSpPr/>
      </xdr:nvCxnSpPr>
      <xdr:spPr>
        <a:xfrm flipV="1">
          <a:off x="8750300" y="1377859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16692</xdr:rowOff>
    </xdr:from>
    <xdr:to>
      <xdr:col>41</xdr:col>
      <xdr:colOff>101600</xdr:colOff>
      <xdr:row>80</xdr:row>
      <xdr:rowOff>118292</xdr:rowOff>
    </xdr:to>
    <xdr:sp macro="" textlink="">
      <xdr:nvSpPr>
        <xdr:cNvPr id="361" name="楕円 360"/>
        <xdr:cNvSpPr/>
      </xdr:nvSpPr>
      <xdr:spPr>
        <a:xfrm>
          <a:off x="7810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67492</xdr:rowOff>
    </xdr:from>
    <xdr:to>
      <xdr:col>45</xdr:col>
      <xdr:colOff>177800</xdr:colOff>
      <xdr:row>80</xdr:row>
      <xdr:rowOff>67492</xdr:rowOff>
    </xdr:to>
    <xdr:cxnSp macro="">
      <xdr:nvCxnSpPr>
        <xdr:cNvPr id="362" name="直線コネクタ 361"/>
        <xdr:cNvCxnSpPr/>
      </xdr:nvCxnSpPr>
      <xdr:spPr>
        <a:xfrm>
          <a:off x="7861300" y="13783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37919</xdr:rowOff>
    </xdr:from>
    <xdr:to>
      <xdr:col>36</xdr:col>
      <xdr:colOff>165100</xdr:colOff>
      <xdr:row>80</xdr:row>
      <xdr:rowOff>139519</xdr:rowOff>
    </xdr:to>
    <xdr:sp macro="" textlink="">
      <xdr:nvSpPr>
        <xdr:cNvPr id="363" name="楕円 362"/>
        <xdr:cNvSpPr/>
      </xdr:nvSpPr>
      <xdr:spPr>
        <a:xfrm>
          <a:off x="6921500" y="137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67492</xdr:rowOff>
    </xdr:from>
    <xdr:to>
      <xdr:col>41</xdr:col>
      <xdr:colOff>50800</xdr:colOff>
      <xdr:row>80</xdr:row>
      <xdr:rowOff>88719</xdr:rowOff>
    </xdr:to>
    <xdr:cxnSp macro="">
      <xdr:nvCxnSpPr>
        <xdr:cNvPr id="364" name="直線コネクタ 363"/>
        <xdr:cNvCxnSpPr/>
      </xdr:nvCxnSpPr>
      <xdr:spPr>
        <a:xfrm flipV="1">
          <a:off x="6972300" y="13783492"/>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xdr:cNvSpPr txBox="1"/>
      </xdr:nvSpPr>
      <xdr:spPr>
        <a:xfrm>
          <a:off x="9391727" y="144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xdr:cNvSpPr txBox="1"/>
      </xdr:nvSpPr>
      <xdr:spPr>
        <a:xfrm>
          <a:off x="7626427" y="1439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xdr:cNvSpPr txBox="1"/>
      </xdr:nvSpPr>
      <xdr:spPr>
        <a:xfrm>
          <a:off x="6737427" y="143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129920</xdr:rowOff>
    </xdr:from>
    <xdr:ext cx="469744" cy="259045"/>
    <xdr:sp macro="" textlink="">
      <xdr:nvSpPr>
        <xdr:cNvPr id="369" name="n_1mainValue【公営住宅】&#10;一人当たり面積"/>
        <xdr:cNvSpPr txBox="1"/>
      </xdr:nvSpPr>
      <xdr:spPr>
        <a:xfrm>
          <a:off x="9391727" y="1350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134819</xdr:rowOff>
    </xdr:from>
    <xdr:ext cx="469744" cy="259045"/>
    <xdr:sp macro="" textlink="">
      <xdr:nvSpPr>
        <xdr:cNvPr id="370" name="n_2mainValue【公営住宅】&#10;一人当たり面積"/>
        <xdr:cNvSpPr txBox="1"/>
      </xdr:nvSpPr>
      <xdr:spPr>
        <a:xfrm>
          <a:off x="8515427" y="1350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134819</xdr:rowOff>
    </xdr:from>
    <xdr:ext cx="469744" cy="259045"/>
    <xdr:sp macro="" textlink="">
      <xdr:nvSpPr>
        <xdr:cNvPr id="371" name="n_3mainValue【公営住宅】&#10;一人当たり面積"/>
        <xdr:cNvSpPr txBox="1"/>
      </xdr:nvSpPr>
      <xdr:spPr>
        <a:xfrm>
          <a:off x="7626427" y="1350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156046</xdr:rowOff>
    </xdr:from>
    <xdr:ext cx="469744" cy="259045"/>
    <xdr:sp macro="" textlink="">
      <xdr:nvSpPr>
        <xdr:cNvPr id="372" name="n_4mainValue【公営住宅】&#10;一人当たり面積"/>
        <xdr:cNvSpPr txBox="1"/>
      </xdr:nvSpPr>
      <xdr:spPr>
        <a:xfrm>
          <a:off x="6737427" y="1352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103632</xdr:rowOff>
    </xdr:from>
    <xdr:to>
      <xdr:col>24</xdr:col>
      <xdr:colOff>62865</xdr:colOff>
      <xdr:row>108</xdr:row>
      <xdr:rowOff>158496</xdr:rowOff>
    </xdr:to>
    <xdr:cxnSp macro="">
      <xdr:nvCxnSpPr>
        <xdr:cNvPr id="395" name="直線コネクタ 394"/>
        <xdr:cNvCxnSpPr/>
      </xdr:nvCxnSpPr>
      <xdr:spPr>
        <a:xfrm flipV="1">
          <a:off x="4634865" y="17248632"/>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162323</xdr:rowOff>
    </xdr:from>
    <xdr:ext cx="405111" cy="259045"/>
    <xdr:sp macro="" textlink="">
      <xdr:nvSpPr>
        <xdr:cNvPr id="396" name="【港湾・漁港】&#10;有形固定資産減価償却率最小値テキスト"/>
        <xdr:cNvSpPr txBox="1"/>
      </xdr:nvSpPr>
      <xdr:spPr>
        <a:xfrm>
          <a:off x="4673600" y="186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158496</xdr:rowOff>
    </xdr:from>
    <xdr:to>
      <xdr:col>24</xdr:col>
      <xdr:colOff>152400</xdr:colOff>
      <xdr:row>108</xdr:row>
      <xdr:rowOff>158496</xdr:rowOff>
    </xdr:to>
    <xdr:cxnSp macro="">
      <xdr:nvCxnSpPr>
        <xdr:cNvPr id="397" name="直線コネクタ 396"/>
        <xdr:cNvCxnSpPr/>
      </xdr:nvCxnSpPr>
      <xdr:spPr>
        <a:xfrm>
          <a:off x="4546600" y="1867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50309</xdr:rowOff>
    </xdr:from>
    <xdr:ext cx="405111" cy="259045"/>
    <xdr:sp macro="" textlink="">
      <xdr:nvSpPr>
        <xdr:cNvPr id="398" name="【港湾・漁港】&#10;有形固定資産減価償却率最大値テキスト"/>
        <xdr:cNvSpPr txBox="1"/>
      </xdr:nvSpPr>
      <xdr:spPr>
        <a:xfrm>
          <a:off x="4673600" y="1702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103632</xdr:rowOff>
    </xdr:from>
    <xdr:to>
      <xdr:col>24</xdr:col>
      <xdr:colOff>152400</xdr:colOff>
      <xdr:row>100</xdr:row>
      <xdr:rowOff>103632</xdr:rowOff>
    </xdr:to>
    <xdr:cxnSp macro="">
      <xdr:nvCxnSpPr>
        <xdr:cNvPr id="399" name="直線コネクタ 398"/>
        <xdr:cNvCxnSpPr/>
      </xdr:nvCxnSpPr>
      <xdr:spPr>
        <a:xfrm>
          <a:off x="4546600" y="1724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6114</xdr:rowOff>
    </xdr:from>
    <xdr:ext cx="405111" cy="259045"/>
    <xdr:sp macro="" textlink="">
      <xdr:nvSpPr>
        <xdr:cNvPr id="400" name="【港湾・漁港】&#10;有形固定資産減価償却率平均値テキスト"/>
        <xdr:cNvSpPr txBox="1"/>
      </xdr:nvSpPr>
      <xdr:spPr>
        <a:xfrm>
          <a:off x="4673600" y="18008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27687</xdr:rowOff>
    </xdr:from>
    <xdr:to>
      <xdr:col>24</xdr:col>
      <xdr:colOff>114300</xdr:colOff>
      <xdr:row>105</xdr:row>
      <xdr:rowOff>129287</xdr:rowOff>
    </xdr:to>
    <xdr:sp macro="" textlink="">
      <xdr:nvSpPr>
        <xdr:cNvPr id="401" name="フローチャート: 判断 400"/>
        <xdr:cNvSpPr/>
      </xdr:nvSpPr>
      <xdr:spPr>
        <a:xfrm>
          <a:off x="45847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2" name="フローチャート: 判断 401"/>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3" name="フローチャート: 判断 402"/>
        <xdr:cNvSpPr/>
      </xdr:nvSpPr>
      <xdr:spPr>
        <a:xfrm>
          <a:off x="2857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32258</xdr:rowOff>
    </xdr:from>
    <xdr:to>
      <xdr:col>10</xdr:col>
      <xdr:colOff>165100</xdr:colOff>
      <xdr:row>103</xdr:row>
      <xdr:rowOff>133858</xdr:rowOff>
    </xdr:to>
    <xdr:sp macro="" textlink="">
      <xdr:nvSpPr>
        <xdr:cNvPr id="404" name="フローチャート: 判断 403"/>
        <xdr:cNvSpPr/>
      </xdr:nvSpPr>
      <xdr:spPr>
        <a:xfrm>
          <a:off x="1968500" y="1769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5" name="フローチャート: 判断 404"/>
        <xdr:cNvSpPr/>
      </xdr:nvSpPr>
      <xdr:spPr>
        <a:xfrm>
          <a:off x="1079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146558</xdr:rowOff>
    </xdr:from>
    <xdr:to>
      <xdr:col>24</xdr:col>
      <xdr:colOff>114300</xdr:colOff>
      <xdr:row>104</xdr:row>
      <xdr:rowOff>76708</xdr:rowOff>
    </xdr:to>
    <xdr:sp macro="" textlink="">
      <xdr:nvSpPr>
        <xdr:cNvPr id="411" name="楕円 410"/>
        <xdr:cNvSpPr/>
      </xdr:nvSpPr>
      <xdr:spPr>
        <a:xfrm>
          <a:off x="45847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169435</xdr:rowOff>
    </xdr:from>
    <xdr:ext cx="405111" cy="259045"/>
    <xdr:sp macro="" textlink="">
      <xdr:nvSpPr>
        <xdr:cNvPr id="412" name="【港湾・漁港】&#10;有形固定資産減価償却率該当値テキスト"/>
        <xdr:cNvSpPr txBox="1"/>
      </xdr:nvSpPr>
      <xdr:spPr>
        <a:xfrm>
          <a:off x="4673600" y="17657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59689</xdr:rowOff>
    </xdr:from>
    <xdr:to>
      <xdr:col>20</xdr:col>
      <xdr:colOff>38100</xdr:colOff>
      <xdr:row>103</xdr:row>
      <xdr:rowOff>161289</xdr:rowOff>
    </xdr:to>
    <xdr:sp macro="" textlink="">
      <xdr:nvSpPr>
        <xdr:cNvPr id="413" name="楕円 412"/>
        <xdr:cNvSpPr/>
      </xdr:nvSpPr>
      <xdr:spPr>
        <a:xfrm>
          <a:off x="3746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110489</xdr:rowOff>
    </xdr:from>
    <xdr:to>
      <xdr:col>24</xdr:col>
      <xdr:colOff>63500</xdr:colOff>
      <xdr:row>104</xdr:row>
      <xdr:rowOff>25908</xdr:rowOff>
    </xdr:to>
    <xdr:cxnSp macro="">
      <xdr:nvCxnSpPr>
        <xdr:cNvPr id="414" name="直線コネクタ 413"/>
        <xdr:cNvCxnSpPr/>
      </xdr:nvCxnSpPr>
      <xdr:spPr>
        <a:xfrm>
          <a:off x="3797300" y="1776983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144272</xdr:rowOff>
    </xdr:from>
    <xdr:to>
      <xdr:col>15</xdr:col>
      <xdr:colOff>101600</xdr:colOff>
      <xdr:row>103</xdr:row>
      <xdr:rowOff>74422</xdr:rowOff>
    </xdr:to>
    <xdr:sp macro="" textlink="">
      <xdr:nvSpPr>
        <xdr:cNvPr id="415" name="楕円 414"/>
        <xdr:cNvSpPr/>
      </xdr:nvSpPr>
      <xdr:spPr>
        <a:xfrm>
          <a:off x="2857500" y="176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23622</xdr:rowOff>
    </xdr:from>
    <xdr:to>
      <xdr:col>19</xdr:col>
      <xdr:colOff>177800</xdr:colOff>
      <xdr:row>103</xdr:row>
      <xdr:rowOff>110489</xdr:rowOff>
    </xdr:to>
    <xdr:cxnSp macro="">
      <xdr:nvCxnSpPr>
        <xdr:cNvPr id="416" name="直線コネクタ 415"/>
        <xdr:cNvCxnSpPr/>
      </xdr:nvCxnSpPr>
      <xdr:spPr>
        <a:xfrm>
          <a:off x="2908300" y="17682972"/>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52832</xdr:rowOff>
    </xdr:from>
    <xdr:to>
      <xdr:col>10</xdr:col>
      <xdr:colOff>165100</xdr:colOff>
      <xdr:row>102</xdr:row>
      <xdr:rowOff>154432</xdr:rowOff>
    </xdr:to>
    <xdr:sp macro="" textlink="">
      <xdr:nvSpPr>
        <xdr:cNvPr id="417" name="楕円 416"/>
        <xdr:cNvSpPr/>
      </xdr:nvSpPr>
      <xdr:spPr>
        <a:xfrm>
          <a:off x="1968500" y="1754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103632</xdr:rowOff>
    </xdr:from>
    <xdr:to>
      <xdr:col>15</xdr:col>
      <xdr:colOff>50800</xdr:colOff>
      <xdr:row>103</xdr:row>
      <xdr:rowOff>23622</xdr:rowOff>
    </xdr:to>
    <xdr:cxnSp macro="">
      <xdr:nvCxnSpPr>
        <xdr:cNvPr id="418" name="直線コネクタ 417"/>
        <xdr:cNvCxnSpPr/>
      </xdr:nvCxnSpPr>
      <xdr:spPr>
        <a:xfrm>
          <a:off x="2019300" y="175915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137413</xdr:rowOff>
    </xdr:from>
    <xdr:to>
      <xdr:col>6</xdr:col>
      <xdr:colOff>38100</xdr:colOff>
      <xdr:row>102</xdr:row>
      <xdr:rowOff>67563</xdr:rowOff>
    </xdr:to>
    <xdr:sp macro="" textlink="">
      <xdr:nvSpPr>
        <xdr:cNvPr id="419" name="楕円 418"/>
        <xdr:cNvSpPr/>
      </xdr:nvSpPr>
      <xdr:spPr>
        <a:xfrm>
          <a:off x="1079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16763</xdr:rowOff>
    </xdr:from>
    <xdr:to>
      <xdr:col>10</xdr:col>
      <xdr:colOff>114300</xdr:colOff>
      <xdr:row>102</xdr:row>
      <xdr:rowOff>103632</xdr:rowOff>
    </xdr:to>
    <xdr:cxnSp macro="">
      <xdr:nvCxnSpPr>
        <xdr:cNvPr id="420" name="直線コネクタ 419"/>
        <xdr:cNvCxnSpPr/>
      </xdr:nvCxnSpPr>
      <xdr:spPr>
        <a:xfrm>
          <a:off x="1130300" y="17504663"/>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1" name="n_1aveValue【港湾・漁港】&#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122699</xdr:rowOff>
    </xdr:from>
    <xdr:ext cx="405111" cy="259045"/>
    <xdr:sp macro="" textlink="">
      <xdr:nvSpPr>
        <xdr:cNvPr id="422" name="n_2aveValue【港湾・漁港】&#10;有形固定資産減価償却率"/>
        <xdr:cNvSpPr txBox="1"/>
      </xdr:nvSpPr>
      <xdr:spPr>
        <a:xfrm>
          <a:off x="2705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124985</xdr:rowOff>
    </xdr:from>
    <xdr:ext cx="405111" cy="259045"/>
    <xdr:sp macro="" textlink="">
      <xdr:nvSpPr>
        <xdr:cNvPr id="423" name="n_3aveValue【港湾・漁港】&#10;有形固定資産減価償却率"/>
        <xdr:cNvSpPr txBox="1"/>
      </xdr:nvSpPr>
      <xdr:spPr>
        <a:xfrm>
          <a:off x="1816744" y="1778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60977</xdr:rowOff>
    </xdr:from>
    <xdr:ext cx="405111" cy="259045"/>
    <xdr:sp macro="" textlink="">
      <xdr:nvSpPr>
        <xdr:cNvPr id="424" name="n_4aveValue【港湾・漁港】&#10;有形固定資産減価償却率"/>
        <xdr:cNvSpPr txBox="1"/>
      </xdr:nvSpPr>
      <xdr:spPr>
        <a:xfrm>
          <a:off x="927744" y="1772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6366</xdr:rowOff>
    </xdr:from>
    <xdr:ext cx="405111" cy="259045"/>
    <xdr:sp macro="" textlink="">
      <xdr:nvSpPr>
        <xdr:cNvPr id="425" name="n_1mainValue【港湾・漁港】&#10;有形固定資産減価償却率"/>
        <xdr:cNvSpPr txBox="1"/>
      </xdr:nvSpPr>
      <xdr:spPr>
        <a:xfrm>
          <a:off x="3582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90949</xdr:rowOff>
    </xdr:from>
    <xdr:ext cx="405111" cy="259045"/>
    <xdr:sp macro="" textlink="">
      <xdr:nvSpPr>
        <xdr:cNvPr id="426" name="n_2mainValue【港湾・漁港】&#10;有形固定資産減価償却率"/>
        <xdr:cNvSpPr txBox="1"/>
      </xdr:nvSpPr>
      <xdr:spPr>
        <a:xfrm>
          <a:off x="27057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170959</xdr:rowOff>
    </xdr:from>
    <xdr:ext cx="405111" cy="259045"/>
    <xdr:sp macro="" textlink="">
      <xdr:nvSpPr>
        <xdr:cNvPr id="427" name="n_3mainValue【港湾・漁港】&#10;有形固定資産減価償却率"/>
        <xdr:cNvSpPr txBox="1"/>
      </xdr:nvSpPr>
      <xdr:spPr>
        <a:xfrm>
          <a:off x="1816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84090</xdr:rowOff>
    </xdr:from>
    <xdr:ext cx="405111" cy="259045"/>
    <xdr:sp macro="" textlink="">
      <xdr:nvSpPr>
        <xdr:cNvPr id="428" name="n_4mainValue【港湾・漁港】&#10;有形固定資産減価償却率"/>
        <xdr:cNvSpPr txBox="1"/>
      </xdr:nvSpPr>
      <xdr:spPr>
        <a:xfrm>
          <a:off x="927744" y="172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4" name="テキスト ボックス 443"/>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6" name="テキスト ボックス 445"/>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8" name="テキスト ボックス 447"/>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2" name="直線コネクタ 451"/>
        <xdr:cNvCxnSpPr/>
      </xdr:nvCxnSpPr>
      <xdr:spPr>
        <a:xfrm flipV="1">
          <a:off x="10476865" y="17243374"/>
          <a:ext cx="0" cy="120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3" name="【港湾・漁港】&#10;一人当たり有形固定資産（償却資産）額最小値テキスト"/>
        <xdr:cNvSpPr txBox="1"/>
      </xdr:nvSpPr>
      <xdr:spPr>
        <a:xfrm>
          <a:off x="10515600" y="1845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4" name="直線コネクタ 453"/>
        <xdr:cNvCxnSpPr/>
      </xdr:nvCxnSpPr>
      <xdr:spPr>
        <a:xfrm>
          <a:off x="10388600" y="18450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5" name="【港湾・漁港】&#10;一人当たり有形固定資産（償却資産）額最大値テキスト"/>
        <xdr:cNvSpPr txBox="1"/>
      </xdr:nvSpPr>
      <xdr:spPr>
        <a:xfrm>
          <a:off x="10515600" y="1701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6" name="直線コネクタ 455"/>
        <xdr:cNvCxnSpPr/>
      </xdr:nvCxnSpPr>
      <xdr:spPr>
        <a:xfrm>
          <a:off x="10388600" y="1724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165123</xdr:rowOff>
    </xdr:from>
    <xdr:ext cx="534377" cy="259045"/>
    <xdr:sp macro="" textlink="">
      <xdr:nvSpPr>
        <xdr:cNvPr id="457" name="【港湾・漁港】&#10;一人当たり有形固定資産（償却資産）額平均値テキスト"/>
        <xdr:cNvSpPr txBox="1"/>
      </xdr:nvSpPr>
      <xdr:spPr>
        <a:xfrm>
          <a:off x="10515600" y="179959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58" name="フローチャート: 判断 457"/>
        <xdr:cNvSpPr/>
      </xdr:nvSpPr>
      <xdr:spPr>
        <a:xfrm>
          <a:off x="10426700" y="18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59" name="フローチャート: 判断 458"/>
        <xdr:cNvSpPr/>
      </xdr:nvSpPr>
      <xdr:spPr>
        <a:xfrm>
          <a:off x="9588500" y="1802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0" name="フローチャート: 判断 459"/>
        <xdr:cNvSpPr/>
      </xdr:nvSpPr>
      <xdr:spPr>
        <a:xfrm>
          <a:off x="8699500" y="1802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1" name="フローチャート: 判断 460"/>
        <xdr:cNvSpPr/>
      </xdr:nvSpPr>
      <xdr:spPr>
        <a:xfrm>
          <a:off x="7810500" y="1808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2" name="フローチャート: 判断 461"/>
        <xdr:cNvSpPr/>
      </xdr:nvSpPr>
      <xdr:spPr>
        <a:xfrm>
          <a:off x="6921500" y="1809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105257</xdr:rowOff>
    </xdr:from>
    <xdr:to>
      <xdr:col>55</xdr:col>
      <xdr:colOff>50800</xdr:colOff>
      <xdr:row>104</xdr:row>
      <xdr:rowOff>35407</xdr:rowOff>
    </xdr:to>
    <xdr:sp macro="" textlink="">
      <xdr:nvSpPr>
        <xdr:cNvPr id="468" name="楕円 467"/>
        <xdr:cNvSpPr/>
      </xdr:nvSpPr>
      <xdr:spPr>
        <a:xfrm>
          <a:off x="10426700" y="177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128134</xdr:rowOff>
    </xdr:from>
    <xdr:ext cx="534377" cy="259045"/>
    <xdr:sp macro="" textlink="">
      <xdr:nvSpPr>
        <xdr:cNvPr id="469" name="【港湾・漁港】&#10;一人当たり有形固定資産（償却資産）額該当値テキスト"/>
        <xdr:cNvSpPr txBox="1"/>
      </xdr:nvSpPr>
      <xdr:spPr>
        <a:xfrm>
          <a:off x="10515600" y="176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110401</xdr:rowOff>
    </xdr:from>
    <xdr:to>
      <xdr:col>50</xdr:col>
      <xdr:colOff>165100</xdr:colOff>
      <xdr:row>104</xdr:row>
      <xdr:rowOff>40551</xdr:rowOff>
    </xdr:to>
    <xdr:sp macro="" textlink="">
      <xdr:nvSpPr>
        <xdr:cNvPr id="470" name="楕円 469"/>
        <xdr:cNvSpPr/>
      </xdr:nvSpPr>
      <xdr:spPr>
        <a:xfrm>
          <a:off x="9588500" y="1776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156057</xdr:rowOff>
    </xdr:from>
    <xdr:to>
      <xdr:col>55</xdr:col>
      <xdr:colOff>0</xdr:colOff>
      <xdr:row>103</xdr:row>
      <xdr:rowOff>161201</xdr:rowOff>
    </xdr:to>
    <xdr:cxnSp macro="">
      <xdr:nvCxnSpPr>
        <xdr:cNvPr id="471" name="直線コネクタ 470"/>
        <xdr:cNvCxnSpPr/>
      </xdr:nvCxnSpPr>
      <xdr:spPr>
        <a:xfrm flipV="1">
          <a:off x="9639300" y="17815407"/>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113678</xdr:rowOff>
    </xdr:from>
    <xdr:to>
      <xdr:col>46</xdr:col>
      <xdr:colOff>38100</xdr:colOff>
      <xdr:row>104</xdr:row>
      <xdr:rowOff>43828</xdr:rowOff>
    </xdr:to>
    <xdr:sp macro="" textlink="">
      <xdr:nvSpPr>
        <xdr:cNvPr id="472" name="楕円 471"/>
        <xdr:cNvSpPr/>
      </xdr:nvSpPr>
      <xdr:spPr>
        <a:xfrm>
          <a:off x="8699500" y="1777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161201</xdr:rowOff>
    </xdr:from>
    <xdr:to>
      <xdr:col>50</xdr:col>
      <xdr:colOff>114300</xdr:colOff>
      <xdr:row>103</xdr:row>
      <xdr:rowOff>164478</xdr:rowOff>
    </xdr:to>
    <xdr:cxnSp macro="">
      <xdr:nvCxnSpPr>
        <xdr:cNvPr id="473" name="直線コネクタ 472"/>
        <xdr:cNvCxnSpPr/>
      </xdr:nvCxnSpPr>
      <xdr:spPr>
        <a:xfrm flipV="1">
          <a:off x="8750300" y="17820551"/>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118554</xdr:rowOff>
    </xdr:from>
    <xdr:to>
      <xdr:col>41</xdr:col>
      <xdr:colOff>101600</xdr:colOff>
      <xdr:row>104</xdr:row>
      <xdr:rowOff>48704</xdr:rowOff>
    </xdr:to>
    <xdr:sp macro="" textlink="">
      <xdr:nvSpPr>
        <xdr:cNvPr id="474" name="楕円 473"/>
        <xdr:cNvSpPr/>
      </xdr:nvSpPr>
      <xdr:spPr>
        <a:xfrm>
          <a:off x="7810500" y="1777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164478</xdr:rowOff>
    </xdr:from>
    <xdr:to>
      <xdr:col>45</xdr:col>
      <xdr:colOff>177800</xdr:colOff>
      <xdr:row>103</xdr:row>
      <xdr:rowOff>169354</xdr:rowOff>
    </xdr:to>
    <xdr:cxnSp macro="">
      <xdr:nvCxnSpPr>
        <xdr:cNvPr id="475" name="直線コネクタ 474"/>
        <xdr:cNvCxnSpPr/>
      </xdr:nvCxnSpPr>
      <xdr:spPr>
        <a:xfrm flipV="1">
          <a:off x="7861300" y="17823828"/>
          <a:ext cx="889000" cy="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121546</xdr:rowOff>
    </xdr:from>
    <xdr:to>
      <xdr:col>36</xdr:col>
      <xdr:colOff>165100</xdr:colOff>
      <xdr:row>104</xdr:row>
      <xdr:rowOff>51696</xdr:rowOff>
    </xdr:to>
    <xdr:sp macro="" textlink="">
      <xdr:nvSpPr>
        <xdr:cNvPr id="476" name="楕円 475"/>
        <xdr:cNvSpPr/>
      </xdr:nvSpPr>
      <xdr:spPr>
        <a:xfrm>
          <a:off x="6921500" y="1778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169354</xdr:rowOff>
    </xdr:from>
    <xdr:to>
      <xdr:col>41</xdr:col>
      <xdr:colOff>50800</xdr:colOff>
      <xdr:row>104</xdr:row>
      <xdr:rowOff>896</xdr:rowOff>
    </xdr:to>
    <xdr:cxnSp macro="">
      <xdr:nvCxnSpPr>
        <xdr:cNvPr id="477" name="直線コネクタ 476"/>
        <xdr:cNvCxnSpPr/>
      </xdr:nvCxnSpPr>
      <xdr:spPr>
        <a:xfrm flipV="1">
          <a:off x="6972300" y="17828704"/>
          <a:ext cx="889000" cy="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110965</xdr:rowOff>
    </xdr:from>
    <xdr:ext cx="534377" cy="259045"/>
    <xdr:sp macro="" textlink="">
      <xdr:nvSpPr>
        <xdr:cNvPr id="478" name="n_1aveValue【港湾・漁港】&#10;一人当たり有形固定資産（償却資産）額"/>
        <xdr:cNvSpPr txBox="1"/>
      </xdr:nvSpPr>
      <xdr:spPr>
        <a:xfrm>
          <a:off x="9359411" y="181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113440</xdr:rowOff>
    </xdr:from>
    <xdr:ext cx="534377" cy="259045"/>
    <xdr:sp macro="" textlink="">
      <xdr:nvSpPr>
        <xdr:cNvPr id="479" name="n_2aveValue【港湾・漁港】&#10;一人当たり有形固定資産（償却資産）額"/>
        <xdr:cNvSpPr txBox="1"/>
      </xdr:nvSpPr>
      <xdr:spPr>
        <a:xfrm>
          <a:off x="8483111" y="181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2988</xdr:rowOff>
    </xdr:from>
    <xdr:ext cx="534377" cy="259045"/>
    <xdr:sp macro="" textlink="">
      <xdr:nvSpPr>
        <xdr:cNvPr id="480" name="n_3aveValue【港湾・漁港】&#10;一人当たり有形固定資産（償却資産）額"/>
        <xdr:cNvSpPr txBox="1"/>
      </xdr:nvSpPr>
      <xdr:spPr>
        <a:xfrm>
          <a:off x="7594111" y="181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9084</xdr:rowOff>
    </xdr:from>
    <xdr:ext cx="534377" cy="259045"/>
    <xdr:sp macro="" textlink="">
      <xdr:nvSpPr>
        <xdr:cNvPr id="481" name="n_4aveValue【港湾・漁港】&#10;一人当たり有形固定資産（償却資産）額"/>
        <xdr:cNvSpPr txBox="1"/>
      </xdr:nvSpPr>
      <xdr:spPr>
        <a:xfrm>
          <a:off x="6705111" y="1818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57078</xdr:rowOff>
    </xdr:from>
    <xdr:ext cx="534377" cy="259045"/>
    <xdr:sp macro="" textlink="">
      <xdr:nvSpPr>
        <xdr:cNvPr id="482" name="n_1mainValue【港湾・漁港】&#10;一人当たり有形固定資産（償却資産）額"/>
        <xdr:cNvSpPr txBox="1"/>
      </xdr:nvSpPr>
      <xdr:spPr>
        <a:xfrm>
          <a:off x="9359411" y="1754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102</xdr:row>
      <xdr:rowOff>60355</xdr:rowOff>
    </xdr:from>
    <xdr:ext cx="534377" cy="259045"/>
    <xdr:sp macro="" textlink="">
      <xdr:nvSpPr>
        <xdr:cNvPr id="483" name="n_2mainValue【港湾・漁港】&#10;一人当たり有形固定資産（償却資産）額"/>
        <xdr:cNvSpPr txBox="1"/>
      </xdr:nvSpPr>
      <xdr:spPr>
        <a:xfrm>
          <a:off x="8483111" y="1754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65231</xdr:rowOff>
    </xdr:from>
    <xdr:ext cx="534377" cy="259045"/>
    <xdr:sp macro="" textlink="">
      <xdr:nvSpPr>
        <xdr:cNvPr id="484" name="n_3mainValue【港湾・漁港】&#10;一人当たり有形固定資産（償却資産）額"/>
        <xdr:cNvSpPr txBox="1"/>
      </xdr:nvSpPr>
      <xdr:spPr>
        <a:xfrm>
          <a:off x="7594111" y="1755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68223</xdr:rowOff>
    </xdr:from>
    <xdr:ext cx="534377" cy="259045"/>
    <xdr:sp macro="" textlink="">
      <xdr:nvSpPr>
        <xdr:cNvPr id="485" name="n_4mainValue【港湾・漁港】&#10;一人当たり有形固定資産（償却資産）額"/>
        <xdr:cNvSpPr txBox="1"/>
      </xdr:nvSpPr>
      <xdr:spPr>
        <a:xfrm>
          <a:off x="6705111" y="1755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0" name="直線コネクタ 509"/>
        <xdr:cNvCxnSpPr/>
      </xdr:nvCxnSpPr>
      <xdr:spPr>
        <a:xfrm flipV="1">
          <a:off x="16318864" y="596265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1" name="【認定こども園・幼稚園・保育所】&#10;有形固定資産減価償却率最小値テキスト"/>
        <xdr:cNvSpPr txBox="1"/>
      </xdr:nvSpPr>
      <xdr:spPr>
        <a:xfrm>
          <a:off x="16357600"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2" name="直線コネクタ 511"/>
        <xdr:cNvCxnSpPr/>
      </xdr:nvCxnSpPr>
      <xdr:spPr>
        <a:xfrm>
          <a:off x="16230600" y="702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3" name="【認定こども園・幼稚園・保育所】&#10;有形固定資産減価償却率最大値テキスト"/>
        <xdr:cNvSpPr txBox="1"/>
      </xdr:nvSpPr>
      <xdr:spPr>
        <a:xfrm>
          <a:off x="16357600" y="57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4" name="直線コネクタ 513"/>
        <xdr:cNvCxnSpPr/>
      </xdr:nvCxnSpPr>
      <xdr:spPr>
        <a:xfrm>
          <a:off x="16230600" y="59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127652</xdr:rowOff>
    </xdr:from>
    <xdr:ext cx="405111" cy="259045"/>
    <xdr:sp macro="" textlink="">
      <xdr:nvSpPr>
        <xdr:cNvPr id="515" name="【認定こども園・幼稚園・保育所】&#10;有形固定資産減価償却率平均値テキスト"/>
        <xdr:cNvSpPr txBox="1"/>
      </xdr:nvSpPr>
      <xdr:spPr>
        <a:xfrm>
          <a:off x="16357600" y="629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6" name="フローチャート: 判断 515"/>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7" name="フローチャート: 判断 516"/>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18" name="フローチャート: 判断 517"/>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0" name="フローチャート: 判断 519"/>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109220</xdr:rowOff>
    </xdr:from>
    <xdr:to>
      <xdr:col>85</xdr:col>
      <xdr:colOff>177800</xdr:colOff>
      <xdr:row>35</xdr:row>
      <xdr:rowOff>39370</xdr:rowOff>
    </xdr:to>
    <xdr:sp macro="" textlink="">
      <xdr:nvSpPr>
        <xdr:cNvPr id="526" name="楕円 525"/>
        <xdr:cNvSpPr/>
      </xdr:nvSpPr>
      <xdr:spPr>
        <a:xfrm>
          <a:off x="16268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35577</xdr:rowOff>
    </xdr:from>
    <xdr:ext cx="405111" cy="259045"/>
    <xdr:sp macro="" textlink="">
      <xdr:nvSpPr>
        <xdr:cNvPr id="527" name="【認定こども園・幼稚園・保育所】&#10;有形固定資産減価償却率該当値テキスト"/>
        <xdr:cNvSpPr txBox="1"/>
      </xdr:nvSpPr>
      <xdr:spPr>
        <a:xfrm>
          <a:off x="16357600"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122555</xdr:rowOff>
    </xdr:from>
    <xdr:to>
      <xdr:col>81</xdr:col>
      <xdr:colOff>101600</xdr:colOff>
      <xdr:row>39</xdr:row>
      <xdr:rowOff>52705</xdr:rowOff>
    </xdr:to>
    <xdr:sp macro="" textlink="">
      <xdr:nvSpPr>
        <xdr:cNvPr id="528" name="楕円 527"/>
        <xdr:cNvSpPr/>
      </xdr:nvSpPr>
      <xdr:spPr>
        <a:xfrm>
          <a:off x="15430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39</xdr:row>
      <xdr:rowOff>1905</xdr:rowOff>
    </xdr:to>
    <xdr:cxnSp macro="">
      <xdr:nvCxnSpPr>
        <xdr:cNvPr id="529" name="直線コネクタ 528"/>
        <xdr:cNvCxnSpPr/>
      </xdr:nvCxnSpPr>
      <xdr:spPr>
        <a:xfrm flipV="1">
          <a:off x="15481300" y="5989320"/>
          <a:ext cx="838200" cy="69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530" name="楕円 529"/>
        <xdr:cNvSpPr/>
      </xdr:nvSpPr>
      <xdr:spPr>
        <a:xfrm>
          <a:off x="14541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39</xdr:row>
      <xdr:rowOff>1905</xdr:rowOff>
    </xdr:to>
    <xdr:cxnSp macro="">
      <xdr:nvCxnSpPr>
        <xdr:cNvPr id="531" name="直線コネクタ 530"/>
        <xdr:cNvCxnSpPr/>
      </xdr:nvCxnSpPr>
      <xdr:spPr>
        <a:xfrm>
          <a:off x="14592300" y="66598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46355</xdr:rowOff>
    </xdr:from>
    <xdr:to>
      <xdr:col>72</xdr:col>
      <xdr:colOff>38100</xdr:colOff>
      <xdr:row>38</xdr:row>
      <xdr:rowOff>147955</xdr:rowOff>
    </xdr:to>
    <xdr:sp macro="" textlink="">
      <xdr:nvSpPr>
        <xdr:cNvPr id="532" name="楕円 531"/>
        <xdr:cNvSpPr/>
      </xdr:nvSpPr>
      <xdr:spPr>
        <a:xfrm>
          <a:off x="13652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97155</xdr:rowOff>
    </xdr:from>
    <xdr:to>
      <xdr:col>76</xdr:col>
      <xdr:colOff>114300</xdr:colOff>
      <xdr:row>38</xdr:row>
      <xdr:rowOff>144780</xdr:rowOff>
    </xdr:to>
    <xdr:cxnSp macro="">
      <xdr:nvCxnSpPr>
        <xdr:cNvPr id="533" name="直線コネクタ 532"/>
        <xdr:cNvCxnSpPr/>
      </xdr:nvCxnSpPr>
      <xdr:spPr>
        <a:xfrm>
          <a:off x="13703300" y="66122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170180</xdr:rowOff>
    </xdr:from>
    <xdr:to>
      <xdr:col>67</xdr:col>
      <xdr:colOff>101600</xdr:colOff>
      <xdr:row>38</xdr:row>
      <xdr:rowOff>100330</xdr:rowOff>
    </xdr:to>
    <xdr:sp macro="" textlink="">
      <xdr:nvSpPr>
        <xdr:cNvPr id="534" name="楕円 533"/>
        <xdr:cNvSpPr/>
      </xdr:nvSpPr>
      <xdr:spPr>
        <a:xfrm>
          <a:off x="1276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49530</xdr:rowOff>
    </xdr:from>
    <xdr:to>
      <xdr:col>71</xdr:col>
      <xdr:colOff>177800</xdr:colOff>
      <xdr:row>38</xdr:row>
      <xdr:rowOff>97155</xdr:rowOff>
    </xdr:to>
    <xdr:cxnSp macro="">
      <xdr:nvCxnSpPr>
        <xdr:cNvPr id="535" name="直線コネクタ 534"/>
        <xdr:cNvCxnSpPr/>
      </xdr:nvCxnSpPr>
      <xdr:spPr>
        <a:xfrm>
          <a:off x="12814300" y="65646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536" name="n_1aveValue【認定こども園・幼稚園・保育所】&#10;有形固定資産減価償却率"/>
        <xdr:cNvSpPr txBox="1"/>
      </xdr:nvSpPr>
      <xdr:spPr>
        <a:xfrm>
          <a:off x="152660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118762</xdr:rowOff>
    </xdr:from>
    <xdr:ext cx="405111" cy="259045"/>
    <xdr:sp macro="" textlink="">
      <xdr:nvSpPr>
        <xdr:cNvPr id="537" name="n_2aveValue【認定こども園・幼稚園・保育所】&#10;有形固定資産減価償却率"/>
        <xdr:cNvSpPr txBox="1"/>
      </xdr:nvSpPr>
      <xdr:spPr>
        <a:xfrm>
          <a:off x="14389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8" name="n_3aveValue【認定こども園・幼稚園・保育所】&#10;有形固定資産減価償却率"/>
        <xdr:cNvSpPr txBox="1"/>
      </xdr:nvSpPr>
      <xdr:spPr>
        <a:xfrm>
          <a:off x="13500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31132</xdr:rowOff>
    </xdr:from>
    <xdr:ext cx="405111" cy="259045"/>
    <xdr:sp macro="" textlink="">
      <xdr:nvSpPr>
        <xdr:cNvPr id="539" name="n_4aveValue【認定こども園・幼稚園・保育所】&#10;有形固定資産減価償却率"/>
        <xdr:cNvSpPr txBox="1"/>
      </xdr:nvSpPr>
      <xdr:spPr>
        <a:xfrm>
          <a:off x="12611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43832</xdr:rowOff>
    </xdr:from>
    <xdr:ext cx="405111" cy="259045"/>
    <xdr:sp macro="" textlink="">
      <xdr:nvSpPr>
        <xdr:cNvPr id="540" name="n_1mainValue【認定こども園・幼稚園・保育所】&#10;有形固定資産減価償却率"/>
        <xdr:cNvSpPr txBox="1"/>
      </xdr:nvSpPr>
      <xdr:spPr>
        <a:xfrm>
          <a:off x="152660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541" name="n_2mainValue【認定こども園・幼稚園・保育所】&#10;有形固定資産減価償却率"/>
        <xdr:cNvSpPr txBox="1"/>
      </xdr:nvSpPr>
      <xdr:spPr>
        <a:xfrm>
          <a:off x="14389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139082</xdr:rowOff>
    </xdr:from>
    <xdr:ext cx="405111" cy="259045"/>
    <xdr:sp macro="" textlink="">
      <xdr:nvSpPr>
        <xdr:cNvPr id="542" name="n_3mainValue【認定こども園・幼稚園・保育所】&#10;有形固定資産減価償却率"/>
        <xdr:cNvSpPr txBox="1"/>
      </xdr:nvSpPr>
      <xdr:spPr>
        <a:xfrm>
          <a:off x="135007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91457</xdr:rowOff>
    </xdr:from>
    <xdr:ext cx="405111" cy="259045"/>
    <xdr:sp macro="" textlink="">
      <xdr:nvSpPr>
        <xdr:cNvPr id="543" name="n_4mainValue【認定こども園・幼稚園・保育所】&#10;有形固定資産減価償却率"/>
        <xdr:cNvSpPr txBox="1"/>
      </xdr:nvSpPr>
      <xdr:spPr>
        <a:xfrm>
          <a:off x="12611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5" name="直線コネクタ 564"/>
        <xdr:cNvCxnSpPr/>
      </xdr:nvCxnSpPr>
      <xdr:spPr>
        <a:xfrm flipV="1">
          <a:off x="22160864" y="60929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68" name="【認定こども園・幼稚園・保育所】&#10;一人当たり面積最大値テキスト"/>
        <xdr:cNvSpPr txBox="1"/>
      </xdr:nvSpPr>
      <xdr:spPr>
        <a:xfrm>
          <a:off x="2219960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69" name="直線コネクタ 568"/>
        <xdr:cNvCxnSpPr/>
      </xdr:nvCxnSpPr>
      <xdr:spPr>
        <a:xfrm>
          <a:off x="22072600" y="609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570"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1" name="フローチャート: 判断 570"/>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2" name="フローチャート: 判断 571"/>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3" name="フローチャート: 判断 572"/>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4" name="フローチャート: 判断 573"/>
        <xdr:cNvSpPr/>
      </xdr:nvSpPr>
      <xdr:spPr>
        <a:xfrm>
          <a:off x="19494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5" name="フローチャート: 判断 574"/>
        <xdr:cNvSpPr/>
      </xdr:nvSpPr>
      <xdr:spPr>
        <a:xfrm>
          <a:off x="18605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112268</xdr:rowOff>
    </xdr:from>
    <xdr:to>
      <xdr:col>116</xdr:col>
      <xdr:colOff>114300</xdr:colOff>
      <xdr:row>41</xdr:row>
      <xdr:rowOff>42418</xdr:rowOff>
    </xdr:to>
    <xdr:sp macro="" textlink="">
      <xdr:nvSpPr>
        <xdr:cNvPr id="581" name="楕円 580"/>
        <xdr:cNvSpPr/>
      </xdr:nvSpPr>
      <xdr:spPr>
        <a:xfrm>
          <a:off x="22110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27195</xdr:rowOff>
    </xdr:from>
    <xdr:ext cx="469744" cy="259045"/>
    <xdr:sp macro="" textlink="">
      <xdr:nvSpPr>
        <xdr:cNvPr id="582" name="【認定こども園・幼稚園・保育所】&#10;一人当たり面積該当値テキスト"/>
        <xdr:cNvSpPr txBox="1"/>
      </xdr:nvSpPr>
      <xdr:spPr>
        <a:xfrm>
          <a:off x="22199600" y="688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157988</xdr:rowOff>
    </xdr:from>
    <xdr:to>
      <xdr:col>112</xdr:col>
      <xdr:colOff>38100</xdr:colOff>
      <xdr:row>41</xdr:row>
      <xdr:rowOff>88138</xdr:rowOff>
    </xdr:to>
    <xdr:sp macro="" textlink="">
      <xdr:nvSpPr>
        <xdr:cNvPr id="583" name="楕円 582"/>
        <xdr:cNvSpPr/>
      </xdr:nvSpPr>
      <xdr:spPr>
        <a:xfrm>
          <a:off x="21272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163068</xdr:rowOff>
    </xdr:from>
    <xdr:to>
      <xdr:col>116</xdr:col>
      <xdr:colOff>63500</xdr:colOff>
      <xdr:row>41</xdr:row>
      <xdr:rowOff>37338</xdr:rowOff>
    </xdr:to>
    <xdr:cxnSp macro="">
      <xdr:nvCxnSpPr>
        <xdr:cNvPr id="584" name="直線コネクタ 583"/>
        <xdr:cNvCxnSpPr/>
      </xdr:nvCxnSpPr>
      <xdr:spPr>
        <a:xfrm flipV="1">
          <a:off x="21323300" y="70210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585" name="楕円 584"/>
        <xdr:cNvSpPr/>
      </xdr:nvSpPr>
      <xdr:spPr>
        <a:xfrm>
          <a:off x="2038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37338</xdr:rowOff>
    </xdr:from>
    <xdr:to>
      <xdr:col>111</xdr:col>
      <xdr:colOff>177800</xdr:colOff>
      <xdr:row>41</xdr:row>
      <xdr:rowOff>37338</xdr:rowOff>
    </xdr:to>
    <xdr:cxnSp macro="">
      <xdr:nvCxnSpPr>
        <xdr:cNvPr id="586" name="直線コネクタ 585"/>
        <xdr:cNvCxnSpPr/>
      </xdr:nvCxnSpPr>
      <xdr:spPr>
        <a:xfrm>
          <a:off x="20434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157988</xdr:rowOff>
    </xdr:from>
    <xdr:to>
      <xdr:col>102</xdr:col>
      <xdr:colOff>165100</xdr:colOff>
      <xdr:row>41</xdr:row>
      <xdr:rowOff>88138</xdr:rowOff>
    </xdr:to>
    <xdr:sp macro="" textlink="">
      <xdr:nvSpPr>
        <xdr:cNvPr id="587" name="楕円 586"/>
        <xdr:cNvSpPr/>
      </xdr:nvSpPr>
      <xdr:spPr>
        <a:xfrm>
          <a:off x="19494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37338</xdr:rowOff>
    </xdr:from>
    <xdr:to>
      <xdr:col>107</xdr:col>
      <xdr:colOff>50800</xdr:colOff>
      <xdr:row>41</xdr:row>
      <xdr:rowOff>37338</xdr:rowOff>
    </xdr:to>
    <xdr:cxnSp macro="">
      <xdr:nvCxnSpPr>
        <xdr:cNvPr id="588" name="直線コネクタ 587"/>
        <xdr:cNvCxnSpPr/>
      </xdr:nvCxnSpPr>
      <xdr:spPr>
        <a:xfrm>
          <a:off x="19545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157988</xdr:rowOff>
    </xdr:from>
    <xdr:to>
      <xdr:col>98</xdr:col>
      <xdr:colOff>38100</xdr:colOff>
      <xdr:row>41</xdr:row>
      <xdr:rowOff>88138</xdr:rowOff>
    </xdr:to>
    <xdr:sp macro="" textlink="">
      <xdr:nvSpPr>
        <xdr:cNvPr id="589" name="楕円 588"/>
        <xdr:cNvSpPr/>
      </xdr:nvSpPr>
      <xdr:spPr>
        <a:xfrm>
          <a:off x="18605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37338</xdr:rowOff>
    </xdr:from>
    <xdr:to>
      <xdr:col>102</xdr:col>
      <xdr:colOff>114300</xdr:colOff>
      <xdr:row>41</xdr:row>
      <xdr:rowOff>37338</xdr:rowOff>
    </xdr:to>
    <xdr:cxnSp macro="">
      <xdr:nvCxnSpPr>
        <xdr:cNvPr id="590" name="直線コネクタ 589"/>
        <xdr:cNvCxnSpPr/>
      </xdr:nvCxnSpPr>
      <xdr:spPr>
        <a:xfrm>
          <a:off x="18656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591" name="n_1aveValue【認定こども園・幼稚園・保育所】&#10;一人当たり面積"/>
        <xdr:cNvSpPr txBox="1"/>
      </xdr:nvSpPr>
      <xdr:spPr>
        <a:xfrm>
          <a:off x="21075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92"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593" name="n_3aveValue【認定こども園・幼稚園・保育所】&#10;一人当たり面積"/>
        <xdr:cNvSpPr txBox="1"/>
      </xdr:nvSpPr>
      <xdr:spPr>
        <a:xfrm>
          <a:off x="193104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594" name="n_4aveValue【認定こども園・幼稚園・保育所】&#10;一人当たり面積"/>
        <xdr:cNvSpPr txBox="1"/>
      </xdr:nvSpPr>
      <xdr:spPr>
        <a:xfrm>
          <a:off x="18421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79265</xdr:rowOff>
    </xdr:from>
    <xdr:ext cx="469744" cy="259045"/>
    <xdr:sp macro="" textlink="">
      <xdr:nvSpPr>
        <xdr:cNvPr id="595" name="n_1mainValue【認定こども園・幼稚園・保育所】&#10;一人当たり面積"/>
        <xdr:cNvSpPr txBox="1"/>
      </xdr:nvSpPr>
      <xdr:spPr>
        <a:xfrm>
          <a:off x="21075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96" name="n_2mainValue【認定こども園・幼稚園・保育所】&#10;一人当たり面積"/>
        <xdr:cNvSpPr txBox="1"/>
      </xdr:nvSpPr>
      <xdr:spPr>
        <a:xfrm>
          <a:off x="20199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79265</xdr:rowOff>
    </xdr:from>
    <xdr:ext cx="469744" cy="259045"/>
    <xdr:sp macro="" textlink="">
      <xdr:nvSpPr>
        <xdr:cNvPr id="597" name="n_3mainValue【認定こども園・幼稚園・保育所】&#10;一人当たり面積"/>
        <xdr:cNvSpPr txBox="1"/>
      </xdr:nvSpPr>
      <xdr:spPr>
        <a:xfrm>
          <a:off x="19310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79265</xdr:rowOff>
    </xdr:from>
    <xdr:ext cx="469744" cy="259045"/>
    <xdr:sp macro="" textlink="">
      <xdr:nvSpPr>
        <xdr:cNvPr id="598" name="n_4mainValue【認定こども園・幼稚園・保育所】&#10;一人当たり面積"/>
        <xdr:cNvSpPr txBox="1"/>
      </xdr:nvSpPr>
      <xdr:spPr>
        <a:xfrm>
          <a:off x="18421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5" name="直線コネクタ 624"/>
        <xdr:cNvCxnSpPr/>
      </xdr:nvCxnSpPr>
      <xdr:spPr>
        <a:xfrm flipV="1">
          <a:off x="16318864" y="965345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6"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7" name="直線コネクタ 626"/>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28" name="【学校施設】&#10;有形固定資産減価償却率最大値テキスト"/>
        <xdr:cNvSpPr txBox="1"/>
      </xdr:nvSpPr>
      <xdr:spPr>
        <a:xfrm>
          <a:off x="16357600" y="942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29" name="直線コネクタ 628"/>
        <xdr:cNvCxnSpPr/>
      </xdr:nvCxnSpPr>
      <xdr:spPr>
        <a:xfrm>
          <a:off x="16230600" y="965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30" name="【学校施設】&#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1" name="フローチャート: 判断 630"/>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2" name="フローチャート: 判断 631"/>
        <xdr:cNvSpPr/>
      </xdr:nvSpPr>
      <xdr:spPr>
        <a:xfrm>
          <a:off x="15430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3" name="フローチャート: 判断 632"/>
        <xdr:cNvSpPr/>
      </xdr:nvSpPr>
      <xdr:spPr>
        <a:xfrm>
          <a:off x="14541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4" name="フローチャート: 判断 633"/>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5" name="フローチャート: 判断 634"/>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641" name="楕円 640"/>
        <xdr:cNvSpPr/>
      </xdr:nvSpPr>
      <xdr:spPr>
        <a:xfrm>
          <a:off x="162687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19430</xdr:rowOff>
    </xdr:from>
    <xdr:ext cx="405111" cy="259045"/>
    <xdr:sp macro="" textlink="">
      <xdr:nvSpPr>
        <xdr:cNvPr id="642" name="【学校施設】&#10;有形固定資産減価償却率該当値テキスト"/>
        <xdr:cNvSpPr txBox="1"/>
      </xdr:nvSpPr>
      <xdr:spPr>
        <a:xfrm>
          <a:off x="16357600" y="996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99423</xdr:rowOff>
    </xdr:from>
    <xdr:to>
      <xdr:col>81</xdr:col>
      <xdr:colOff>101600</xdr:colOff>
      <xdr:row>59</xdr:row>
      <xdr:rowOff>29573</xdr:rowOff>
    </xdr:to>
    <xdr:sp macro="" textlink="">
      <xdr:nvSpPr>
        <xdr:cNvPr id="643" name="楕円 642"/>
        <xdr:cNvSpPr/>
      </xdr:nvSpPr>
      <xdr:spPr>
        <a:xfrm>
          <a:off x="15430500" y="100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150223</xdr:rowOff>
    </xdr:from>
    <xdr:to>
      <xdr:col>85</xdr:col>
      <xdr:colOff>127000</xdr:colOff>
      <xdr:row>59</xdr:row>
      <xdr:rowOff>47353</xdr:rowOff>
    </xdr:to>
    <xdr:cxnSp macro="">
      <xdr:nvCxnSpPr>
        <xdr:cNvPr id="644" name="直線コネクタ 643"/>
        <xdr:cNvCxnSpPr/>
      </xdr:nvCxnSpPr>
      <xdr:spPr>
        <a:xfrm>
          <a:off x="15481300" y="1009432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47172</xdr:rowOff>
    </xdr:from>
    <xdr:to>
      <xdr:col>76</xdr:col>
      <xdr:colOff>165100</xdr:colOff>
      <xdr:row>58</xdr:row>
      <xdr:rowOff>148772</xdr:rowOff>
    </xdr:to>
    <xdr:sp macro="" textlink="">
      <xdr:nvSpPr>
        <xdr:cNvPr id="645" name="楕円 644"/>
        <xdr:cNvSpPr/>
      </xdr:nvSpPr>
      <xdr:spPr>
        <a:xfrm>
          <a:off x="14541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97972</xdr:rowOff>
    </xdr:from>
    <xdr:to>
      <xdr:col>81</xdr:col>
      <xdr:colOff>50800</xdr:colOff>
      <xdr:row>58</xdr:row>
      <xdr:rowOff>150223</xdr:rowOff>
    </xdr:to>
    <xdr:cxnSp macro="">
      <xdr:nvCxnSpPr>
        <xdr:cNvPr id="646" name="直線コネクタ 645"/>
        <xdr:cNvCxnSpPr/>
      </xdr:nvCxnSpPr>
      <xdr:spPr>
        <a:xfrm>
          <a:off x="14592300" y="100420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14515</xdr:rowOff>
    </xdr:from>
    <xdr:to>
      <xdr:col>72</xdr:col>
      <xdr:colOff>38100</xdr:colOff>
      <xdr:row>58</xdr:row>
      <xdr:rowOff>116115</xdr:rowOff>
    </xdr:to>
    <xdr:sp macro="" textlink="">
      <xdr:nvSpPr>
        <xdr:cNvPr id="647" name="楕円 646"/>
        <xdr:cNvSpPr/>
      </xdr:nvSpPr>
      <xdr:spPr>
        <a:xfrm>
          <a:off x="1365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65315</xdr:rowOff>
    </xdr:from>
    <xdr:to>
      <xdr:col>76</xdr:col>
      <xdr:colOff>114300</xdr:colOff>
      <xdr:row>58</xdr:row>
      <xdr:rowOff>97972</xdr:rowOff>
    </xdr:to>
    <xdr:cxnSp macro="">
      <xdr:nvCxnSpPr>
        <xdr:cNvPr id="648" name="直線コネクタ 647"/>
        <xdr:cNvCxnSpPr/>
      </xdr:nvCxnSpPr>
      <xdr:spPr>
        <a:xfrm>
          <a:off x="13703300" y="10009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130447</xdr:rowOff>
    </xdr:from>
    <xdr:to>
      <xdr:col>67</xdr:col>
      <xdr:colOff>101600</xdr:colOff>
      <xdr:row>58</xdr:row>
      <xdr:rowOff>60597</xdr:rowOff>
    </xdr:to>
    <xdr:sp macro="" textlink="">
      <xdr:nvSpPr>
        <xdr:cNvPr id="649" name="楕円 648"/>
        <xdr:cNvSpPr/>
      </xdr:nvSpPr>
      <xdr:spPr>
        <a:xfrm>
          <a:off x="12763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9797</xdr:rowOff>
    </xdr:from>
    <xdr:to>
      <xdr:col>71</xdr:col>
      <xdr:colOff>177800</xdr:colOff>
      <xdr:row>58</xdr:row>
      <xdr:rowOff>65315</xdr:rowOff>
    </xdr:to>
    <xdr:cxnSp macro="">
      <xdr:nvCxnSpPr>
        <xdr:cNvPr id="650" name="直線コネクタ 649"/>
        <xdr:cNvCxnSpPr/>
      </xdr:nvCxnSpPr>
      <xdr:spPr>
        <a:xfrm>
          <a:off x="12814300" y="9953897"/>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51" name="n_1aveValue【学校施設】&#10;有形固定資産減価償却率"/>
        <xdr:cNvSpPr txBox="1"/>
      </xdr:nvSpPr>
      <xdr:spPr>
        <a:xfrm>
          <a:off x="152660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52" name="n_2aveValue【学校施設】&#10;有形固定資産減価償却率"/>
        <xdr:cNvSpPr txBox="1"/>
      </xdr:nvSpPr>
      <xdr:spPr>
        <a:xfrm>
          <a:off x="14389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53" name="n_3aveValue【学校施設】&#10;有形固定資産減価償却率"/>
        <xdr:cNvSpPr txBox="1"/>
      </xdr:nvSpPr>
      <xdr:spPr>
        <a:xfrm>
          <a:off x="13500744" y="1034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54" name="n_4aveValue【学校施設】&#10;有形固定資産減価償却率"/>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46100</xdr:rowOff>
    </xdr:from>
    <xdr:ext cx="405111" cy="259045"/>
    <xdr:sp macro="" textlink="">
      <xdr:nvSpPr>
        <xdr:cNvPr id="655" name="n_1mainValue【学校施設】&#10;有形固定資産減価償却率"/>
        <xdr:cNvSpPr txBox="1"/>
      </xdr:nvSpPr>
      <xdr:spPr>
        <a:xfrm>
          <a:off x="15266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165299</xdr:rowOff>
    </xdr:from>
    <xdr:ext cx="405111" cy="259045"/>
    <xdr:sp macro="" textlink="">
      <xdr:nvSpPr>
        <xdr:cNvPr id="656" name="n_2mainValue【学校施設】&#10;有形固定資産減価償却率"/>
        <xdr:cNvSpPr txBox="1"/>
      </xdr:nvSpPr>
      <xdr:spPr>
        <a:xfrm>
          <a:off x="14389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132642</xdr:rowOff>
    </xdr:from>
    <xdr:ext cx="405111" cy="259045"/>
    <xdr:sp macro="" textlink="">
      <xdr:nvSpPr>
        <xdr:cNvPr id="657" name="n_3mainValue【学校施設】&#10;有形固定資産減価償却率"/>
        <xdr:cNvSpPr txBox="1"/>
      </xdr:nvSpPr>
      <xdr:spPr>
        <a:xfrm>
          <a:off x="13500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77124</xdr:rowOff>
    </xdr:from>
    <xdr:ext cx="405111" cy="259045"/>
    <xdr:sp macro="" textlink="">
      <xdr:nvSpPr>
        <xdr:cNvPr id="658" name="n_4mainValue【学校施設】&#10;有形固定資産減価償却率"/>
        <xdr:cNvSpPr txBox="1"/>
      </xdr:nvSpPr>
      <xdr:spPr>
        <a:xfrm>
          <a:off x="126117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3" name="直線コネクタ 682"/>
        <xdr:cNvCxnSpPr/>
      </xdr:nvCxnSpPr>
      <xdr:spPr>
        <a:xfrm flipV="1">
          <a:off x="22160864" y="948436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4" name="【学校施設】&#10;一人当たり面積最小値テキスト"/>
        <xdr:cNvSpPr txBox="1"/>
      </xdr:nvSpPr>
      <xdr:spPr>
        <a:xfrm>
          <a:off x="22199600" y="1110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5" name="直線コネクタ 684"/>
        <xdr:cNvCxnSpPr/>
      </xdr:nvCxnSpPr>
      <xdr:spPr>
        <a:xfrm>
          <a:off x="22072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6"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7" name="直線コネクタ 686"/>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8" name="【学校施設】&#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9" name="フローチャート: 判断 688"/>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0" name="フローチャート: 判断 689"/>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1" name="フローチャート: 判断 690"/>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2" name="フローチャート: 判断 691"/>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3" name="フローチャート: 判断 692"/>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138430</xdr:rowOff>
    </xdr:from>
    <xdr:to>
      <xdr:col>116</xdr:col>
      <xdr:colOff>114300</xdr:colOff>
      <xdr:row>60</xdr:row>
      <xdr:rowOff>68580</xdr:rowOff>
    </xdr:to>
    <xdr:sp macro="" textlink="">
      <xdr:nvSpPr>
        <xdr:cNvPr id="699" name="楕円 698"/>
        <xdr:cNvSpPr/>
      </xdr:nvSpPr>
      <xdr:spPr>
        <a:xfrm>
          <a:off x="221107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161307</xdr:rowOff>
    </xdr:from>
    <xdr:ext cx="469744" cy="259045"/>
    <xdr:sp macro="" textlink="">
      <xdr:nvSpPr>
        <xdr:cNvPr id="700" name="【学校施設】&#10;一人当たり面積該当値テキスト"/>
        <xdr:cNvSpPr txBox="1"/>
      </xdr:nvSpPr>
      <xdr:spPr>
        <a:xfrm>
          <a:off x="22199600" y="10105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151130</xdr:rowOff>
    </xdr:from>
    <xdr:to>
      <xdr:col>112</xdr:col>
      <xdr:colOff>38100</xdr:colOff>
      <xdr:row>60</xdr:row>
      <xdr:rowOff>81280</xdr:rowOff>
    </xdr:to>
    <xdr:sp macro="" textlink="">
      <xdr:nvSpPr>
        <xdr:cNvPr id="701" name="楕円 700"/>
        <xdr:cNvSpPr/>
      </xdr:nvSpPr>
      <xdr:spPr>
        <a:xfrm>
          <a:off x="21272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17780</xdr:rowOff>
    </xdr:from>
    <xdr:to>
      <xdr:col>116</xdr:col>
      <xdr:colOff>63500</xdr:colOff>
      <xdr:row>60</xdr:row>
      <xdr:rowOff>30480</xdr:rowOff>
    </xdr:to>
    <xdr:cxnSp macro="">
      <xdr:nvCxnSpPr>
        <xdr:cNvPr id="702" name="直線コネクタ 701"/>
        <xdr:cNvCxnSpPr/>
      </xdr:nvCxnSpPr>
      <xdr:spPr>
        <a:xfrm flipV="1">
          <a:off x="21323300" y="103047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1270</xdr:rowOff>
    </xdr:from>
    <xdr:to>
      <xdr:col>107</xdr:col>
      <xdr:colOff>101600</xdr:colOff>
      <xdr:row>60</xdr:row>
      <xdr:rowOff>102870</xdr:rowOff>
    </xdr:to>
    <xdr:sp macro="" textlink="">
      <xdr:nvSpPr>
        <xdr:cNvPr id="703" name="楕円 702"/>
        <xdr:cNvSpPr/>
      </xdr:nvSpPr>
      <xdr:spPr>
        <a:xfrm>
          <a:off x="20383500" y="102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30480</xdr:rowOff>
    </xdr:from>
    <xdr:to>
      <xdr:col>111</xdr:col>
      <xdr:colOff>177800</xdr:colOff>
      <xdr:row>60</xdr:row>
      <xdr:rowOff>52070</xdr:rowOff>
    </xdr:to>
    <xdr:cxnSp macro="">
      <xdr:nvCxnSpPr>
        <xdr:cNvPr id="704" name="直線コネクタ 703"/>
        <xdr:cNvCxnSpPr/>
      </xdr:nvCxnSpPr>
      <xdr:spPr>
        <a:xfrm flipV="1">
          <a:off x="20434300" y="1031748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21590</xdr:rowOff>
    </xdr:from>
    <xdr:to>
      <xdr:col>102</xdr:col>
      <xdr:colOff>165100</xdr:colOff>
      <xdr:row>60</xdr:row>
      <xdr:rowOff>123190</xdr:rowOff>
    </xdr:to>
    <xdr:sp macro="" textlink="">
      <xdr:nvSpPr>
        <xdr:cNvPr id="705" name="楕円 704"/>
        <xdr:cNvSpPr/>
      </xdr:nvSpPr>
      <xdr:spPr>
        <a:xfrm>
          <a:off x="19494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52070</xdr:rowOff>
    </xdr:from>
    <xdr:to>
      <xdr:col>107</xdr:col>
      <xdr:colOff>50800</xdr:colOff>
      <xdr:row>60</xdr:row>
      <xdr:rowOff>72390</xdr:rowOff>
    </xdr:to>
    <xdr:cxnSp macro="">
      <xdr:nvCxnSpPr>
        <xdr:cNvPr id="706" name="直線コネクタ 705"/>
        <xdr:cNvCxnSpPr/>
      </xdr:nvCxnSpPr>
      <xdr:spPr>
        <a:xfrm flipV="1">
          <a:off x="19545300" y="103390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20320</xdr:rowOff>
    </xdr:from>
    <xdr:to>
      <xdr:col>98</xdr:col>
      <xdr:colOff>38100</xdr:colOff>
      <xdr:row>60</xdr:row>
      <xdr:rowOff>121920</xdr:rowOff>
    </xdr:to>
    <xdr:sp macro="" textlink="">
      <xdr:nvSpPr>
        <xdr:cNvPr id="707" name="楕円 706"/>
        <xdr:cNvSpPr/>
      </xdr:nvSpPr>
      <xdr:spPr>
        <a:xfrm>
          <a:off x="186055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71120</xdr:rowOff>
    </xdr:from>
    <xdr:to>
      <xdr:col>102</xdr:col>
      <xdr:colOff>114300</xdr:colOff>
      <xdr:row>60</xdr:row>
      <xdr:rowOff>72390</xdr:rowOff>
    </xdr:to>
    <xdr:cxnSp macro="">
      <xdr:nvCxnSpPr>
        <xdr:cNvPr id="708" name="直線コネクタ 707"/>
        <xdr:cNvCxnSpPr/>
      </xdr:nvCxnSpPr>
      <xdr:spPr>
        <a:xfrm>
          <a:off x="18656300" y="103581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709" name="n_1aveValue【学校施設】&#10;一人当たり面積"/>
        <xdr:cNvSpPr txBox="1"/>
      </xdr:nvSpPr>
      <xdr:spPr>
        <a:xfrm>
          <a:off x="21075727"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710" name="n_2aveValue【学校施設】&#10;一人当たり面積"/>
        <xdr:cNvSpPr txBox="1"/>
      </xdr:nvSpPr>
      <xdr:spPr>
        <a:xfrm>
          <a:off x="20199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11" name="n_3aveValue【学校施設】&#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712" name="n_4aveValue【学校施設】&#10;一人当たり面積"/>
        <xdr:cNvSpPr txBox="1"/>
      </xdr:nvSpPr>
      <xdr:spPr>
        <a:xfrm>
          <a:off x="18421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97807</xdr:rowOff>
    </xdr:from>
    <xdr:ext cx="469744" cy="259045"/>
    <xdr:sp macro="" textlink="">
      <xdr:nvSpPr>
        <xdr:cNvPr id="713" name="n_1mainValue【学校施設】&#10;一人当たり面積"/>
        <xdr:cNvSpPr txBox="1"/>
      </xdr:nvSpPr>
      <xdr:spPr>
        <a:xfrm>
          <a:off x="210757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119397</xdr:rowOff>
    </xdr:from>
    <xdr:ext cx="469744" cy="259045"/>
    <xdr:sp macro="" textlink="">
      <xdr:nvSpPr>
        <xdr:cNvPr id="714" name="n_2mainValue【学校施設】&#10;一人当たり面積"/>
        <xdr:cNvSpPr txBox="1"/>
      </xdr:nvSpPr>
      <xdr:spPr>
        <a:xfrm>
          <a:off x="20199427" y="1006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139717</xdr:rowOff>
    </xdr:from>
    <xdr:ext cx="469744" cy="259045"/>
    <xdr:sp macro="" textlink="">
      <xdr:nvSpPr>
        <xdr:cNvPr id="715" name="n_3mainValue【学校施設】&#10;一人当たり面積"/>
        <xdr:cNvSpPr txBox="1"/>
      </xdr:nvSpPr>
      <xdr:spPr>
        <a:xfrm>
          <a:off x="1931042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138447</xdr:rowOff>
    </xdr:from>
    <xdr:ext cx="469744" cy="259045"/>
    <xdr:sp macro="" textlink="">
      <xdr:nvSpPr>
        <xdr:cNvPr id="716" name="n_4mainValue【学校施設】&#10;一人当たり面積"/>
        <xdr:cNvSpPr txBox="1"/>
      </xdr:nvSpPr>
      <xdr:spPr>
        <a:xfrm>
          <a:off x="18421427" y="1008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739" name="直線コネクタ 738"/>
        <xdr:cNvCxnSpPr/>
      </xdr:nvCxnSpPr>
      <xdr:spPr>
        <a:xfrm flipV="1">
          <a:off x="16318864" y="1357579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740" name="【児童館】&#10;有形固定資産減価償却率最小値テキスト"/>
        <xdr:cNvSpPr txBox="1"/>
      </xdr:nvSpPr>
      <xdr:spPr>
        <a:xfrm>
          <a:off x="16357600" y="1475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41" name="直線コネクタ 740"/>
        <xdr:cNvCxnSpPr/>
      </xdr:nvCxnSpPr>
      <xdr:spPr>
        <a:xfrm>
          <a:off x="16230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742" name="【児童館】&#10;有形固定資産減価償却率最大値テキスト"/>
        <xdr:cNvSpPr txBox="1"/>
      </xdr:nvSpPr>
      <xdr:spPr>
        <a:xfrm>
          <a:off x="1635760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743" name="直線コネクタ 742"/>
        <xdr:cNvCxnSpPr/>
      </xdr:nvCxnSpPr>
      <xdr:spPr>
        <a:xfrm>
          <a:off x="16230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744" name="【児童館】&#10;有形固定資産減価償却率平均値テキスト"/>
        <xdr:cNvSpPr txBox="1"/>
      </xdr:nvSpPr>
      <xdr:spPr>
        <a:xfrm>
          <a:off x="16357600" y="142509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745" name="フローチャート: 判断 744"/>
        <xdr:cNvSpPr/>
      </xdr:nvSpPr>
      <xdr:spPr>
        <a:xfrm>
          <a:off x="162687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746" name="フローチャート: 判断 745"/>
        <xdr:cNvSpPr/>
      </xdr:nvSpPr>
      <xdr:spPr>
        <a:xfrm>
          <a:off x="154305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747" name="フローチャート: 判断 746"/>
        <xdr:cNvSpPr/>
      </xdr:nvSpPr>
      <xdr:spPr>
        <a:xfrm>
          <a:off x="14541500" y="1424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48" name="フローチャート: 判断 747"/>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749" name="フローチャート: 判断 748"/>
        <xdr:cNvSpPr/>
      </xdr:nvSpPr>
      <xdr:spPr>
        <a:xfrm>
          <a:off x="12763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156463</xdr:rowOff>
    </xdr:from>
    <xdr:to>
      <xdr:col>85</xdr:col>
      <xdr:colOff>177800</xdr:colOff>
      <xdr:row>83</xdr:row>
      <xdr:rowOff>86613</xdr:rowOff>
    </xdr:to>
    <xdr:sp macro="" textlink="">
      <xdr:nvSpPr>
        <xdr:cNvPr id="755" name="楕円 754"/>
        <xdr:cNvSpPr/>
      </xdr:nvSpPr>
      <xdr:spPr>
        <a:xfrm>
          <a:off x="162687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7890</xdr:rowOff>
    </xdr:from>
    <xdr:ext cx="405111" cy="259045"/>
    <xdr:sp macro="" textlink="">
      <xdr:nvSpPr>
        <xdr:cNvPr id="756" name="【児童館】&#10;有形固定資産減価償却率該当値テキスト"/>
        <xdr:cNvSpPr txBox="1"/>
      </xdr:nvSpPr>
      <xdr:spPr>
        <a:xfrm>
          <a:off x="16357600" y="14066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85598</xdr:rowOff>
    </xdr:from>
    <xdr:to>
      <xdr:col>81</xdr:col>
      <xdr:colOff>101600</xdr:colOff>
      <xdr:row>83</xdr:row>
      <xdr:rowOff>15748</xdr:rowOff>
    </xdr:to>
    <xdr:sp macro="" textlink="">
      <xdr:nvSpPr>
        <xdr:cNvPr id="757" name="楕円 756"/>
        <xdr:cNvSpPr/>
      </xdr:nvSpPr>
      <xdr:spPr>
        <a:xfrm>
          <a:off x="154305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136398</xdr:rowOff>
    </xdr:from>
    <xdr:to>
      <xdr:col>85</xdr:col>
      <xdr:colOff>127000</xdr:colOff>
      <xdr:row>83</xdr:row>
      <xdr:rowOff>35813</xdr:rowOff>
    </xdr:to>
    <xdr:cxnSp macro="">
      <xdr:nvCxnSpPr>
        <xdr:cNvPr id="758" name="直線コネクタ 757"/>
        <xdr:cNvCxnSpPr/>
      </xdr:nvCxnSpPr>
      <xdr:spPr>
        <a:xfrm>
          <a:off x="15481300" y="14195298"/>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xdr:rowOff>
    </xdr:from>
    <xdr:to>
      <xdr:col>76</xdr:col>
      <xdr:colOff>165100</xdr:colOff>
      <xdr:row>82</xdr:row>
      <xdr:rowOff>114046</xdr:rowOff>
    </xdr:to>
    <xdr:sp macro="" textlink="">
      <xdr:nvSpPr>
        <xdr:cNvPr id="759" name="楕円 758"/>
        <xdr:cNvSpPr/>
      </xdr:nvSpPr>
      <xdr:spPr>
        <a:xfrm>
          <a:off x="14541500" y="140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63246</xdr:rowOff>
    </xdr:from>
    <xdr:to>
      <xdr:col>81</xdr:col>
      <xdr:colOff>50800</xdr:colOff>
      <xdr:row>82</xdr:row>
      <xdr:rowOff>136398</xdr:rowOff>
    </xdr:to>
    <xdr:cxnSp macro="">
      <xdr:nvCxnSpPr>
        <xdr:cNvPr id="760" name="直線コネクタ 759"/>
        <xdr:cNvCxnSpPr/>
      </xdr:nvCxnSpPr>
      <xdr:spPr>
        <a:xfrm>
          <a:off x="14592300" y="1412214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110744</xdr:rowOff>
    </xdr:from>
    <xdr:to>
      <xdr:col>72</xdr:col>
      <xdr:colOff>38100</xdr:colOff>
      <xdr:row>82</xdr:row>
      <xdr:rowOff>40894</xdr:rowOff>
    </xdr:to>
    <xdr:sp macro="" textlink="">
      <xdr:nvSpPr>
        <xdr:cNvPr id="761" name="楕円 760"/>
        <xdr:cNvSpPr/>
      </xdr:nvSpPr>
      <xdr:spPr>
        <a:xfrm>
          <a:off x="13652500" y="1399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161544</xdr:rowOff>
    </xdr:from>
    <xdr:to>
      <xdr:col>76</xdr:col>
      <xdr:colOff>114300</xdr:colOff>
      <xdr:row>82</xdr:row>
      <xdr:rowOff>63246</xdr:rowOff>
    </xdr:to>
    <xdr:cxnSp macro="">
      <xdr:nvCxnSpPr>
        <xdr:cNvPr id="762" name="直線コネクタ 761"/>
        <xdr:cNvCxnSpPr/>
      </xdr:nvCxnSpPr>
      <xdr:spPr>
        <a:xfrm>
          <a:off x="13703300" y="1404899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140463</xdr:rowOff>
    </xdr:from>
    <xdr:to>
      <xdr:col>67</xdr:col>
      <xdr:colOff>101600</xdr:colOff>
      <xdr:row>82</xdr:row>
      <xdr:rowOff>70613</xdr:rowOff>
    </xdr:to>
    <xdr:sp macro="" textlink="">
      <xdr:nvSpPr>
        <xdr:cNvPr id="763" name="楕円 762"/>
        <xdr:cNvSpPr/>
      </xdr:nvSpPr>
      <xdr:spPr>
        <a:xfrm>
          <a:off x="12763500" y="1402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161544</xdr:rowOff>
    </xdr:from>
    <xdr:to>
      <xdr:col>71</xdr:col>
      <xdr:colOff>177800</xdr:colOff>
      <xdr:row>82</xdr:row>
      <xdr:rowOff>19813</xdr:rowOff>
    </xdr:to>
    <xdr:cxnSp macro="">
      <xdr:nvCxnSpPr>
        <xdr:cNvPr id="764" name="直線コネクタ 763"/>
        <xdr:cNvCxnSpPr/>
      </xdr:nvCxnSpPr>
      <xdr:spPr>
        <a:xfrm flipV="1">
          <a:off x="12814300" y="14048994"/>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765" name="n_1aveValue【児童館】&#10;有形固定資産減価償却率"/>
        <xdr:cNvSpPr txBox="1"/>
      </xdr:nvSpPr>
      <xdr:spPr>
        <a:xfrm>
          <a:off x="152660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766" name="n_2aveValue【児童館】&#10;有形固定資産減価償却率"/>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67" name="n_3aveValue【児童館】&#10;有形固定資産減価償却率"/>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768" name="n_4aveValue【児童館】&#10;有形固定資産減価償却率"/>
        <xdr:cNvSpPr txBox="1"/>
      </xdr:nvSpPr>
      <xdr:spPr>
        <a:xfrm>
          <a:off x="126117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32275</xdr:rowOff>
    </xdr:from>
    <xdr:ext cx="405111" cy="259045"/>
    <xdr:sp macro="" textlink="">
      <xdr:nvSpPr>
        <xdr:cNvPr id="769" name="n_1mainValue【児童館】&#10;有形固定資産減価償却率"/>
        <xdr:cNvSpPr txBox="1"/>
      </xdr:nvSpPr>
      <xdr:spPr>
        <a:xfrm>
          <a:off x="15266044" y="1391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130573</xdr:rowOff>
    </xdr:from>
    <xdr:ext cx="405111" cy="259045"/>
    <xdr:sp macro="" textlink="">
      <xdr:nvSpPr>
        <xdr:cNvPr id="770" name="n_2mainValue【児童館】&#10;有形固定資産減価償却率"/>
        <xdr:cNvSpPr txBox="1"/>
      </xdr:nvSpPr>
      <xdr:spPr>
        <a:xfrm>
          <a:off x="14389744" y="1384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57421</xdr:rowOff>
    </xdr:from>
    <xdr:ext cx="405111" cy="259045"/>
    <xdr:sp macro="" textlink="">
      <xdr:nvSpPr>
        <xdr:cNvPr id="771" name="n_3mainValue【児童館】&#10;有形固定資産減価償却率"/>
        <xdr:cNvSpPr txBox="1"/>
      </xdr:nvSpPr>
      <xdr:spPr>
        <a:xfrm>
          <a:off x="13500744" y="13773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87140</xdr:rowOff>
    </xdr:from>
    <xdr:ext cx="405111" cy="259045"/>
    <xdr:sp macro="" textlink="">
      <xdr:nvSpPr>
        <xdr:cNvPr id="772" name="n_4mainValue【児童館】&#10;有形固定資産減価償却率"/>
        <xdr:cNvSpPr txBox="1"/>
      </xdr:nvSpPr>
      <xdr:spPr>
        <a:xfrm>
          <a:off x="126117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96" name="直線コネクタ 795"/>
        <xdr:cNvCxnSpPr/>
      </xdr:nvCxnSpPr>
      <xdr:spPr>
        <a:xfrm flipV="1">
          <a:off x="2216086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99" name="【児童館】&#10;一人当たり面積最大値テキスト"/>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00" name="直線コネクタ 799"/>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801"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02" name="フローチャート: 判断 801"/>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3" name="フローチャート: 判断 802"/>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4" name="フローチャート: 判断 803"/>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05" name="フローチャート: 判断 804"/>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6" name="フローチャート: 判断 805"/>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63500</xdr:rowOff>
    </xdr:from>
    <xdr:to>
      <xdr:col>116</xdr:col>
      <xdr:colOff>114300</xdr:colOff>
      <xdr:row>80</xdr:row>
      <xdr:rowOff>165100</xdr:rowOff>
    </xdr:to>
    <xdr:sp macro="" textlink="">
      <xdr:nvSpPr>
        <xdr:cNvPr id="812" name="楕円 811"/>
        <xdr:cNvSpPr/>
      </xdr:nvSpPr>
      <xdr:spPr>
        <a:xfrm>
          <a:off x="22110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86377</xdr:rowOff>
    </xdr:from>
    <xdr:ext cx="469744" cy="259045"/>
    <xdr:sp macro="" textlink="">
      <xdr:nvSpPr>
        <xdr:cNvPr id="813" name="【児童館】&#10;一人当たり面積該当値テキスト"/>
        <xdr:cNvSpPr txBox="1"/>
      </xdr:nvSpPr>
      <xdr:spPr>
        <a:xfrm>
          <a:off x="22199600"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814" name="楕円 813"/>
        <xdr:cNvSpPr/>
      </xdr:nvSpPr>
      <xdr:spPr>
        <a:xfrm>
          <a:off x="2127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114300</xdr:rowOff>
    </xdr:from>
    <xdr:to>
      <xdr:col>116</xdr:col>
      <xdr:colOff>63500</xdr:colOff>
      <xdr:row>80</xdr:row>
      <xdr:rowOff>114300</xdr:rowOff>
    </xdr:to>
    <xdr:cxnSp macro="">
      <xdr:nvCxnSpPr>
        <xdr:cNvPr id="815" name="直線コネクタ 814"/>
        <xdr:cNvCxnSpPr/>
      </xdr:nvCxnSpPr>
      <xdr:spPr>
        <a:xfrm>
          <a:off x="21323300" y="1383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816" name="楕円 815"/>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817" name="直線コネクタ 816"/>
        <xdr:cNvCxnSpPr/>
      </xdr:nvCxnSpPr>
      <xdr:spPr>
        <a:xfrm>
          <a:off x="20434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818" name="楕円 817"/>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819" name="直線コネクタ 818"/>
        <xdr:cNvCxnSpPr/>
      </xdr:nvCxnSpPr>
      <xdr:spPr>
        <a:xfrm>
          <a:off x="19545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44450</xdr:rowOff>
    </xdr:from>
    <xdr:to>
      <xdr:col>98</xdr:col>
      <xdr:colOff>38100</xdr:colOff>
      <xdr:row>81</xdr:row>
      <xdr:rowOff>146050</xdr:rowOff>
    </xdr:to>
    <xdr:sp macro="" textlink="">
      <xdr:nvSpPr>
        <xdr:cNvPr id="820" name="楕円 819"/>
        <xdr:cNvSpPr/>
      </xdr:nvSpPr>
      <xdr:spPr>
        <a:xfrm>
          <a:off x="18605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81</xdr:row>
      <xdr:rowOff>95250</xdr:rowOff>
    </xdr:to>
    <xdr:cxnSp macro="">
      <xdr:nvCxnSpPr>
        <xdr:cNvPr id="821" name="直線コネクタ 820"/>
        <xdr:cNvCxnSpPr/>
      </xdr:nvCxnSpPr>
      <xdr:spPr>
        <a:xfrm flipV="1">
          <a:off x="18656300" y="13830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822" name="n_1ave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3" name="n_2ave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824" name="n_3aveValue【児童館】&#10;一人当たり面積"/>
        <xdr:cNvSpPr txBox="1"/>
      </xdr:nvSpPr>
      <xdr:spPr>
        <a:xfrm>
          <a:off x="193104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25" name="n_4aveValue【児童館】&#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826" name="n_1mainValue【児童館】&#10;一人当たり面積"/>
        <xdr:cNvSpPr txBox="1"/>
      </xdr:nvSpPr>
      <xdr:spPr>
        <a:xfrm>
          <a:off x="21075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827" name="n_2mainValue【児童館】&#10;一人当たり面積"/>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828" name="n_3mainValue【児童館】&#10;一人当たり面積"/>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162577</xdr:rowOff>
    </xdr:from>
    <xdr:ext cx="469744" cy="259045"/>
    <xdr:sp macro="" textlink="">
      <xdr:nvSpPr>
        <xdr:cNvPr id="829" name="n_4mainValue【児童館】&#10;一人当たり面積"/>
        <xdr:cNvSpPr txBox="1"/>
      </xdr:nvSpPr>
      <xdr:spPr>
        <a:xfrm>
          <a:off x="184214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854" name="直線コネクタ 853"/>
        <xdr:cNvCxnSpPr/>
      </xdr:nvCxnSpPr>
      <xdr:spPr>
        <a:xfrm flipV="1">
          <a:off x="16318864" y="1727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6" name="直線コネクタ 85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857" name="【公民館】&#10;有形固定資産減価償却率最大値テキスト"/>
        <xdr:cNvSpPr txBox="1"/>
      </xdr:nvSpPr>
      <xdr:spPr>
        <a:xfrm>
          <a:off x="16357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858" name="直線コネクタ 857"/>
        <xdr:cNvCxnSpPr/>
      </xdr:nvCxnSpPr>
      <xdr:spPr>
        <a:xfrm>
          <a:off x="16230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859"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860" name="フローチャート: 判断 859"/>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861" name="フローチャート: 判断 860"/>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62" name="フローチャート: 判断 861"/>
        <xdr:cNvSpPr/>
      </xdr:nvSpPr>
      <xdr:spPr>
        <a:xfrm>
          <a:off x="14541500" y="177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63" name="フローチャート: 判断 862"/>
        <xdr:cNvSpPr/>
      </xdr:nvSpPr>
      <xdr:spPr>
        <a:xfrm>
          <a:off x="13652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864" name="フローチャート: 判断 863"/>
        <xdr:cNvSpPr/>
      </xdr:nvSpPr>
      <xdr:spPr>
        <a:xfrm>
          <a:off x="12763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61595</xdr:rowOff>
    </xdr:from>
    <xdr:to>
      <xdr:col>85</xdr:col>
      <xdr:colOff>177800</xdr:colOff>
      <xdr:row>102</xdr:row>
      <xdr:rowOff>163195</xdr:rowOff>
    </xdr:to>
    <xdr:sp macro="" textlink="">
      <xdr:nvSpPr>
        <xdr:cNvPr id="870" name="楕円 869"/>
        <xdr:cNvSpPr/>
      </xdr:nvSpPr>
      <xdr:spPr>
        <a:xfrm>
          <a:off x="162687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84472</xdr:rowOff>
    </xdr:from>
    <xdr:ext cx="405111" cy="259045"/>
    <xdr:sp macro="" textlink="">
      <xdr:nvSpPr>
        <xdr:cNvPr id="871" name="【公民館】&#10;有形固定資産減価償却率該当値テキスト"/>
        <xdr:cNvSpPr txBox="1"/>
      </xdr:nvSpPr>
      <xdr:spPr>
        <a:xfrm>
          <a:off x="16357600"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46355</xdr:rowOff>
    </xdr:from>
    <xdr:to>
      <xdr:col>81</xdr:col>
      <xdr:colOff>101600</xdr:colOff>
      <xdr:row>102</xdr:row>
      <xdr:rowOff>147955</xdr:rowOff>
    </xdr:to>
    <xdr:sp macro="" textlink="">
      <xdr:nvSpPr>
        <xdr:cNvPr id="872" name="楕円 871"/>
        <xdr:cNvSpPr/>
      </xdr:nvSpPr>
      <xdr:spPr>
        <a:xfrm>
          <a:off x="15430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97155</xdr:rowOff>
    </xdr:from>
    <xdr:to>
      <xdr:col>85</xdr:col>
      <xdr:colOff>127000</xdr:colOff>
      <xdr:row>102</xdr:row>
      <xdr:rowOff>112395</xdr:rowOff>
    </xdr:to>
    <xdr:cxnSp macro="">
      <xdr:nvCxnSpPr>
        <xdr:cNvPr id="873" name="直線コネクタ 872"/>
        <xdr:cNvCxnSpPr/>
      </xdr:nvCxnSpPr>
      <xdr:spPr>
        <a:xfrm>
          <a:off x="15481300" y="1758505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874" name="楕円 873"/>
        <xdr:cNvSpPr/>
      </xdr:nvSpPr>
      <xdr:spPr>
        <a:xfrm>
          <a:off x="14541500" y="174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60961</xdr:rowOff>
    </xdr:from>
    <xdr:to>
      <xdr:col>81</xdr:col>
      <xdr:colOff>50800</xdr:colOff>
      <xdr:row>102</xdr:row>
      <xdr:rowOff>97155</xdr:rowOff>
    </xdr:to>
    <xdr:cxnSp macro="">
      <xdr:nvCxnSpPr>
        <xdr:cNvPr id="875" name="直線コネクタ 874"/>
        <xdr:cNvCxnSpPr/>
      </xdr:nvCxnSpPr>
      <xdr:spPr>
        <a:xfrm>
          <a:off x="14592300" y="175488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55880</xdr:rowOff>
    </xdr:from>
    <xdr:to>
      <xdr:col>72</xdr:col>
      <xdr:colOff>38100</xdr:colOff>
      <xdr:row>102</xdr:row>
      <xdr:rowOff>157480</xdr:rowOff>
    </xdr:to>
    <xdr:sp macro="" textlink="">
      <xdr:nvSpPr>
        <xdr:cNvPr id="876" name="楕円 875"/>
        <xdr:cNvSpPr/>
      </xdr:nvSpPr>
      <xdr:spPr>
        <a:xfrm>
          <a:off x="136525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60961</xdr:rowOff>
    </xdr:from>
    <xdr:to>
      <xdr:col>76</xdr:col>
      <xdr:colOff>114300</xdr:colOff>
      <xdr:row>102</xdr:row>
      <xdr:rowOff>106680</xdr:rowOff>
    </xdr:to>
    <xdr:cxnSp macro="">
      <xdr:nvCxnSpPr>
        <xdr:cNvPr id="877" name="直線コネクタ 876"/>
        <xdr:cNvCxnSpPr/>
      </xdr:nvCxnSpPr>
      <xdr:spPr>
        <a:xfrm flipV="1">
          <a:off x="13703300" y="175488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69214</xdr:rowOff>
    </xdr:from>
    <xdr:to>
      <xdr:col>67</xdr:col>
      <xdr:colOff>101600</xdr:colOff>
      <xdr:row>102</xdr:row>
      <xdr:rowOff>170814</xdr:rowOff>
    </xdr:to>
    <xdr:sp macro="" textlink="">
      <xdr:nvSpPr>
        <xdr:cNvPr id="878" name="楕円 877"/>
        <xdr:cNvSpPr/>
      </xdr:nvSpPr>
      <xdr:spPr>
        <a:xfrm>
          <a:off x="12763500" y="1755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106680</xdr:rowOff>
    </xdr:from>
    <xdr:to>
      <xdr:col>71</xdr:col>
      <xdr:colOff>177800</xdr:colOff>
      <xdr:row>102</xdr:row>
      <xdr:rowOff>120014</xdr:rowOff>
    </xdr:to>
    <xdr:cxnSp macro="">
      <xdr:nvCxnSpPr>
        <xdr:cNvPr id="879" name="直線コネクタ 878"/>
        <xdr:cNvCxnSpPr/>
      </xdr:nvCxnSpPr>
      <xdr:spPr>
        <a:xfrm flipV="1">
          <a:off x="12814300" y="17594580"/>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880" name="n_1aveValue【公民館】&#10;有形固定資産減価償却率"/>
        <xdr:cNvSpPr txBox="1"/>
      </xdr:nvSpPr>
      <xdr:spPr>
        <a:xfrm>
          <a:off x="15266044"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881" name="n_2aveValue【公民館】&#10;有形固定資産減価償却率"/>
        <xdr:cNvSpPr txBox="1"/>
      </xdr:nvSpPr>
      <xdr:spPr>
        <a:xfrm>
          <a:off x="14389744" y="178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882" name="n_3aveValue【公民館】&#10;有形固定資産減価償却率"/>
        <xdr:cNvSpPr txBox="1"/>
      </xdr:nvSpPr>
      <xdr:spPr>
        <a:xfrm>
          <a:off x="13500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883" name="n_4aveValue【公民館】&#10;有形固定資産減価償却率"/>
        <xdr:cNvSpPr txBox="1"/>
      </xdr:nvSpPr>
      <xdr:spPr>
        <a:xfrm>
          <a:off x="12611744" y="1779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164482</xdr:rowOff>
    </xdr:from>
    <xdr:ext cx="405111" cy="259045"/>
    <xdr:sp macro="" textlink="">
      <xdr:nvSpPr>
        <xdr:cNvPr id="884" name="n_1mainValue【公民館】&#10;有形固定資産減価償却率"/>
        <xdr:cNvSpPr txBox="1"/>
      </xdr:nvSpPr>
      <xdr:spPr>
        <a:xfrm>
          <a:off x="152660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128288</xdr:rowOff>
    </xdr:from>
    <xdr:ext cx="405111" cy="259045"/>
    <xdr:sp macro="" textlink="">
      <xdr:nvSpPr>
        <xdr:cNvPr id="885" name="n_2mainValue【公民館】&#10;有形固定資産減価償却率"/>
        <xdr:cNvSpPr txBox="1"/>
      </xdr:nvSpPr>
      <xdr:spPr>
        <a:xfrm>
          <a:off x="14389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2557</xdr:rowOff>
    </xdr:from>
    <xdr:ext cx="405111" cy="259045"/>
    <xdr:sp macro="" textlink="">
      <xdr:nvSpPr>
        <xdr:cNvPr id="886" name="n_3mainValue【公民館】&#10;有形固定資産減価償却率"/>
        <xdr:cNvSpPr txBox="1"/>
      </xdr:nvSpPr>
      <xdr:spPr>
        <a:xfrm>
          <a:off x="13500744" y="1731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15891</xdr:rowOff>
    </xdr:from>
    <xdr:ext cx="405111" cy="259045"/>
    <xdr:sp macro="" textlink="">
      <xdr:nvSpPr>
        <xdr:cNvPr id="887" name="n_4mainValue【公民館】&#10;有形固定資産減価償却率"/>
        <xdr:cNvSpPr txBox="1"/>
      </xdr:nvSpPr>
      <xdr:spPr>
        <a:xfrm>
          <a:off x="12611744"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911" name="直線コネクタ 910"/>
        <xdr:cNvCxnSpPr/>
      </xdr:nvCxnSpPr>
      <xdr:spPr>
        <a:xfrm flipV="1">
          <a:off x="22160864" y="17320261"/>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2"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3" name="直線コネクタ 912"/>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14" name="【公民館】&#10;一人当たり面積最大値テキスト"/>
        <xdr:cNvSpPr txBox="1"/>
      </xdr:nvSpPr>
      <xdr:spPr>
        <a:xfrm>
          <a:off x="22199600" y="170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15" name="直線コネクタ 914"/>
        <xdr:cNvCxnSpPr/>
      </xdr:nvCxnSpPr>
      <xdr:spPr>
        <a:xfrm>
          <a:off x="22072600" y="1732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916"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17" name="フローチャート: 判断 916"/>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18" name="フローチャート: 判断 917"/>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19" name="フローチャート: 判断 918"/>
        <xdr:cNvSpPr/>
      </xdr:nvSpPr>
      <xdr:spPr>
        <a:xfrm>
          <a:off x="20383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920" name="フローチャート: 判断 919"/>
        <xdr:cNvSpPr/>
      </xdr:nvSpPr>
      <xdr:spPr>
        <a:xfrm>
          <a:off x="19494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21" name="フローチャート: 判断 920"/>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927" name="楕円 926"/>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82566</xdr:rowOff>
    </xdr:from>
    <xdr:ext cx="469744" cy="259045"/>
    <xdr:sp macro="" textlink="">
      <xdr:nvSpPr>
        <xdr:cNvPr id="928" name="【公民館】&#10;一人当たり面積該当値テキスト"/>
        <xdr:cNvSpPr txBox="1"/>
      </xdr:nvSpPr>
      <xdr:spPr>
        <a:xfrm>
          <a:off x="22199600" y="1757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105411</xdr:rowOff>
    </xdr:from>
    <xdr:to>
      <xdr:col>112</xdr:col>
      <xdr:colOff>38100</xdr:colOff>
      <xdr:row>104</xdr:row>
      <xdr:rowOff>35561</xdr:rowOff>
    </xdr:to>
    <xdr:sp macro="" textlink="">
      <xdr:nvSpPr>
        <xdr:cNvPr id="929" name="楕円 928"/>
        <xdr:cNvSpPr/>
      </xdr:nvSpPr>
      <xdr:spPr>
        <a:xfrm>
          <a:off x="21272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110489</xdr:rowOff>
    </xdr:from>
    <xdr:to>
      <xdr:col>116</xdr:col>
      <xdr:colOff>63500</xdr:colOff>
      <xdr:row>103</xdr:row>
      <xdr:rowOff>156211</xdr:rowOff>
    </xdr:to>
    <xdr:cxnSp macro="">
      <xdr:nvCxnSpPr>
        <xdr:cNvPr id="930" name="直線コネクタ 929"/>
        <xdr:cNvCxnSpPr/>
      </xdr:nvCxnSpPr>
      <xdr:spPr>
        <a:xfrm flipV="1">
          <a:off x="21323300" y="17769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59689</xdr:rowOff>
    </xdr:from>
    <xdr:to>
      <xdr:col>107</xdr:col>
      <xdr:colOff>101600</xdr:colOff>
      <xdr:row>103</xdr:row>
      <xdr:rowOff>161289</xdr:rowOff>
    </xdr:to>
    <xdr:sp macro="" textlink="">
      <xdr:nvSpPr>
        <xdr:cNvPr id="931" name="楕円 930"/>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103</xdr:row>
      <xdr:rowOff>156211</xdr:rowOff>
    </xdr:to>
    <xdr:cxnSp macro="">
      <xdr:nvCxnSpPr>
        <xdr:cNvPr id="932" name="直線コネクタ 931"/>
        <xdr:cNvCxnSpPr/>
      </xdr:nvCxnSpPr>
      <xdr:spPr>
        <a:xfrm>
          <a:off x="20434300" y="1776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933" name="楕円 932"/>
        <xdr:cNvSpPr/>
      </xdr:nvSpPr>
      <xdr:spPr>
        <a:xfrm>
          <a:off x="19494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110489</xdr:rowOff>
    </xdr:to>
    <xdr:cxnSp macro="">
      <xdr:nvCxnSpPr>
        <xdr:cNvPr id="934" name="直線コネクタ 933"/>
        <xdr:cNvCxnSpPr/>
      </xdr:nvCxnSpPr>
      <xdr:spPr>
        <a:xfrm>
          <a:off x="19545300" y="17769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935" name="楕円 934"/>
        <xdr:cNvSpPr/>
      </xdr:nvSpPr>
      <xdr:spPr>
        <a:xfrm>
          <a:off x="18605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156211</xdr:rowOff>
    </xdr:to>
    <xdr:cxnSp macro="">
      <xdr:nvCxnSpPr>
        <xdr:cNvPr id="936" name="直線コネクタ 935"/>
        <xdr:cNvCxnSpPr/>
      </xdr:nvCxnSpPr>
      <xdr:spPr>
        <a:xfrm flipV="1">
          <a:off x="18656300" y="17769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37" name="n_1aveValue【公民館】&#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938" name="n_2aveValue【公民館】&#10;一人当たり面積"/>
        <xdr:cNvSpPr txBox="1"/>
      </xdr:nvSpPr>
      <xdr:spPr>
        <a:xfrm>
          <a:off x="20199427"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939" name="n_3aveValue【公民館】&#10;一人当たり面積"/>
        <xdr:cNvSpPr txBox="1"/>
      </xdr:nvSpPr>
      <xdr:spPr>
        <a:xfrm>
          <a:off x="19310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940" name="n_4aveValue【公民館】&#10;一人当たり面積"/>
        <xdr:cNvSpPr txBox="1"/>
      </xdr:nvSpPr>
      <xdr:spPr>
        <a:xfrm>
          <a:off x="18421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52088</xdr:rowOff>
    </xdr:from>
    <xdr:ext cx="469744" cy="259045"/>
    <xdr:sp macro="" textlink="">
      <xdr:nvSpPr>
        <xdr:cNvPr id="941" name="n_1mainValue【公民館】&#10;一人当たり面積"/>
        <xdr:cNvSpPr txBox="1"/>
      </xdr:nvSpPr>
      <xdr:spPr>
        <a:xfrm>
          <a:off x="210757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942" name="n_2mainValue【公民館】&#10;一人当たり面積"/>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943" name="n_3mainValue【公民館】&#10;一人当たり面積"/>
        <xdr:cNvSpPr txBox="1"/>
      </xdr:nvSpPr>
      <xdr:spPr>
        <a:xfrm>
          <a:off x="19310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944" name="n_4mainValue【公民館】&#10;一人当たり面積"/>
        <xdr:cNvSpPr txBox="1"/>
      </xdr:nvSpPr>
      <xdr:spPr>
        <a:xfrm>
          <a:off x="18421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類似団体と比較して特に有形固定資産減価償却率が高くなっている施設は、道路であり、特に低くなっている施設は、認定こども園・幼稚園・保育所、学校施設、公民館である。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・道路については、舗装個別施設計画を基に、老朽化した道路の長寿命化を行っているが、類似団体と比較して山間部等の道路も多くあるため、高い水準にあると考えられる。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・認定こども園・幼稚園・保育所については、既存の幼稚園と保育所を統合した新たな認定こども園を</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年度に整備したため改善している。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・学校施設については、学校施設⻑寿命化計画を基に、校舎等の長寿命化を行っているため、低い水準で推移している。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・公民館については、公民館等施設の個別施設計画を基に、老朽化した施設・設備の改修を行っているため、低い水準で推移している。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xdr:cNvCxnSpPr/>
      </xdr:nvCxnSpPr>
      <xdr:spPr>
        <a:xfrm flipV="1">
          <a:off x="463486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xdr:cNvSpPr txBox="1"/>
      </xdr:nvSpPr>
      <xdr:spPr>
        <a:xfrm>
          <a:off x="4673600" y="718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xdr:cNvCxnSpPr/>
      </xdr:nvCxnSpPr>
      <xdr:spPr>
        <a:xfrm>
          <a:off x="4546600" y="718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151147</xdr:rowOff>
    </xdr:from>
    <xdr:ext cx="405111" cy="259045"/>
    <xdr:sp macro="" textlink="">
      <xdr:nvSpPr>
        <xdr:cNvPr id="62" name="【図書館】&#10;有形固定資産減価償却率平均値テキスト"/>
        <xdr:cNvSpPr txBox="1"/>
      </xdr:nvSpPr>
      <xdr:spPr>
        <a:xfrm>
          <a:off x="467360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49547</xdr:rowOff>
    </xdr:from>
    <xdr:ext cx="405111" cy="259045"/>
    <xdr:sp macro="" textlink="">
      <xdr:nvSpPr>
        <xdr:cNvPr id="74" name="【図書館】&#10;有形固定資産減価償却率該当値テキスト"/>
        <xdr:cNvSpPr txBox="1"/>
      </xdr:nvSpPr>
      <xdr:spPr>
        <a:xfrm>
          <a:off x="46736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29210</xdr:rowOff>
    </xdr:from>
    <xdr:to>
      <xdr:col>20</xdr:col>
      <xdr:colOff>38100</xdr:colOff>
      <xdr:row>37</xdr:row>
      <xdr:rowOff>130810</xdr:rowOff>
    </xdr:to>
    <xdr:sp macro="" textlink="">
      <xdr:nvSpPr>
        <xdr:cNvPr id="75" name="楕円 74"/>
        <xdr:cNvSpPr/>
      </xdr:nvSpPr>
      <xdr:spPr>
        <a:xfrm>
          <a:off x="3746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80010</xdr:rowOff>
    </xdr:from>
    <xdr:to>
      <xdr:col>24</xdr:col>
      <xdr:colOff>63500</xdr:colOff>
      <xdr:row>37</xdr:row>
      <xdr:rowOff>121920</xdr:rowOff>
    </xdr:to>
    <xdr:cxnSp macro="">
      <xdr:nvCxnSpPr>
        <xdr:cNvPr id="76" name="直線コネクタ 75"/>
        <xdr:cNvCxnSpPr/>
      </xdr:nvCxnSpPr>
      <xdr:spPr>
        <a:xfrm>
          <a:off x="3797300" y="64236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158750</xdr:rowOff>
    </xdr:from>
    <xdr:to>
      <xdr:col>15</xdr:col>
      <xdr:colOff>101600</xdr:colOff>
      <xdr:row>37</xdr:row>
      <xdr:rowOff>88900</xdr:rowOff>
    </xdr:to>
    <xdr:sp macro="" textlink="">
      <xdr:nvSpPr>
        <xdr:cNvPr id="77" name="楕円 76"/>
        <xdr:cNvSpPr/>
      </xdr:nvSpPr>
      <xdr:spPr>
        <a:xfrm>
          <a:off x="2857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38100</xdr:rowOff>
    </xdr:from>
    <xdr:to>
      <xdr:col>19</xdr:col>
      <xdr:colOff>177800</xdr:colOff>
      <xdr:row>37</xdr:row>
      <xdr:rowOff>80010</xdr:rowOff>
    </xdr:to>
    <xdr:cxnSp macro="">
      <xdr:nvCxnSpPr>
        <xdr:cNvPr id="78" name="直線コネクタ 77"/>
        <xdr:cNvCxnSpPr/>
      </xdr:nvCxnSpPr>
      <xdr:spPr>
        <a:xfrm>
          <a:off x="2908300" y="6381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9" name="楕円 78"/>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38100</xdr:rowOff>
    </xdr:to>
    <xdr:cxnSp macro="">
      <xdr:nvCxnSpPr>
        <xdr:cNvPr id="80" name="直線コネクタ 79"/>
        <xdr:cNvCxnSpPr/>
      </xdr:nvCxnSpPr>
      <xdr:spPr>
        <a:xfrm>
          <a:off x="2019300" y="63398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74930</xdr:rowOff>
    </xdr:from>
    <xdr:to>
      <xdr:col>6</xdr:col>
      <xdr:colOff>38100</xdr:colOff>
      <xdr:row>37</xdr:row>
      <xdr:rowOff>5080</xdr:rowOff>
    </xdr:to>
    <xdr:sp macro="" textlink="">
      <xdr:nvSpPr>
        <xdr:cNvPr id="81" name="楕円 80"/>
        <xdr:cNvSpPr/>
      </xdr:nvSpPr>
      <xdr:spPr>
        <a:xfrm>
          <a:off x="1079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125730</xdr:rowOff>
    </xdr:from>
    <xdr:to>
      <xdr:col>10</xdr:col>
      <xdr:colOff>114300</xdr:colOff>
      <xdr:row>36</xdr:row>
      <xdr:rowOff>167640</xdr:rowOff>
    </xdr:to>
    <xdr:cxnSp macro="">
      <xdr:nvCxnSpPr>
        <xdr:cNvPr id="82" name="直線コネクタ 81"/>
        <xdr:cNvCxnSpPr/>
      </xdr:nvCxnSpPr>
      <xdr:spPr>
        <a:xfrm>
          <a:off x="1130300" y="62979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xdr:cNvSpPr txBox="1"/>
      </xdr:nvSpPr>
      <xdr:spPr>
        <a:xfrm>
          <a:off x="358204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xdr:cNvSpPr txBox="1"/>
      </xdr:nvSpPr>
      <xdr:spPr>
        <a:xfrm>
          <a:off x="2705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xdr:cNvSpPr txBox="1"/>
      </xdr:nvSpPr>
      <xdr:spPr>
        <a:xfrm>
          <a:off x="9277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121937</xdr:rowOff>
    </xdr:from>
    <xdr:ext cx="405111" cy="259045"/>
    <xdr:sp macro="" textlink="">
      <xdr:nvSpPr>
        <xdr:cNvPr id="87" name="n_1mainValue【図書館】&#10;有形固定資産減価償却率"/>
        <xdr:cNvSpPr txBox="1"/>
      </xdr:nvSpPr>
      <xdr:spPr>
        <a:xfrm>
          <a:off x="35820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80027</xdr:rowOff>
    </xdr:from>
    <xdr:ext cx="405111" cy="259045"/>
    <xdr:sp macro="" textlink="">
      <xdr:nvSpPr>
        <xdr:cNvPr id="88" name="n_2mainValue【図書館】&#10;有形固定資産減価償却率"/>
        <xdr:cNvSpPr txBox="1"/>
      </xdr:nvSpPr>
      <xdr:spPr>
        <a:xfrm>
          <a:off x="2705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38117</xdr:rowOff>
    </xdr:from>
    <xdr:ext cx="405111" cy="259045"/>
    <xdr:sp macro="" textlink="">
      <xdr:nvSpPr>
        <xdr:cNvPr id="89" name="n_3mainValue【図書館】&#10;有形固定資産減価償却率"/>
        <xdr:cNvSpPr txBox="1"/>
      </xdr:nvSpPr>
      <xdr:spPr>
        <a:xfrm>
          <a:off x="1816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90" name="n_4main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xdr:cNvCxnSpPr/>
      </xdr:nvCxnSpPr>
      <xdr:spPr>
        <a:xfrm flipV="1">
          <a:off x="10476865" y="56997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xdr:cNvSpPr txBox="1"/>
      </xdr:nvSpPr>
      <xdr:spPr>
        <a:xfrm>
          <a:off x="10515600" y="547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xdr:cNvCxnSpPr/>
      </xdr:nvCxnSpPr>
      <xdr:spPr>
        <a:xfrm>
          <a:off x="10388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xdr:cNvSpPr txBox="1"/>
      </xdr:nvSpPr>
      <xdr:spPr>
        <a:xfrm>
          <a:off x="10515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151130</xdr:rowOff>
    </xdr:from>
    <xdr:to>
      <xdr:col>55</xdr:col>
      <xdr:colOff>50800</xdr:colOff>
      <xdr:row>36</xdr:row>
      <xdr:rowOff>81280</xdr:rowOff>
    </xdr:to>
    <xdr:sp macro="" textlink="">
      <xdr:nvSpPr>
        <xdr:cNvPr id="128" name="楕円 127"/>
        <xdr:cNvSpPr/>
      </xdr:nvSpPr>
      <xdr:spPr>
        <a:xfrm>
          <a:off x="104267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2557</xdr:rowOff>
    </xdr:from>
    <xdr:ext cx="469744" cy="259045"/>
    <xdr:sp macro="" textlink="">
      <xdr:nvSpPr>
        <xdr:cNvPr id="129" name="【図書館】&#10;一人当たり面積該当値テキスト"/>
        <xdr:cNvSpPr txBox="1"/>
      </xdr:nvSpPr>
      <xdr:spPr>
        <a:xfrm>
          <a:off x="10515600" y="600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151130</xdr:rowOff>
    </xdr:from>
    <xdr:to>
      <xdr:col>50</xdr:col>
      <xdr:colOff>165100</xdr:colOff>
      <xdr:row>36</xdr:row>
      <xdr:rowOff>81280</xdr:rowOff>
    </xdr:to>
    <xdr:sp macro="" textlink="">
      <xdr:nvSpPr>
        <xdr:cNvPr id="130" name="楕円 129"/>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30480</xdr:rowOff>
    </xdr:from>
    <xdr:to>
      <xdr:col>55</xdr:col>
      <xdr:colOff>0</xdr:colOff>
      <xdr:row>36</xdr:row>
      <xdr:rowOff>30480</xdr:rowOff>
    </xdr:to>
    <xdr:cxnSp macro="">
      <xdr:nvCxnSpPr>
        <xdr:cNvPr id="131" name="直線コネクタ 130"/>
        <xdr:cNvCxnSpPr/>
      </xdr:nvCxnSpPr>
      <xdr:spPr>
        <a:xfrm>
          <a:off x="9639300" y="6202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151130</xdr:rowOff>
    </xdr:from>
    <xdr:to>
      <xdr:col>46</xdr:col>
      <xdr:colOff>38100</xdr:colOff>
      <xdr:row>36</xdr:row>
      <xdr:rowOff>81280</xdr:rowOff>
    </xdr:to>
    <xdr:sp macro="" textlink="">
      <xdr:nvSpPr>
        <xdr:cNvPr id="132" name="楕円 131"/>
        <xdr:cNvSpPr/>
      </xdr:nvSpPr>
      <xdr:spPr>
        <a:xfrm>
          <a:off x="8699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30480</xdr:rowOff>
    </xdr:from>
    <xdr:to>
      <xdr:col>50</xdr:col>
      <xdr:colOff>114300</xdr:colOff>
      <xdr:row>36</xdr:row>
      <xdr:rowOff>30480</xdr:rowOff>
    </xdr:to>
    <xdr:cxnSp macro="">
      <xdr:nvCxnSpPr>
        <xdr:cNvPr id="133" name="直線コネクタ 132"/>
        <xdr:cNvCxnSpPr/>
      </xdr:nvCxnSpPr>
      <xdr:spPr>
        <a:xfrm>
          <a:off x="8750300" y="6202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xdr:rowOff>
    </xdr:from>
    <xdr:to>
      <xdr:col>41</xdr:col>
      <xdr:colOff>101600</xdr:colOff>
      <xdr:row>36</xdr:row>
      <xdr:rowOff>104140</xdr:rowOff>
    </xdr:to>
    <xdr:sp macro="" textlink="">
      <xdr:nvSpPr>
        <xdr:cNvPr id="134" name="楕円 133"/>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30480</xdr:rowOff>
    </xdr:from>
    <xdr:to>
      <xdr:col>45</xdr:col>
      <xdr:colOff>177800</xdr:colOff>
      <xdr:row>36</xdr:row>
      <xdr:rowOff>53340</xdr:rowOff>
    </xdr:to>
    <xdr:cxnSp macro="">
      <xdr:nvCxnSpPr>
        <xdr:cNvPr id="135" name="直線コネクタ 134"/>
        <xdr:cNvCxnSpPr/>
      </xdr:nvCxnSpPr>
      <xdr:spPr>
        <a:xfrm flipV="1">
          <a:off x="7861300" y="620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2540</xdr:rowOff>
    </xdr:from>
    <xdr:to>
      <xdr:col>36</xdr:col>
      <xdr:colOff>165100</xdr:colOff>
      <xdr:row>36</xdr:row>
      <xdr:rowOff>104140</xdr:rowOff>
    </xdr:to>
    <xdr:sp macro="" textlink="">
      <xdr:nvSpPr>
        <xdr:cNvPr id="136" name="楕円 135"/>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53340</xdr:rowOff>
    </xdr:from>
    <xdr:to>
      <xdr:col>41</xdr:col>
      <xdr:colOff>50800</xdr:colOff>
      <xdr:row>36</xdr:row>
      <xdr:rowOff>53340</xdr:rowOff>
    </xdr:to>
    <xdr:cxnSp macro="">
      <xdr:nvCxnSpPr>
        <xdr:cNvPr id="137" name="直線コネクタ 136"/>
        <xdr:cNvCxnSpPr/>
      </xdr:nvCxnSpPr>
      <xdr:spPr>
        <a:xfrm>
          <a:off x="6972300" y="622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xdr:cNvSpPr txBox="1"/>
      </xdr:nvSpPr>
      <xdr:spPr>
        <a:xfrm>
          <a:off x="6737427"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97807</xdr:rowOff>
    </xdr:from>
    <xdr:ext cx="469744" cy="259045"/>
    <xdr:sp macro="" textlink="">
      <xdr:nvSpPr>
        <xdr:cNvPr id="142" name="n_1mainValue【図書館】&#10;一人当たり面積"/>
        <xdr:cNvSpPr txBox="1"/>
      </xdr:nvSpPr>
      <xdr:spPr>
        <a:xfrm>
          <a:off x="93917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97807</xdr:rowOff>
    </xdr:from>
    <xdr:ext cx="469744" cy="259045"/>
    <xdr:sp macro="" textlink="">
      <xdr:nvSpPr>
        <xdr:cNvPr id="143" name="n_2mainValue【図書館】&#10;一人当たり面積"/>
        <xdr:cNvSpPr txBox="1"/>
      </xdr:nvSpPr>
      <xdr:spPr>
        <a:xfrm>
          <a:off x="8515427" y="59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120667</xdr:rowOff>
    </xdr:from>
    <xdr:ext cx="469744" cy="259045"/>
    <xdr:sp macro="" textlink="">
      <xdr:nvSpPr>
        <xdr:cNvPr id="144" name="n_3mainValue【図書館】&#10;一人当たり面積"/>
        <xdr:cNvSpPr txBox="1"/>
      </xdr:nvSpPr>
      <xdr:spPr>
        <a:xfrm>
          <a:off x="7626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120667</xdr:rowOff>
    </xdr:from>
    <xdr:ext cx="469744" cy="259045"/>
    <xdr:sp macro="" textlink="">
      <xdr:nvSpPr>
        <xdr:cNvPr id="145" name="n_4mainValue【図書館】&#10;一人当たり面積"/>
        <xdr:cNvSpPr txBox="1"/>
      </xdr:nvSpPr>
      <xdr:spPr>
        <a:xfrm>
          <a:off x="6737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xdr:cNvCxnSpPr/>
      </xdr:nvCxnSpPr>
      <xdr:spPr>
        <a:xfrm flipV="1">
          <a:off x="4634865" y="961948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xdr:cNvSpPr txBox="1"/>
      </xdr:nvSpPr>
      <xdr:spPr>
        <a:xfrm>
          <a:off x="4673600" y="9394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xdr:cNvCxnSpPr/>
      </xdr:nvCxnSpPr>
      <xdr:spPr>
        <a:xfrm>
          <a:off x="4546600" y="9619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xdr:cNvSpPr txBox="1"/>
      </xdr:nvSpPr>
      <xdr:spPr>
        <a:xfrm>
          <a:off x="4673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xdr:cNvSpPr/>
      </xdr:nvSpPr>
      <xdr:spPr>
        <a:xfrm>
          <a:off x="3746500" y="1035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xdr:cNvSpPr/>
      </xdr:nvSpPr>
      <xdr:spPr>
        <a:xfrm>
          <a:off x="28575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xdr:cNvSpPr/>
      </xdr:nvSpPr>
      <xdr:spPr>
        <a:xfrm>
          <a:off x="1968500" y="1032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84" name="楕円 183"/>
        <xdr:cNvSpPr/>
      </xdr:nvSpPr>
      <xdr:spPr>
        <a:xfrm>
          <a:off x="45847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101363</xdr:rowOff>
    </xdr:from>
    <xdr:ext cx="405111" cy="259045"/>
    <xdr:sp macro="" textlink="">
      <xdr:nvSpPr>
        <xdr:cNvPr id="185" name="【体育館・プール】&#10;有形固定資産減価償却率該当値テキスト"/>
        <xdr:cNvSpPr txBox="1"/>
      </xdr:nvSpPr>
      <xdr:spPr>
        <a:xfrm>
          <a:off x="46736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72644</xdr:rowOff>
    </xdr:from>
    <xdr:to>
      <xdr:col>20</xdr:col>
      <xdr:colOff>38100</xdr:colOff>
      <xdr:row>62</xdr:row>
      <xdr:rowOff>2794</xdr:rowOff>
    </xdr:to>
    <xdr:sp macro="" textlink="">
      <xdr:nvSpPr>
        <xdr:cNvPr id="186" name="楕円 185"/>
        <xdr:cNvSpPr/>
      </xdr:nvSpPr>
      <xdr:spPr>
        <a:xfrm>
          <a:off x="37465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123444</xdr:rowOff>
    </xdr:from>
    <xdr:to>
      <xdr:col>24</xdr:col>
      <xdr:colOff>63500</xdr:colOff>
      <xdr:row>62</xdr:row>
      <xdr:rowOff>2286</xdr:rowOff>
    </xdr:to>
    <xdr:cxnSp macro="">
      <xdr:nvCxnSpPr>
        <xdr:cNvPr id="187" name="直線コネクタ 186"/>
        <xdr:cNvCxnSpPr/>
      </xdr:nvCxnSpPr>
      <xdr:spPr>
        <a:xfrm>
          <a:off x="3797300" y="1058189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22352</xdr:rowOff>
    </xdr:from>
    <xdr:to>
      <xdr:col>15</xdr:col>
      <xdr:colOff>101600</xdr:colOff>
      <xdr:row>61</xdr:row>
      <xdr:rowOff>123952</xdr:rowOff>
    </xdr:to>
    <xdr:sp macro="" textlink="">
      <xdr:nvSpPr>
        <xdr:cNvPr id="188" name="楕円 187"/>
        <xdr:cNvSpPr/>
      </xdr:nvSpPr>
      <xdr:spPr>
        <a:xfrm>
          <a:off x="2857500" y="104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73152</xdr:rowOff>
    </xdr:from>
    <xdr:to>
      <xdr:col>19</xdr:col>
      <xdr:colOff>177800</xdr:colOff>
      <xdr:row>61</xdr:row>
      <xdr:rowOff>123444</xdr:rowOff>
    </xdr:to>
    <xdr:cxnSp macro="">
      <xdr:nvCxnSpPr>
        <xdr:cNvPr id="189" name="直線コネクタ 188"/>
        <xdr:cNvCxnSpPr/>
      </xdr:nvCxnSpPr>
      <xdr:spPr>
        <a:xfrm>
          <a:off x="2908300" y="1053160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0" name="楕円 189"/>
        <xdr:cNvSpPr/>
      </xdr:nvSpPr>
      <xdr:spPr>
        <a:xfrm>
          <a:off x="196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22860</xdr:rowOff>
    </xdr:from>
    <xdr:to>
      <xdr:col>15</xdr:col>
      <xdr:colOff>50800</xdr:colOff>
      <xdr:row>61</xdr:row>
      <xdr:rowOff>73152</xdr:rowOff>
    </xdr:to>
    <xdr:cxnSp macro="">
      <xdr:nvCxnSpPr>
        <xdr:cNvPr id="191" name="直線コネクタ 190"/>
        <xdr:cNvCxnSpPr/>
      </xdr:nvCxnSpPr>
      <xdr:spPr>
        <a:xfrm>
          <a:off x="2019300" y="1048131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93218</xdr:rowOff>
    </xdr:from>
    <xdr:to>
      <xdr:col>6</xdr:col>
      <xdr:colOff>38100</xdr:colOff>
      <xdr:row>61</xdr:row>
      <xdr:rowOff>23368</xdr:rowOff>
    </xdr:to>
    <xdr:sp macro="" textlink="">
      <xdr:nvSpPr>
        <xdr:cNvPr id="192" name="楕円 191"/>
        <xdr:cNvSpPr/>
      </xdr:nvSpPr>
      <xdr:spPr>
        <a:xfrm>
          <a:off x="1079500" y="1038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144018</xdr:rowOff>
    </xdr:from>
    <xdr:to>
      <xdr:col>10</xdr:col>
      <xdr:colOff>114300</xdr:colOff>
      <xdr:row>61</xdr:row>
      <xdr:rowOff>22860</xdr:rowOff>
    </xdr:to>
    <xdr:cxnSp macro="">
      <xdr:nvCxnSpPr>
        <xdr:cNvPr id="193" name="直線コネクタ 192"/>
        <xdr:cNvCxnSpPr/>
      </xdr:nvCxnSpPr>
      <xdr:spPr>
        <a:xfrm>
          <a:off x="1130300" y="1043101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xdr:cNvSpPr txBox="1"/>
      </xdr:nvSpPr>
      <xdr:spPr>
        <a:xfrm>
          <a:off x="3582044" y="101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xdr:cNvSpPr txBox="1"/>
      </xdr:nvSpPr>
      <xdr:spPr>
        <a:xfrm>
          <a:off x="2705744" y="101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xdr:cNvSpPr txBox="1"/>
      </xdr:nvSpPr>
      <xdr:spPr>
        <a:xfrm>
          <a:off x="1816744" y="1010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xdr:cNvSpPr txBox="1"/>
      </xdr:nvSpPr>
      <xdr:spPr>
        <a:xfrm>
          <a:off x="927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165371</xdr:rowOff>
    </xdr:from>
    <xdr:ext cx="405111" cy="259045"/>
    <xdr:sp macro="" textlink="">
      <xdr:nvSpPr>
        <xdr:cNvPr id="198" name="n_1mainValue【体育館・プール】&#10;有形固定資産減価償却率"/>
        <xdr:cNvSpPr txBox="1"/>
      </xdr:nvSpPr>
      <xdr:spPr>
        <a:xfrm>
          <a:off x="3582044" y="1062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99" name="n_2main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200" name="n_3mainValue【体育館・プール】&#10;有形固定資産減価償却率"/>
        <xdr:cNvSpPr txBox="1"/>
      </xdr:nvSpPr>
      <xdr:spPr>
        <a:xfrm>
          <a:off x="1816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14495</xdr:rowOff>
    </xdr:from>
    <xdr:ext cx="405111" cy="259045"/>
    <xdr:sp macro="" textlink="">
      <xdr:nvSpPr>
        <xdr:cNvPr id="201" name="n_4mainValue【体育館・プール】&#10;有形固定資産減価償却率"/>
        <xdr:cNvSpPr txBox="1"/>
      </xdr:nvSpPr>
      <xdr:spPr>
        <a:xfrm>
          <a:off x="927744" y="1047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xdr:cNvCxnSpPr/>
      </xdr:nvCxnSpPr>
      <xdr:spPr>
        <a:xfrm flipV="1">
          <a:off x="1047686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xdr:cNvSpPr txBox="1"/>
      </xdr:nvSpPr>
      <xdr:spPr>
        <a:xfrm>
          <a:off x="10515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xdr:cNvSpPr txBox="1"/>
      </xdr:nvSpPr>
      <xdr:spPr>
        <a:xfrm>
          <a:off x="10515600" y="1037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41" name="楕円 240"/>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140987</xdr:rowOff>
    </xdr:from>
    <xdr:ext cx="469744" cy="259045"/>
    <xdr:sp macro="" textlink="">
      <xdr:nvSpPr>
        <xdr:cNvPr id="242" name="【体育館・プール】&#10;一人当たり面積該当値テキスト"/>
        <xdr:cNvSpPr txBox="1"/>
      </xdr:nvSpPr>
      <xdr:spPr>
        <a:xfrm>
          <a:off x="10515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43" name="楕円 242"/>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45720</xdr:rowOff>
    </xdr:to>
    <xdr:cxnSp macro="">
      <xdr:nvCxnSpPr>
        <xdr:cNvPr id="244" name="直線コネクタ 243"/>
        <xdr:cNvCxnSpPr/>
      </xdr:nvCxnSpPr>
      <xdr:spPr>
        <a:xfrm flipV="1">
          <a:off x="9639300" y="106718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45" name="楕円 244"/>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45720</xdr:rowOff>
    </xdr:to>
    <xdr:cxnSp macro="">
      <xdr:nvCxnSpPr>
        <xdr:cNvPr id="246" name="直線コネクタ 245"/>
        <xdr:cNvCxnSpPr/>
      </xdr:nvCxnSpPr>
      <xdr:spPr>
        <a:xfrm>
          <a:off x="8750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170180</xdr:rowOff>
    </xdr:from>
    <xdr:to>
      <xdr:col>41</xdr:col>
      <xdr:colOff>101600</xdr:colOff>
      <xdr:row>62</xdr:row>
      <xdr:rowOff>100330</xdr:rowOff>
    </xdr:to>
    <xdr:sp macro="" textlink="">
      <xdr:nvSpPr>
        <xdr:cNvPr id="247" name="楕円 246"/>
        <xdr:cNvSpPr/>
      </xdr:nvSpPr>
      <xdr:spPr>
        <a:xfrm>
          <a:off x="7810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49530</xdr:rowOff>
    </xdr:to>
    <xdr:cxnSp macro="">
      <xdr:nvCxnSpPr>
        <xdr:cNvPr id="248" name="直線コネクタ 247"/>
        <xdr:cNvCxnSpPr/>
      </xdr:nvCxnSpPr>
      <xdr:spPr>
        <a:xfrm flipV="1">
          <a:off x="7861300" y="1067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170180</xdr:rowOff>
    </xdr:from>
    <xdr:to>
      <xdr:col>36</xdr:col>
      <xdr:colOff>165100</xdr:colOff>
      <xdr:row>62</xdr:row>
      <xdr:rowOff>100330</xdr:rowOff>
    </xdr:to>
    <xdr:sp macro="" textlink="">
      <xdr:nvSpPr>
        <xdr:cNvPr id="249" name="楕円 248"/>
        <xdr:cNvSpPr/>
      </xdr:nvSpPr>
      <xdr:spPr>
        <a:xfrm>
          <a:off x="69215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49530</xdr:rowOff>
    </xdr:from>
    <xdr:to>
      <xdr:col>41</xdr:col>
      <xdr:colOff>50800</xdr:colOff>
      <xdr:row>62</xdr:row>
      <xdr:rowOff>49530</xdr:rowOff>
    </xdr:to>
    <xdr:cxnSp macro="">
      <xdr:nvCxnSpPr>
        <xdr:cNvPr id="250" name="直線コネクタ 249"/>
        <xdr:cNvCxnSpPr/>
      </xdr:nvCxnSpPr>
      <xdr:spPr>
        <a:xfrm>
          <a:off x="6972300" y="10679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xdr:cNvSpPr txBox="1"/>
      </xdr:nvSpPr>
      <xdr:spPr>
        <a:xfrm>
          <a:off x="93917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xdr:cNvSpPr txBox="1"/>
      </xdr:nvSpPr>
      <xdr:spPr>
        <a:xfrm>
          <a:off x="85154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xdr:cNvSpPr txBox="1"/>
      </xdr:nvSpPr>
      <xdr:spPr>
        <a:xfrm>
          <a:off x="6737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55"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56" name="n_2mainValue【体育館・プール】&#10;一人当たり面積"/>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91457</xdr:rowOff>
    </xdr:from>
    <xdr:ext cx="469744" cy="259045"/>
    <xdr:sp macro="" textlink="">
      <xdr:nvSpPr>
        <xdr:cNvPr id="257" name="n_3mainValue【体育館・プール】&#10;一人当たり面積"/>
        <xdr:cNvSpPr txBox="1"/>
      </xdr:nvSpPr>
      <xdr:spPr>
        <a:xfrm>
          <a:off x="7626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91457</xdr:rowOff>
    </xdr:from>
    <xdr:ext cx="469744" cy="259045"/>
    <xdr:sp macro="" textlink="">
      <xdr:nvSpPr>
        <xdr:cNvPr id="258" name="n_4mainValue【体育館・プール】&#10;一人当たり面積"/>
        <xdr:cNvSpPr txBox="1"/>
      </xdr:nvSpPr>
      <xdr:spPr>
        <a:xfrm>
          <a:off x="6737427" y="1072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xdr:cNvCxnSpPr/>
      </xdr:nvCxnSpPr>
      <xdr:spPr>
        <a:xfrm flipV="1">
          <a:off x="4634865" y="13254445"/>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153869</xdr:rowOff>
    </xdr:from>
    <xdr:ext cx="405111" cy="259045"/>
    <xdr:sp macro="" textlink="">
      <xdr:nvSpPr>
        <xdr:cNvPr id="290" name="【福祉施設】&#10;有形固定資産減価償却率平均値テキスト"/>
        <xdr:cNvSpPr txBox="1"/>
      </xdr:nvSpPr>
      <xdr:spPr>
        <a:xfrm>
          <a:off x="4673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xdr:cNvSpPr/>
      </xdr:nvSpPr>
      <xdr:spPr>
        <a:xfrm>
          <a:off x="4584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xdr:cNvSpPr/>
      </xdr:nvSpPr>
      <xdr:spPr>
        <a:xfrm>
          <a:off x="3746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xdr:cNvSpPr/>
      </xdr:nvSpPr>
      <xdr:spPr>
        <a:xfrm>
          <a:off x="285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xdr:cNvSpPr/>
      </xdr:nvSpPr>
      <xdr:spPr>
        <a:xfrm>
          <a:off x="1968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xdr:cNvSpPr/>
      </xdr:nvSpPr>
      <xdr:spPr>
        <a:xfrm>
          <a:off x="1079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23223</xdr:rowOff>
    </xdr:from>
    <xdr:to>
      <xdr:col>24</xdr:col>
      <xdr:colOff>114300</xdr:colOff>
      <xdr:row>86</xdr:row>
      <xdr:rowOff>124823</xdr:rowOff>
    </xdr:to>
    <xdr:sp macro="" textlink="">
      <xdr:nvSpPr>
        <xdr:cNvPr id="301" name="楕円 300"/>
        <xdr:cNvSpPr/>
      </xdr:nvSpPr>
      <xdr:spPr>
        <a:xfrm>
          <a:off x="45847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109600</xdr:rowOff>
    </xdr:from>
    <xdr:ext cx="405111" cy="259045"/>
    <xdr:sp macro="" textlink="">
      <xdr:nvSpPr>
        <xdr:cNvPr id="302" name="【福祉施設】&#10;有形固定資産減価償却率該当値テキスト"/>
        <xdr:cNvSpPr txBox="1"/>
      </xdr:nvSpPr>
      <xdr:spPr>
        <a:xfrm>
          <a:off x="4673600" y="14682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129358</xdr:rowOff>
    </xdr:from>
    <xdr:to>
      <xdr:col>20</xdr:col>
      <xdr:colOff>38100</xdr:colOff>
      <xdr:row>86</xdr:row>
      <xdr:rowOff>59508</xdr:rowOff>
    </xdr:to>
    <xdr:sp macro="" textlink="">
      <xdr:nvSpPr>
        <xdr:cNvPr id="303" name="楕円 302"/>
        <xdr:cNvSpPr/>
      </xdr:nvSpPr>
      <xdr:spPr>
        <a:xfrm>
          <a:off x="3746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8708</xdr:rowOff>
    </xdr:from>
    <xdr:to>
      <xdr:col>24</xdr:col>
      <xdr:colOff>63500</xdr:colOff>
      <xdr:row>86</xdr:row>
      <xdr:rowOff>74023</xdr:rowOff>
    </xdr:to>
    <xdr:cxnSp macro="">
      <xdr:nvCxnSpPr>
        <xdr:cNvPr id="304" name="直線コネクタ 303"/>
        <xdr:cNvCxnSpPr/>
      </xdr:nvCxnSpPr>
      <xdr:spPr>
        <a:xfrm>
          <a:off x="3797300" y="1475340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64044</xdr:rowOff>
    </xdr:from>
    <xdr:to>
      <xdr:col>15</xdr:col>
      <xdr:colOff>101600</xdr:colOff>
      <xdr:row>85</xdr:row>
      <xdr:rowOff>165644</xdr:rowOff>
    </xdr:to>
    <xdr:sp macro="" textlink="">
      <xdr:nvSpPr>
        <xdr:cNvPr id="305" name="楕円 304"/>
        <xdr:cNvSpPr/>
      </xdr:nvSpPr>
      <xdr:spPr>
        <a:xfrm>
          <a:off x="2857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114844</xdr:rowOff>
    </xdr:from>
    <xdr:to>
      <xdr:col>19</xdr:col>
      <xdr:colOff>177800</xdr:colOff>
      <xdr:row>86</xdr:row>
      <xdr:rowOff>8708</xdr:rowOff>
    </xdr:to>
    <xdr:cxnSp macro="">
      <xdr:nvCxnSpPr>
        <xdr:cNvPr id="306" name="直線コネクタ 305"/>
        <xdr:cNvCxnSpPr/>
      </xdr:nvCxnSpPr>
      <xdr:spPr>
        <a:xfrm>
          <a:off x="2908300" y="14688094"/>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07" name="楕円 306"/>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114844</xdr:rowOff>
    </xdr:to>
    <xdr:cxnSp macro="">
      <xdr:nvCxnSpPr>
        <xdr:cNvPr id="308" name="直線コネクタ 307"/>
        <xdr:cNvCxnSpPr/>
      </xdr:nvCxnSpPr>
      <xdr:spPr>
        <a:xfrm>
          <a:off x="2019300" y="146227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101600</xdr:rowOff>
    </xdr:from>
    <xdr:to>
      <xdr:col>6</xdr:col>
      <xdr:colOff>38100</xdr:colOff>
      <xdr:row>85</xdr:row>
      <xdr:rowOff>31750</xdr:rowOff>
    </xdr:to>
    <xdr:sp macro="" textlink="">
      <xdr:nvSpPr>
        <xdr:cNvPr id="309" name="楕円 308"/>
        <xdr:cNvSpPr/>
      </xdr:nvSpPr>
      <xdr:spPr>
        <a:xfrm>
          <a:off x="107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152400</xdr:rowOff>
    </xdr:from>
    <xdr:to>
      <xdr:col>10</xdr:col>
      <xdr:colOff>114300</xdr:colOff>
      <xdr:row>85</xdr:row>
      <xdr:rowOff>49530</xdr:rowOff>
    </xdr:to>
    <xdr:cxnSp macro="">
      <xdr:nvCxnSpPr>
        <xdr:cNvPr id="310" name="直線コネクタ 309"/>
        <xdr:cNvCxnSpPr/>
      </xdr:nvCxnSpPr>
      <xdr:spPr>
        <a:xfrm>
          <a:off x="1130300" y="14554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45011</xdr:rowOff>
    </xdr:from>
    <xdr:ext cx="405111" cy="259045"/>
    <xdr:sp macro="" textlink="">
      <xdr:nvSpPr>
        <xdr:cNvPr id="311" name="n_1aveValue【福祉施設】&#10;有形固定資産減価償却率"/>
        <xdr:cNvSpPr txBox="1"/>
      </xdr:nvSpPr>
      <xdr:spPr>
        <a:xfrm>
          <a:off x="3582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147882</xdr:rowOff>
    </xdr:from>
    <xdr:ext cx="405111" cy="259045"/>
    <xdr:sp macro="" textlink="">
      <xdr:nvSpPr>
        <xdr:cNvPr id="312" name="n_2aveValue【福祉施設】&#10;有形固定資産減価償却率"/>
        <xdr:cNvSpPr txBox="1"/>
      </xdr:nvSpPr>
      <xdr:spPr>
        <a:xfrm>
          <a:off x="2705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3" name="n_3aveValue【福祉施設】&#10;有形固定資産減価償却率"/>
        <xdr:cNvSpPr txBox="1"/>
      </xdr:nvSpPr>
      <xdr:spPr>
        <a:xfrm>
          <a:off x="1816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4" name="n_4aveValue【福祉施設】&#10;有形固定資産減価償却率"/>
        <xdr:cNvSpPr txBox="1"/>
      </xdr:nvSpPr>
      <xdr:spPr>
        <a:xfrm>
          <a:off x="927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50635</xdr:rowOff>
    </xdr:from>
    <xdr:ext cx="405111" cy="259045"/>
    <xdr:sp macro="" textlink="">
      <xdr:nvSpPr>
        <xdr:cNvPr id="315" name="n_1mainValue【福祉施設】&#10;有形固定資産減価償却率"/>
        <xdr:cNvSpPr txBox="1"/>
      </xdr:nvSpPr>
      <xdr:spPr>
        <a:xfrm>
          <a:off x="3582044" y="1479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156771</xdr:rowOff>
    </xdr:from>
    <xdr:ext cx="405111" cy="259045"/>
    <xdr:sp macro="" textlink="">
      <xdr:nvSpPr>
        <xdr:cNvPr id="316" name="n_2mainValue【福祉施設】&#10;有形固定資産減価償却率"/>
        <xdr:cNvSpPr txBox="1"/>
      </xdr:nvSpPr>
      <xdr:spPr>
        <a:xfrm>
          <a:off x="2705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17" name="n_3mainValue【福祉施設】&#10;有形固定資産減価償却率"/>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22877</xdr:rowOff>
    </xdr:from>
    <xdr:ext cx="405111" cy="259045"/>
    <xdr:sp macro="" textlink="">
      <xdr:nvSpPr>
        <xdr:cNvPr id="318" name="n_4mainValue【福祉施設】&#10;有形固定資産減価償却率"/>
        <xdr:cNvSpPr txBox="1"/>
      </xdr:nvSpPr>
      <xdr:spPr>
        <a:xfrm>
          <a:off x="927744"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xdr:cNvCxnSpPr/>
      </xdr:nvCxnSpPr>
      <xdr:spPr>
        <a:xfrm flipV="1">
          <a:off x="10476865" y="13423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xdr:cNvSpPr txBox="1"/>
      </xdr:nvSpPr>
      <xdr:spPr>
        <a:xfrm>
          <a:off x="10515600" y="1319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xdr:cNvCxnSpPr/>
      </xdr:nvCxnSpPr>
      <xdr:spPr>
        <a:xfrm>
          <a:off x="10388600" y="1342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54627</xdr:rowOff>
    </xdr:from>
    <xdr:ext cx="469744" cy="259045"/>
    <xdr:sp macro="" textlink="">
      <xdr:nvSpPr>
        <xdr:cNvPr id="347" name="【福祉施設】&#10;一人当たり面積平均値テキスト"/>
        <xdr:cNvSpPr txBox="1"/>
      </xdr:nvSpPr>
      <xdr:spPr>
        <a:xfrm>
          <a:off x="10515600" y="1411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139700</xdr:rowOff>
    </xdr:from>
    <xdr:to>
      <xdr:col>55</xdr:col>
      <xdr:colOff>50800</xdr:colOff>
      <xdr:row>85</xdr:row>
      <xdr:rowOff>69850</xdr:rowOff>
    </xdr:to>
    <xdr:sp macro="" textlink="">
      <xdr:nvSpPr>
        <xdr:cNvPr id="358" name="楕円 357"/>
        <xdr:cNvSpPr/>
      </xdr:nvSpPr>
      <xdr:spPr>
        <a:xfrm>
          <a:off x="10426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118127</xdr:rowOff>
    </xdr:from>
    <xdr:ext cx="469744" cy="259045"/>
    <xdr:sp macro="" textlink="">
      <xdr:nvSpPr>
        <xdr:cNvPr id="359" name="【福祉施設】&#10;一人当たり面積該当値テキスト"/>
        <xdr:cNvSpPr txBox="1"/>
      </xdr:nvSpPr>
      <xdr:spPr>
        <a:xfrm>
          <a:off x="10515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139700</xdr:rowOff>
    </xdr:from>
    <xdr:to>
      <xdr:col>50</xdr:col>
      <xdr:colOff>165100</xdr:colOff>
      <xdr:row>85</xdr:row>
      <xdr:rowOff>69850</xdr:rowOff>
    </xdr:to>
    <xdr:sp macro="" textlink="">
      <xdr:nvSpPr>
        <xdr:cNvPr id="360" name="楕円 359"/>
        <xdr:cNvSpPr/>
      </xdr:nvSpPr>
      <xdr:spPr>
        <a:xfrm>
          <a:off x="9588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19050</xdr:rowOff>
    </xdr:from>
    <xdr:to>
      <xdr:col>55</xdr:col>
      <xdr:colOff>0</xdr:colOff>
      <xdr:row>85</xdr:row>
      <xdr:rowOff>19050</xdr:rowOff>
    </xdr:to>
    <xdr:cxnSp macro="">
      <xdr:nvCxnSpPr>
        <xdr:cNvPr id="361" name="直線コネクタ 360"/>
        <xdr:cNvCxnSpPr/>
      </xdr:nvCxnSpPr>
      <xdr:spPr>
        <a:xfrm>
          <a:off x="9639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139700</xdr:rowOff>
    </xdr:from>
    <xdr:to>
      <xdr:col>46</xdr:col>
      <xdr:colOff>38100</xdr:colOff>
      <xdr:row>85</xdr:row>
      <xdr:rowOff>69850</xdr:rowOff>
    </xdr:to>
    <xdr:sp macro="" textlink="">
      <xdr:nvSpPr>
        <xdr:cNvPr id="362" name="楕円 361"/>
        <xdr:cNvSpPr/>
      </xdr:nvSpPr>
      <xdr:spPr>
        <a:xfrm>
          <a:off x="869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19050</xdr:rowOff>
    </xdr:from>
    <xdr:to>
      <xdr:col>50</xdr:col>
      <xdr:colOff>114300</xdr:colOff>
      <xdr:row>85</xdr:row>
      <xdr:rowOff>19050</xdr:rowOff>
    </xdr:to>
    <xdr:cxnSp macro="">
      <xdr:nvCxnSpPr>
        <xdr:cNvPr id="363" name="直線コネクタ 362"/>
        <xdr:cNvCxnSpPr/>
      </xdr:nvCxnSpPr>
      <xdr:spPr>
        <a:xfrm>
          <a:off x="8750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139700</xdr:rowOff>
    </xdr:from>
    <xdr:to>
      <xdr:col>41</xdr:col>
      <xdr:colOff>101600</xdr:colOff>
      <xdr:row>85</xdr:row>
      <xdr:rowOff>69850</xdr:rowOff>
    </xdr:to>
    <xdr:sp macro="" textlink="">
      <xdr:nvSpPr>
        <xdr:cNvPr id="364" name="楕円 363"/>
        <xdr:cNvSpPr/>
      </xdr:nvSpPr>
      <xdr:spPr>
        <a:xfrm>
          <a:off x="7810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19050</xdr:rowOff>
    </xdr:from>
    <xdr:to>
      <xdr:col>45</xdr:col>
      <xdr:colOff>177800</xdr:colOff>
      <xdr:row>85</xdr:row>
      <xdr:rowOff>19050</xdr:rowOff>
    </xdr:to>
    <xdr:cxnSp macro="">
      <xdr:nvCxnSpPr>
        <xdr:cNvPr id="365" name="直線コネクタ 364"/>
        <xdr:cNvCxnSpPr/>
      </xdr:nvCxnSpPr>
      <xdr:spPr>
        <a:xfrm>
          <a:off x="7861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139700</xdr:rowOff>
    </xdr:from>
    <xdr:to>
      <xdr:col>36</xdr:col>
      <xdr:colOff>165100</xdr:colOff>
      <xdr:row>85</xdr:row>
      <xdr:rowOff>69850</xdr:rowOff>
    </xdr:to>
    <xdr:sp macro="" textlink="">
      <xdr:nvSpPr>
        <xdr:cNvPr id="366" name="楕円 365"/>
        <xdr:cNvSpPr/>
      </xdr:nvSpPr>
      <xdr:spPr>
        <a:xfrm>
          <a:off x="6921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19050</xdr:rowOff>
    </xdr:from>
    <xdr:to>
      <xdr:col>41</xdr:col>
      <xdr:colOff>50800</xdr:colOff>
      <xdr:row>85</xdr:row>
      <xdr:rowOff>19050</xdr:rowOff>
    </xdr:to>
    <xdr:cxnSp macro="">
      <xdr:nvCxnSpPr>
        <xdr:cNvPr id="367" name="直線コネクタ 366"/>
        <xdr:cNvCxnSpPr/>
      </xdr:nvCxnSpPr>
      <xdr:spPr>
        <a:xfrm>
          <a:off x="6972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124477</xdr:rowOff>
    </xdr:from>
    <xdr:ext cx="469744" cy="259045"/>
    <xdr:sp macro="" textlink="">
      <xdr:nvSpPr>
        <xdr:cNvPr id="368" name="n_1aveValue【福祉施設】&#10;一人当たり面積"/>
        <xdr:cNvSpPr txBox="1"/>
      </xdr:nvSpPr>
      <xdr:spPr>
        <a:xfrm>
          <a:off x="93917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149877</xdr:rowOff>
    </xdr:from>
    <xdr:ext cx="469744" cy="259045"/>
    <xdr:sp macro="" textlink="">
      <xdr:nvSpPr>
        <xdr:cNvPr id="369"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48277</xdr:rowOff>
    </xdr:from>
    <xdr:ext cx="469744" cy="259045"/>
    <xdr:sp macro="" textlink="">
      <xdr:nvSpPr>
        <xdr:cNvPr id="370" name="n_3aveValue【福祉施設】&#10;一人当たり面積"/>
        <xdr:cNvSpPr txBox="1"/>
      </xdr:nvSpPr>
      <xdr:spPr>
        <a:xfrm>
          <a:off x="7626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1" name="n_4ave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60977</xdr:rowOff>
    </xdr:from>
    <xdr:ext cx="469744" cy="259045"/>
    <xdr:sp macro="" textlink="">
      <xdr:nvSpPr>
        <xdr:cNvPr id="372" name="n_1mainValue【福祉施設】&#10;一人当たり面積"/>
        <xdr:cNvSpPr txBox="1"/>
      </xdr:nvSpPr>
      <xdr:spPr>
        <a:xfrm>
          <a:off x="9391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60977</xdr:rowOff>
    </xdr:from>
    <xdr:ext cx="469744" cy="259045"/>
    <xdr:sp macro="" textlink="">
      <xdr:nvSpPr>
        <xdr:cNvPr id="373" name="n_2mainValue【福祉施設】&#10;一人当たり面積"/>
        <xdr:cNvSpPr txBox="1"/>
      </xdr:nvSpPr>
      <xdr:spPr>
        <a:xfrm>
          <a:off x="8515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60977</xdr:rowOff>
    </xdr:from>
    <xdr:ext cx="469744" cy="259045"/>
    <xdr:sp macro="" textlink="">
      <xdr:nvSpPr>
        <xdr:cNvPr id="374" name="n_3mainValue【福祉施設】&#10;一人当たり面積"/>
        <xdr:cNvSpPr txBox="1"/>
      </xdr:nvSpPr>
      <xdr:spPr>
        <a:xfrm>
          <a:off x="7626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60977</xdr:rowOff>
    </xdr:from>
    <xdr:ext cx="469744" cy="259045"/>
    <xdr:sp macro="" textlink="">
      <xdr:nvSpPr>
        <xdr:cNvPr id="375" name="n_4mainValue【福祉施設】&#10;一人当たり面積"/>
        <xdr:cNvSpPr txBox="1"/>
      </xdr:nvSpPr>
      <xdr:spPr>
        <a:xfrm>
          <a:off x="6737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xdr:cNvCxnSpPr/>
      </xdr:nvCxnSpPr>
      <xdr:spPr>
        <a:xfrm flipV="1">
          <a:off x="4634865" y="17162418"/>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xdr:cNvSpPr txBox="1"/>
      </xdr:nvSpPr>
      <xdr:spPr>
        <a:xfrm>
          <a:off x="4673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xdr:cNvCxnSpPr/>
      </xdr:nvCxnSpPr>
      <xdr:spPr>
        <a:xfrm>
          <a:off x="4546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33582</xdr:rowOff>
    </xdr:from>
    <xdr:ext cx="405111" cy="259045"/>
    <xdr:sp macro="" textlink="">
      <xdr:nvSpPr>
        <xdr:cNvPr id="406" name="【市民会館】&#10;有形固定資産減価償却率平均値テキスト"/>
        <xdr:cNvSpPr txBox="1"/>
      </xdr:nvSpPr>
      <xdr:spPr>
        <a:xfrm>
          <a:off x="4673600" y="17692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xdr:cNvSpPr/>
      </xdr:nvSpPr>
      <xdr:spPr>
        <a:xfrm>
          <a:off x="45847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xdr:cNvSpPr/>
      </xdr:nvSpPr>
      <xdr:spPr>
        <a:xfrm>
          <a:off x="2857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xdr:cNvSpPr/>
      </xdr:nvSpPr>
      <xdr:spPr>
        <a:xfrm>
          <a:off x="1079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67855</xdr:rowOff>
    </xdr:from>
    <xdr:to>
      <xdr:col>24</xdr:col>
      <xdr:colOff>114300</xdr:colOff>
      <xdr:row>105</xdr:row>
      <xdr:rowOff>169455</xdr:rowOff>
    </xdr:to>
    <xdr:sp macro="" textlink="">
      <xdr:nvSpPr>
        <xdr:cNvPr id="417" name="楕円 416"/>
        <xdr:cNvSpPr/>
      </xdr:nvSpPr>
      <xdr:spPr>
        <a:xfrm>
          <a:off x="45847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46282</xdr:rowOff>
    </xdr:from>
    <xdr:ext cx="405111" cy="259045"/>
    <xdr:sp macro="" textlink="">
      <xdr:nvSpPr>
        <xdr:cNvPr id="418" name="【市民会館】&#10;有形固定資産減価償却率該当値テキスト"/>
        <xdr:cNvSpPr txBox="1"/>
      </xdr:nvSpPr>
      <xdr:spPr>
        <a:xfrm>
          <a:off x="4673600"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98879</xdr:rowOff>
    </xdr:from>
    <xdr:to>
      <xdr:col>20</xdr:col>
      <xdr:colOff>38100</xdr:colOff>
      <xdr:row>106</xdr:row>
      <xdr:rowOff>29029</xdr:rowOff>
    </xdr:to>
    <xdr:sp macro="" textlink="">
      <xdr:nvSpPr>
        <xdr:cNvPr id="419" name="楕円 418"/>
        <xdr:cNvSpPr/>
      </xdr:nvSpPr>
      <xdr:spPr>
        <a:xfrm>
          <a:off x="3746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118655</xdr:rowOff>
    </xdr:from>
    <xdr:to>
      <xdr:col>24</xdr:col>
      <xdr:colOff>63500</xdr:colOff>
      <xdr:row>105</xdr:row>
      <xdr:rowOff>149679</xdr:rowOff>
    </xdr:to>
    <xdr:cxnSp macro="">
      <xdr:nvCxnSpPr>
        <xdr:cNvPr id="420" name="直線コネクタ 419"/>
        <xdr:cNvCxnSpPr/>
      </xdr:nvCxnSpPr>
      <xdr:spPr>
        <a:xfrm flipV="1">
          <a:off x="3797300" y="18120905"/>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58057</xdr:rowOff>
    </xdr:from>
    <xdr:to>
      <xdr:col>15</xdr:col>
      <xdr:colOff>101600</xdr:colOff>
      <xdr:row>105</xdr:row>
      <xdr:rowOff>159657</xdr:rowOff>
    </xdr:to>
    <xdr:sp macro="" textlink="">
      <xdr:nvSpPr>
        <xdr:cNvPr id="421" name="楕円 420"/>
        <xdr:cNvSpPr/>
      </xdr:nvSpPr>
      <xdr:spPr>
        <a:xfrm>
          <a:off x="2857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108857</xdr:rowOff>
    </xdr:from>
    <xdr:to>
      <xdr:col>19</xdr:col>
      <xdr:colOff>177800</xdr:colOff>
      <xdr:row>105</xdr:row>
      <xdr:rowOff>149679</xdr:rowOff>
    </xdr:to>
    <xdr:cxnSp macro="">
      <xdr:nvCxnSpPr>
        <xdr:cNvPr id="422" name="直線コネクタ 421"/>
        <xdr:cNvCxnSpPr/>
      </xdr:nvCxnSpPr>
      <xdr:spPr>
        <a:xfrm>
          <a:off x="2908300" y="1811110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74386</xdr:rowOff>
    </xdr:from>
    <xdr:to>
      <xdr:col>10</xdr:col>
      <xdr:colOff>165100</xdr:colOff>
      <xdr:row>106</xdr:row>
      <xdr:rowOff>4536</xdr:rowOff>
    </xdr:to>
    <xdr:sp macro="" textlink="">
      <xdr:nvSpPr>
        <xdr:cNvPr id="423" name="楕円 422"/>
        <xdr:cNvSpPr/>
      </xdr:nvSpPr>
      <xdr:spPr>
        <a:xfrm>
          <a:off x="1968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108857</xdr:rowOff>
    </xdr:from>
    <xdr:to>
      <xdr:col>15</xdr:col>
      <xdr:colOff>50800</xdr:colOff>
      <xdr:row>105</xdr:row>
      <xdr:rowOff>125186</xdr:rowOff>
    </xdr:to>
    <xdr:cxnSp macro="">
      <xdr:nvCxnSpPr>
        <xdr:cNvPr id="424" name="直線コネクタ 423"/>
        <xdr:cNvCxnSpPr/>
      </xdr:nvCxnSpPr>
      <xdr:spPr>
        <a:xfrm flipV="1">
          <a:off x="2019300" y="181111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49893</xdr:rowOff>
    </xdr:from>
    <xdr:to>
      <xdr:col>6</xdr:col>
      <xdr:colOff>38100</xdr:colOff>
      <xdr:row>105</xdr:row>
      <xdr:rowOff>151493</xdr:rowOff>
    </xdr:to>
    <xdr:sp macro="" textlink="">
      <xdr:nvSpPr>
        <xdr:cNvPr id="425" name="楕円 424"/>
        <xdr:cNvSpPr/>
      </xdr:nvSpPr>
      <xdr:spPr>
        <a:xfrm>
          <a:off x="1079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100693</xdr:rowOff>
    </xdr:from>
    <xdr:to>
      <xdr:col>10</xdr:col>
      <xdr:colOff>114300</xdr:colOff>
      <xdr:row>105</xdr:row>
      <xdr:rowOff>125186</xdr:rowOff>
    </xdr:to>
    <xdr:cxnSp macro="">
      <xdr:nvCxnSpPr>
        <xdr:cNvPr id="426" name="直線コネクタ 425"/>
        <xdr:cNvCxnSpPr/>
      </xdr:nvCxnSpPr>
      <xdr:spPr>
        <a:xfrm>
          <a:off x="1130300" y="181029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28" name="n_2aveValue【市民会館】&#10;有形固定資産減価償却率"/>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29" name="n_3aveValue【市民会館】&#10;有形固定資産減価償却率"/>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168020</xdr:rowOff>
    </xdr:from>
    <xdr:ext cx="405111" cy="259045"/>
    <xdr:sp macro="" textlink="">
      <xdr:nvSpPr>
        <xdr:cNvPr id="430" name="n_4aveValue【市民会館】&#10;有形固定資産減価償却率"/>
        <xdr:cNvSpPr txBox="1"/>
      </xdr:nvSpPr>
      <xdr:spPr>
        <a:xfrm>
          <a:off x="927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20156</xdr:rowOff>
    </xdr:from>
    <xdr:ext cx="405111" cy="259045"/>
    <xdr:sp macro="" textlink="">
      <xdr:nvSpPr>
        <xdr:cNvPr id="431" name="n_1mainValue【市民会館】&#10;有形固定資産減価償却率"/>
        <xdr:cNvSpPr txBox="1"/>
      </xdr:nvSpPr>
      <xdr:spPr>
        <a:xfrm>
          <a:off x="3582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150784</xdr:rowOff>
    </xdr:from>
    <xdr:ext cx="405111" cy="259045"/>
    <xdr:sp macro="" textlink="">
      <xdr:nvSpPr>
        <xdr:cNvPr id="432" name="n_2mainValue【市民会館】&#10;有形固定資産減価償却率"/>
        <xdr:cNvSpPr txBox="1"/>
      </xdr:nvSpPr>
      <xdr:spPr>
        <a:xfrm>
          <a:off x="2705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167113</xdr:rowOff>
    </xdr:from>
    <xdr:ext cx="405111" cy="259045"/>
    <xdr:sp macro="" textlink="">
      <xdr:nvSpPr>
        <xdr:cNvPr id="433" name="n_3mainValue【市民会館】&#10;有形固定資産減価償却率"/>
        <xdr:cNvSpPr txBox="1"/>
      </xdr:nvSpPr>
      <xdr:spPr>
        <a:xfrm>
          <a:off x="1816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142620</xdr:rowOff>
    </xdr:from>
    <xdr:ext cx="405111" cy="259045"/>
    <xdr:sp macro="" textlink="">
      <xdr:nvSpPr>
        <xdr:cNvPr id="434" name="n_4mainValue【市民会館】&#10;有形固定資産減価償却率"/>
        <xdr:cNvSpPr txBox="1"/>
      </xdr:nvSpPr>
      <xdr:spPr>
        <a:xfrm>
          <a:off x="927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xdr:cNvCxnSpPr/>
      </xdr:nvCxnSpPr>
      <xdr:spPr>
        <a:xfrm flipV="1">
          <a:off x="10476865" y="17228820"/>
          <a:ext cx="0" cy="126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xdr:cNvSpPr txBox="1"/>
      </xdr:nvSpPr>
      <xdr:spPr>
        <a:xfrm>
          <a:off x="10515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xdr:cNvSpPr/>
      </xdr:nvSpPr>
      <xdr:spPr>
        <a:xfrm>
          <a:off x="781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55880</xdr:rowOff>
    </xdr:from>
    <xdr:to>
      <xdr:col>55</xdr:col>
      <xdr:colOff>50800</xdr:colOff>
      <xdr:row>104</xdr:row>
      <xdr:rowOff>157480</xdr:rowOff>
    </xdr:to>
    <xdr:sp macro="" textlink="">
      <xdr:nvSpPr>
        <xdr:cNvPr id="474" name="楕円 473"/>
        <xdr:cNvSpPr/>
      </xdr:nvSpPr>
      <xdr:spPr>
        <a:xfrm>
          <a:off x="104267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78757</xdr:rowOff>
    </xdr:from>
    <xdr:ext cx="469744" cy="259045"/>
    <xdr:sp macro="" textlink="">
      <xdr:nvSpPr>
        <xdr:cNvPr id="475" name="【市民会館】&#10;一人当たり面積該当値テキスト"/>
        <xdr:cNvSpPr txBox="1"/>
      </xdr:nvSpPr>
      <xdr:spPr>
        <a:xfrm>
          <a:off x="10515600"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55880</xdr:rowOff>
    </xdr:from>
    <xdr:to>
      <xdr:col>50</xdr:col>
      <xdr:colOff>165100</xdr:colOff>
      <xdr:row>104</xdr:row>
      <xdr:rowOff>157480</xdr:rowOff>
    </xdr:to>
    <xdr:sp macro="" textlink="">
      <xdr:nvSpPr>
        <xdr:cNvPr id="476" name="楕円 475"/>
        <xdr:cNvSpPr/>
      </xdr:nvSpPr>
      <xdr:spPr>
        <a:xfrm>
          <a:off x="958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106680</xdr:rowOff>
    </xdr:from>
    <xdr:to>
      <xdr:col>55</xdr:col>
      <xdr:colOff>0</xdr:colOff>
      <xdr:row>104</xdr:row>
      <xdr:rowOff>106680</xdr:rowOff>
    </xdr:to>
    <xdr:cxnSp macro="">
      <xdr:nvCxnSpPr>
        <xdr:cNvPr id="477" name="直線コネクタ 476"/>
        <xdr:cNvCxnSpPr/>
      </xdr:nvCxnSpPr>
      <xdr:spPr>
        <a:xfrm>
          <a:off x="9639300" y="17937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63500</xdr:rowOff>
    </xdr:from>
    <xdr:to>
      <xdr:col>46</xdr:col>
      <xdr:colOff>38100</xdr:colOff>
      <xdr:row>104</xdr:row>
      <xdr:rowOff>165100</xdr:rowOff>
    </xdr:to>
    <xdr:sp macro="" textlink="">
      <xdr:nvSpPr>
        <xdr:cNvPr id="478" name="楕円 477"/>
        <xdr:cNvSpPr/>
      </xdr:nvSpPr>
      <xdr:spPr>
        <a:xfrm>
          <a:off x="8699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106680</xdr:rowOff>
    </xdr:from>
    <xdr:to>
      <xdr:col>50</xdr:col>
      <xdr:colOff>114300</xdr:colOff>
      <xdr:row>104</xdr:row>
      <xdr:rowOff>114300</xdr:rowOff>
    </xdr:to>
    <xdr:cxnSp macro="">
      <xdr:nvCxnSpPr>
        <xdr:cNvPr id="479" name="直線コネクタ 478"/>
        <xdr:cNvCxnSpPr/>
      </xdr:nvCxnSpPr>
      <xdr:spPr>
        <a:xfrm flipV="1">
          <a:off x="8750300" y="17937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63500</xdr:rowOff>
    </xdr:from>
    <xdr:to>
      <xdr:col>41</xdr:col>
      <xdr:colOff>101600</xdr:colOff>
      <xdr:row>104</xdr:row>
      <xdr:rowOff>165100</xdr:rowOff>
    </xdr:to>
    <xdr:sp macro="" textlink="">
      <xdr:nvSpPr>
        <xdr:cNvPr id="480" name="楕円 479"/>
        <xdr:cNvSpPr/>
      </xdr:nvSpPr>
      <xdr:spPr>
        <a:xfrm>
          <a:off x="7810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114300</xdr:rowOff>
    </xdr:from>
    <xdr:to>
      <xdr:col>45</xdr:col>
      <xdr:colOff>177800</xdr:colOff>
      <xdr:row>104</xdr:row>
      <xdr:rowOff>114300</xdr:rowOff>
    </xdr:to>
    <xdr:cxnSp macro="">
      <xdr:nvCxnSpPr>
        <xdr:cNvPr id="481" name="直線コネクタ 480"/>
        <xdr:cNvCxnSpPr/>
      </xdr:nvCxnSpPr>
      <xdr:spPr>
        <a:xfrm>
          <a:off x="7861300" y="1794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82" name="楕円 481"/>
        <xdr:cNvSpPr/>
      </xdr:nvSpPr>
      <xdr:spPr>
        <a:xfrm>
          <a:off x="6921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114300</xdr:rowOff>
    </xdr:from>
    <xdr:to>
      <xdr:col>41</xdr:col>
      <xdr:colOff>50800</xdr:colOff>
      <xdr:row>104</xdr:row>
      <xdr:rowOff>121920</xdr:rowOff>
    </xdr:to>
    <xdr:cxnSp macro="">
      <xdr:nvCxnSpPr>
        <xdr:cNvPr id="483" name="直線コネクタ 482"/>
        <xdr:cNvCxnSpPr/>
      </xdr:nvCxnSpPr>
      <xdr:spPr>
        <a:xfrm flipV="1">
          <a:off x="6972300" y="17945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xdr:cNvSpPr txBox="1"/>
      </xdr:nvSpPr>
      <xdr:spPr>
        <a:xfrm>
          <a:off x="85154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2557</xdr:rowOff>
    </xdr:from>
    <xdr:ext cx="469744" cy="259045"/>
    <xdr:sp macro="" textlink="">
      <xdr:nvSpPr>
        <xdr:cNvPr id="488" name="n_1mainValue【市民会館】&#10;一人当たり面積"/>
        <xdr:cNvSpPr txBox="1"/>
      </xdr:nvSpPr>
      <xdr:spPr>
        <a:xfrm>
          <a:off x="9391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10177</xdr:rowOff>
    </xdr:from>
    <xdr:ext cx="469744" cy="259045"/>
    <xdr:sp macro="" textlink="">
      <xdr:nvSpPr>
        <xdr:cNvPr id="489" name="n_2mainValue【市民会館】&#10;一人当たり面積"/>
        <xdr:cNvSpPr txBox="1"/>
      </xdr:nvSpPr>
      <xdr:spPr>
        <a:xfrm>
          <a:off x="8515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10177</xdr:rowOff>
    </xdr:from>
    <xdr:ext cx="469744" cy="259045"/>
    <xdr:sp macro="" textlink="">
      <xdr:nvSpPr>
        <xdr:cNvPr id="490" name="n_3mainValue【市民会館】&#10;一人当たり面積"/>
        <xdr:cNvSpPr txBox="1"/>
      </xdr:nvSpPr>
      <xdr:spPr>
        <a:xfrm>
          <a:off x="7626427" y="1766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17797</xdr:rowOff>
    </xdr:from>
    <xdr:ext cx="469744" cy="259045"/>
    <xdr:sp macro="" textlink="">
      <xdr:nvSpPr>
        <xdr:cNvPr id="491" name="n_4mainValue【市民会館】&#10;一人当たり面積"/>
        <xdr:cNvSpPr txBox="1"/>
      </xdr:nvSpPr>
      <xdr:spPr>
        <a:xfrm>
          <a:off x="67374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xdr:cNvCxnSpPr/>
      </xdr:nvCxnSpPr>
      <xdr:spPr>
        <a:xfrm flipV="1">
          <a:off x="16318864" y="567118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xdr:cNvSpPr txBox="1"/>
      </xdr:nvSpPr>
      <xdr:spPr>
        <a:xfrm>
          <a:off x="16357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xdr:cNvCxnSpPr/>
      </xdr:nvCxnSpPr>
      <xdr:spPr>
        <a:xfrm>
          <a:off x="16230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xdr:cNvSpPr txBox="1"/>
      </xdr:nvSpPr>
      <xdr:spPr>
        <a:xfrm>
          <a:off x="16357600" y="544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xdr:cNvCxnSpPr/>
      </xdr:nvCxnSpPr>
      <xdr:spPr>
        <a:xfrm>
          <a:off x="16230600" y="567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521"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32" name="楕円 531"/>
        <xdr:cNvSpPr/>
      </xdr:nvSpPr>
      <xdr:spPr>
        <a:xfrm>
          <a:off x="16268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148607</xdr:rowOff>
    </xdr:from>
    <xdr:ext cx="405111" cy="259045"/>
    <xdr:sp macro="" textlink="">
      <xdr:nvSpPr>
        <xdr:cNvPr id="533" name="【一般廃棄物処理施設】&#10;有形固定資産減価償却率該当値テキスト"/>
        <xdr:cNvSpPr txBox="1"/>
      </xdr:nvSpPr>
      <xdr:spPr>
        <a:xfrm>
          <a:off x="16357600"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122555</xdr:rowOff>
    </xdr:from>
    <xdr:to>
      <xdr:col>81</xdr:col>
      <xdr:colOff>101600</xdr:colOff>
      <xdr:row>38</xdr:row>
      <xdr:rowOff>52705</xdr:rowOff>
    </xdr:to>
    <xdr:sp macro="" textlink="">
      <xdr:nvSpPr>
        <xdr:cNvPr id="534" name="楕円 533"/>
        <xdr:cNvSpPr/>
      </xdr:nvSpPr>
      <xdr:spPr>
        <a:xfrm>
          <a:off x="15430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38</xdr:row>
      <xdr:rowOff>49530</xdr:rowOff>
    </xdr:to>
    <xdr:cxnSp macro="">
      <xdr:nvCxnSpPr>
        <xdr:cNvPr id="535" name="直線コネクタ 534"/>
        <xdr:cNvCxnSpPr/>
      </xdr:nvCxnSpPr>
      <xdr:spPr>
        <a:xfrm>
          <a:off x="15481300" y="65170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73025</xdr:rowOff>
    </xdr:from>
    <xdr:to>
      <xdr:col>76</xdr:col>
      <xdr:colOff>165100</xdr:colOff>
      <xdr:row>38</xdr:row>
      <xdr:rowOff>3175</xdr:rowOff>
    </xdr:to>
    <xdr:sp macro="" textlink="">
      <xdr:nvSpPr>
        <xdr:cNvPr id="536" name="楕円 535"/>
        <xdr:cNvSpPr/>
      </xdr:nvSpPr>
      <xdr:spPr>
        <a:xfrm>
          <a:off x="14541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123825</xdr:rowOff>
    </xdr:from>
    <xdr:to>
      <xdr:col>81</xdr:col>
      <xdr:colOff>50800</xdr:colOff>
      <xdr:row>38</xdr:row>
      <xdr:rowOff>1905</xdr:rowOff>
    </xdr:to>
    <xdr:cxnSp macro="">
      <xdr:nvCxnSpPr>
        <xdr:cNvPr id="537" name="直線コネクタ 536"/>
        <xdr:cNvCxnSpPr/>
      </xdr:nvCxnSpPr>
      <xdr:spPr>
        <a:xfrm>
          <a:off x="14592300" y="64674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38" name="楕円 537"/>
        <xdr:cNvSpPr/>
      </xdr:nvSpPr>
      <xdr:spPr>
        <a:xfrm>
          <a:off x="13652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123825</xdr:rowOff>
    </xdr:to>
    <xdr:cxnSp macro="">
      <xdr:nvCxnSpPr>
        <xdr:cNvPr id="539" name="直線コネクタ 538"/>
        <xdr:cNvCxnSpPr/>
      </xdr:nvCxnSpPr>
      <xdr:spPr>
        <a:xfrm>
          <a:off x="13703300" y="6421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135890</xdr:rowOff>
    </xdr:from>
    <xdr:to>
      <xdr:col>67</xdr:col>
      <xdr:colOff>101600</xdr:colOff>
      <xdr:row>37</xdr:row>
      <xdr:rowOff>66040</xdr:rowOff>
    </xdr:to>
    <xdr:sp macro="" textlink="">
      <xdr:nvSpPr>
        <xdr:cNvPr id="540" name="楕円 539"/>
        <xdr:cNvSpPr/>
      </xdr:nvSpPr>
      <xdr:spPr>
        <a:xfrm>
          <a:off x="12763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15240</xdr:rowOff>
    </xdr:from>
    <xdr:to>
      <xdr:col>71</xdr:col>
      <xdr:colOff>177800</xdr:colOff>
      <xdr:row>37</xdr:row>
      <xdr:rowOff>78105</xdr:rowOff>
    </xdr:to>
    <xdr:cxnSp macro="">
      <xdr:nvCxnSpPr>
        <xdr:cNvPr id="541" name="直線コネクタ 540"/>
        <xdr:cNvCxnSpPr/>
      </xdr:nvCxnSpPr>
      <xdr:spPr>
        <a:xfrm>
          <a:off x="12814300" y="635889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10177</xdr:rowOff>
    </xdr:from>
    <xdr:ext cx="405111" cy="259045"/>
    <xdr:sp macro="" textlink="">
      <xdr:nvSpPr>
        <xdr:cNvPr id="542" name="n_1aveValue【一般廃棄物処理施設】&#10;有形固定資産減価償却率"/>
        <xdr:cNvSpPr txBox="1"/>
      </xdr:nvSpPr>
      <xdr:spPr>
        <a:xfrm>
          <a:off x="1526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xdr:cNvSpPr txBox="1"/>
      </xdr:nvSpPr>
      <xdr:spPr>
        <a:xfrm>
          <a:off x="14389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xdr:cNvSpPr txBox="1"/>
      </xdr:nvSpPr>
      <xdr:spPr>
        <a:xfrm>
          <a:off x="13500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xdr:cNvSpPr txBox="1"/>
      </xdr:nvSpPr>
      <xdr:spPr>
        <a:xfrm>
          <a:off x="12611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43832</xdr:rowOff>
    </xdr:from>
    <xdr:ext cx="405111" cy="259045"/>
    <xdr:sp macro="" textlink="">
      <xdr:nvSpPr>
        <xdr:cNvPr id="546" name="n_1mainValue【一般廃棄物処理施設】&#10;有形固定資産減価償却率"/>
        <xdr:cNvSpPr txBox="1"/>
      </xdr:nvSpPr>
      <xdr:spPr>
        <a:xfrm>
          <a:off x="15266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19702</xdr:rowOff>
    </xdr:from>
    <xdr:ext cx="405111" cy="259045"/>
    <xdr:sp macro="" textlink="">
      <xdr:nvSpPr>
        <xdr:cNvPr id="547" name="n_2mainValue【一般廃棄物処理施設】&#10;有形固定資産減価償却率"/>
        <xdr:cNvSpPr txBox="1"/>
      </xdr:nvSpPr>
      <xdr:spPr>
        <a:xfrm>
          <a:off x="14389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48" name="n_3mainValue【一般廃棄物処理施設】&#10;有形固定資産減価償却率"/>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549" name="n_4mainValue【一般廃棄物処理施設】&#10;有形固定資産減価償却率"/>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xdr:cNvCxnSpPr/>
      </xdr:nvCxnSpPr>
      <xdr:spPr>
        <a:xfrm>
          <a:off x="18288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xdr:cNvSpPr txBox="1"/>
      </xdr:nvSpPr>
      <xdr:spPr>
        <a:xfrm>
          <a:off x="18039214" y="719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xdr:cNvSpPr txBox="1"/>
      </xdr:nvSpPr>
      <xdr:spPr>
        <a:xfrm>
          <a:off x="17756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xdr:cNvCxnSpPr/>
      </xdr:nvCxnSpPr>
      <xdr:spPr>
        <a:xfrm>
          <a:off x="18288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xdr:cNvSpPr txBox="1"/>
      </xdr:nvSpPr>
      <xdr:spPr>
        <a:xfrm>
          <a:off x="17756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xdr:cNvCxnSpPr/>
      </xdr:nvCxnSpPr>
      <xdr:spPr>
        <a:xfrm>
          <a:off x="18288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xdr:cNvSpPr txBox="1"/>
      </xdr:nvSpPr>
      <xdr:spPr>
        <a:xfrm>
          <a:off x="17692581" y="604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xdr:cNvCxnSpPr/>
      </xdr:nvCxnSpPr>
      <xdr:spPr>
        <a:xfrm>
          <a:off x="18288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xdr:cNvSpPr txBox="1"/>
      </xdr:nvSpPr>
      <xdr:spPr>
        <a:xfrm>
          <a:off x="17692581" y="547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xdr:cNvCxnSpPr/>
      </xdr:nvCxnSpPr>
      <xdr:spPr>
        <a:xfrm flipV="1">
          <a:off x="22160864" y="5785914"/>
          <a:ext cx="0" cy="1354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xdr:cNvSpPr txBox="1"/>
      </xdr:nvSpPr>
      <xdr:spPr>
        <a:xfrm>
          <a:off x="2219960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xdr:cNvCxnSpPr/>
      </xdr:nvCxnSpPr>
      <xdr:spPr>
        <a:xfrm>
          <a:off x="22072600" y="7140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xdr:cNvSpPr txBox="1"/>
      </xdr:nvSpPr>
      <xdr:spPr>
        <a:xfrm>
          <a:off x="2219960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xdr:cNvCxnSpPr/>
      </xdr:nvCxnSpPr>
      <xdr:spPr>
        <a:xfrm>
          <a:off x="22072600" y="578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46496</xdr:rowOff>
    </xdr:from>
    <xdr:ext cx="534377" cy="259045"/>
    <xdr:sp macro="" textlink="">
      <xdr:nvSpPr>
        <xdr:cNvPr id="582" name="【一般廃棄物処理施設】&#10;一人当たり有形固定資産（償却資産）額平均値テキスト"/>
        <xdr:cNvSpPr txBox="1"/>
      </xdr:nvSpPr>
      <xdr:spPr>
        <a:xfrm>
          <a:off x="22199600" y="6390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xdr:cNvSpPr/>
      </xdr:nvSpPr>
      <xdr:spPr>
        <a:xfrm>
          <a:off x="22110700" y="653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xdr:cNvSpPr/>
      </xdr:nvSpPr>
      <xdr:spPr>
        <a:xfrm>
          <a:off x="21272500" y="65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xdr:cNvSpPr/>
      </xdr:nvSpPr>
      <xdr:spPr>
        <a:xfrm>
          <a:off x="20383500" y="661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xdr:cNvSpPr/>
      </xdr:nvSpPr>
      <xdr:spPr>
        <a:xfrm>
          <a:off x="19494500" y="66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xdr:cNvSpPr/>
      </xdr:nvSpPr>
      <xdr:spPr>
        <a:xfrm>
          <a:off x="18605500" y="665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156740</xdr:rowOff>
    </xdr:from>
    <xdr:to>
      <xdr:col>116</xdr:col>
      <xdr:colOff>114300</xdr:colOff>
      <xdr:row>40</xdr:row>
      <xdr:rowOff>86890</xdr:rowOff>
    </xdr:to>
    <xdr:sp macro="" textlink="">
      <xdr:nvSpPr>
        <xdr:cNvPr id="593" name="楕円 592"/>
        <xdr:cNvSpPr/>
      </xdr:nvSpPr>
      <xdr:spPr>
        <a:xfrm>
          <a:off x="22110700" y="684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135167</xdr:rowOff>
    </xdr:from>
    <xdr:ext cx="534377" cy="259045"/>
    <xdr:sp macro="" textlink="">
      <xdr:nvSpPr>
        <xdr:cNvPr id="594" name="【一般廃棄物処理施設】&#10;一人当たり有形固定資産（償却資産）額該当値テキスト"/>
        <xdr:cNvSpPr txBox="1"/>
      </xdr:nvSpPr>
      <xdr:spPr>
        <a:xfrm>
          <a:off x="22199600" y="68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166798</xdr:rowOff>
    </xdr:from>
    <xdr:to>
      <xdr:col>112</xdr:col>
      <xdr:colOff>38100</xdr:colOff>
      <xdr:row>40</xdr:row>
      <xdr:rowOff>96948</xdr:rowOff>
    </xdr:to>
    <xdr:sp macro="" textlink="">
      <xdr:nvSpPr>
        <xdr:cNvPr id="595" name="楕円 594"/>
        <xdr:cNvSpPr/>
      </xdr:nvSpPr>
      <xdr:spPr>
        <a:xfrm>
          <a:off x="21272500" y="68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36090</xdr:rowOff>
    </xdr:from>
    <xdr:to>
      <xdr:col>116</xdr:col>
      <xdr:colOff>63500</xdr:colOff>
      <xdr:row>40</xdr:row>
      <xdr:rowOff>46148</xdr:rowOff>
    </xdr:to>
    <xdr:cxnSp macro="">
      <xdr:nvCxnSpPr>
        <xdr:cNvPr id="596" name="直線コネクタ 595"/>
        <xdr:cNvCxnSpPr/>
      </xdr:nvCxnSpPr>
      <xdr:spPr>
        <a:xfrm flipV="1">
          <a:off x="21323300" y="6894090"/>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167837</xdr:rowOff>
    </xdr:from>
    <xdr:to>
      <xdr:col>107</xdr:col>
      <xdr:colOff>101600</xdr:colOff>
      <xdr:row>40</xdr:row>
      <xdr:rowOff>97987</xdr:rowOff>
    </xdr:to>
    <xdr:sp macro="" textlink="">
      <xdr:nvSpPr>
        <xdr:cNvPr id="597" name="楕円 596"/>
        <xdr:cNvSpPr/>
      </xdr:nvSpPr>
      <xdr:spPr>
        <a:xfrm>
          <a:off x="20383500" y="685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46148</xdr:rowOff>
    </xdr:from>
    <xdr:to>
      <xdr:col>111</xdr:col>
      <xdr:colOff>177800</xdr:colOff>
      <xdr:row>40</xdr:row>
      <xdr:rowOff>47187</xdr:rowOff>
    </xdr:to>
    <xdr:cxnSp macro="">
      <xdr:nvCxnSpPr>
        <xdr:cNvPr id="598" name="直線コネクタ 597"/>
        <xdr:cNvCxnSpPr/>
      </xdr:nvCxnSpPr>
      <xdr:spPr>
        <a:xfrm flipV="1">
          <a:off x="20434300" y="6904148"/>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171390</xdr:rowOff>
    </xdr:from>
    <xdr:to>
      <xdr:col>102</xdr:col>
      <xdr:colOff>165100</xdr:colOff>
      <xdr:row>40</xdr:row>
      <xdr:rowOff>101540</xdr:rowOff>
    </xdr:to>
    <xdr:sp macro="" textlink="">
      <xdr:nvSpPr>
        <xdr:cNvPr id="599" name="楕円 598"/>
        <xdr:cNvSpPr/>
      </xdr:nvSpPr>
      <xdr:spPr>
        <a:xfrm>
          <a:off x="19494500" y="685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47187</xdr:rowOff>
    </xdr:from>
    <xdr:to>
      <xdr:col>107</xdr:col>
      <xdr:colOff>50800</xdr:colOff>
      <xdr:row>40</xdr:row>
      <xdr:rowOff>50740</xdr:rowOff>
    </xdr:to>
    <xdr:cxnSp macro="">
      <xdr:nvCxnSpPr>
        <xdr:cNvPr id="600" name="直線コネクタ 599"/>
        <xdr:cNvCxnSpPr/>
      </xdr:nvCxnSpPr>
      <xdr:spPr>
        <a:xfrm flipV="1">
          <a:off x="19545300" y="6905187"/>
          <a:ext cx="889000" cy="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54128</xdr:rowOff>
    </xdr:from>
    <xdr:to>
      <xdr:col>98</xdr:col>
      <xdr:colOff>38100</xdr:colOff>
      <xdr:row>40</xdr:row>
      <xdr:rowOff>155728</xdr:rowOff>
    </xdr:to>
    <xdr:sp macro="" textlink="">
      <xdr:nvSpPr>
        <xdr:cNvPr id="601" name="楕円 600"/>
        <xdr:cNvSpPr/>
      </xdr:nvSpPr>
      <xdr:spPr>
        <a:xfrm>
          <a:off x="18605500" y="69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50740</xdr:rowOff>
    </xdr:from>
    <xdr:to>
      <xdr:col>102</xdr:col>
      <xdr:colOff>114300</xdr:colOff>
      <xdr:row>40</xdr:row>
      <xdr:rowOff>104928</xdr:rowOff>
    </xdr:to>
    <xdr:cxnSp macro="">
      <xdr:nvCxnSpPr>
        <xdr:cNvPr id="602" name="直線コネクタ 601"/>
        <xdr:cNvCxnSpPr/>
      </xdr:nvCxnSpPr>
      <xdr:spPr>
        <a:xfrm flipV="1">
          <a:off x="18656300" y="6908740"/>
          <a:ext cx="889000" cy="5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28951</xdr:rowOff>
    </xdr:from>
    <xdr:ext cx="534377" cy="259045"/>
    <xdr:sp macro="" textlink="">
      <xdr:nvSpPr>
        <xdr:cNvPr id="603" name="n_1aveValue【一般廃棄物処理施設】&#10;一人当たり有形固定資産（償却資産）額"/>
        <xdr:cNvSpPr txBox="1"/>
      </xdr:nvSpPr>
      <xdr:spPr>
        <a:xfrm>
          <a:off x="21043411" y="637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47696</xdr:rowOff>
    </xdr:from>
    <xdr:ext cx="534377" cy="259045"/>
    <xdr:sp macro="" textlink="">
      <xdr:nvSpPr>
        <xdr:cNvPr id="604" name="n_2aveValue【一般廃棄物処理施設】&#10;一人当たり有形固定資産（償却資産）額"/>
        <xdr:cNvSpPr txBox="1"/>
      </xdr:nvSpPr>
      <xdr:spPr>
        <a:xfrm>
          <a:off x="20167111" y="639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40095</xdr:rowOff>
    </xdr:from>
    <xdr:ext cx="534377" cy="259045"/>
    <xdr:sp macro="" textlink="">
      <xdr:nvSpPr>
        <xdr:cNvPr id="605" name="n_3aveValue【一般廃棄物処理施設】&#10;一人当たり有形固定資産（償却資産）額"/>
        <xdr:cNvSpPr txBox="1"/>
      </xdr:nvSpPr>
      <xdr:spPr>
        <a:xfrm>
          <a:off x="19278111" y="63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xdr:cNvSpPr txBox="1"/>
      </xdr:nvSpPr>
      <xdr:spPr>
        <a:xfrm>
          <a:off x="18389111" y="643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88075</xdr:rowOff>
    </xdr:from>
    <xdr:ext cx="534377" cy="259045"/>
    <xdr:sp macro="" textlink="">
      <xdr:nvSpPr>
        <xdr:cNvPr id="607" name="n_1mainValue【一般廃棄物処理施設】&#10;一人当たり有形固定資産（償却資産）額"/>
        <xdr:cNvSpPr txBox="1"/>
      </xdr:nvSpPr>
      <xdr:spPr>
        <a:xfrm>
          <a:off x="21043411" y="694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89114</xdr:rowOff>
    </xdr:from>
    <xdr:ext cx="534377" cy="259045"/>
    <xdr:sp macro="" textlink="">
      <xdr:nvSpPr>
        <xdr:cNvPr id="608" name="n_2mainValue【一般廃棄物処理施設】&#10;一人当たり有形固定資産（償却資産）額"/>
        <xdr:cNvSpPr txBox="1"/>
      </xdr:nvSpPr>
      <xdr:spPr>
        <a:xfrm>
          <a:off x="20167111" y="694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92667</xdr:rowOff>
    </xdr:from>
    <xdr:ext cx="534377" cy="259045"/>
    <xdr:sp macro="" textlink="">
      <xdr:nvSpPr>
        <xdr:cNvPr id="609" name="n_3mainValue【一般廃棄物処理施設】&#10;一人当たり有形固定資産（償却資産）額"/>
        <xdr:cNvSpPr txBox="1"/>
      </xdr:nvSpPr>
      <xdr:spPr>
        <a:xfrm>
          <a:off x="19278111" y="69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146855</xdr:rowOff>
    </xdr:from>
    <xdr:ext cx="534377" cy="259045"/>
    <xdr:sp macro="" textlink="">
      <xdr:nvSpPr>
        <xdr:cNvPr id="610" name="n_4mainValue【一般廃棄物処理施設】&#10;一人当たり有形固定資産（償却資産）額"/>
        <xdr:cNvSpPr txBox="1"/>
      </xdr:nvSpPr>
      <xdr:spPr>
        <a:xfrm>
          <a:off x="18389111" y="700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xdr:cNvCxnSpPr/>
      </xdr:nvCxnSpPr>
      <xdr:spPr>
        <a:xfrm flipV="1">
          <a:off x="1631886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xdr:cNvSpPr txBox="1"/>
      </xdr:nvSpPr>
      <xdr:spPr>
        <a:xfrm>
          <a:off x="1635760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651" name="楕円 650"/>
        <xdr:cNvSpPr/>
      </xdr:nvSpPr>
      <xdr:spPr>
        <a:xfrm>
          <a:off x="16268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120032</xdr:rowOff>
    </xdr:from>
    <xdr:ext cx="405111" cy="259045"/>
    <xdr:sp macro="" textlink="">
      <xdr:nvSpPr>
        <xdr:cNvPr id="652" name="【保健センター・保健所】&#10;有形固定資産減価償却率該当値テキスト"/>
        <xdr:cNvSpPr txBox="1"/>
      </xdr:nvSpPr>
      <xdr:spPr>
        <a:xfrm>
          <a:off x="16357600"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101600</xdr:rowOff>
    </xdr:from>
    <xdr:to>
      <xdr:col>81</xdr:col>
      <xdr:colOff>101600</xdr:colOff>
      <xdr:row>60</xdr:row>
      <xdr:rowOff>31750</xdr:rowOff>
    </xdr:to>
    <xdr:sp macro="" textlink="">
      <xdr:nvSpPr>
        <xdr:cNvPr id="653" name="楕円 652"/>
        <xdr:cNvSpPr/>
      </xdr:nvSpPr>
      <xdr:spPr>
        <a:xfrm>
          <a:off x="15430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152400</xdr:rowOff>
    </xdr:from>
    <xdr:to>
      <xdr:col>85</xdr:col>
      <xdr:colOff>127000</xdr:colOff>
      <xdr:row>60</xdr:row>
      <xdr:rowOff>20955</xdr:rowOff>
    </xdr:to>
    <xdr:cxnSp macro="">
      <xdr:nvCxnSpPr>
        <xdr:cNvPr id="654" name="直線コネクタ 653"/>
        <xdr:cNvCxnSpPr/>
      </xdr:nvCxnSpPr>
      <xdr:spPr>
        <a:xfrm>
          <a:off x="15481300" y="102679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61595</xdr:rowOff>
    </xdr:from>
    <xdr:to>
      <xdr:col>76</xdr:col>
      <xdr:colOff>165100</xdr:colOff>
      <xdr:row>59</xdr:row>
      <xdr:rowOff>163195</xdr:rowOff>
    </xdr:to>
    <xdr:sp macro="" textlink="">
      <xdr:nvSpPr>
        <xdr:cNvPr id="655" name="楕円 654"/>
        <xdr:cNvSpPr/>
      </xdr:nvSpPr>
      <xdr:spPr>
        <a:xfrm>
          <a:off x="14541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59</xdr:row>
      <xdr:rowOff>152400</xdr:rowOff>
    </xdr:to>
    <xdr:cxnSp macro="">
      <xdr:nvCxnSpPr>
        <xdr:cNvPr id="656" name="直線コネクタ 655"/>
        <xdr:cNvCxnSpPr/>
      </xdr:nvCxnSpPr>
      <xdr:spPr>
        <a:xfrm>
          <a:off x="14592300" y="10227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21590</xdr:rowOff>
    </xdr:from>
    <xdr:to>
      <xdr:col>72</xdr:col>
      <xdr:colOff>38100</xdr:colOff>
      <xdr:row>59</xdr:row>
      <xdr:rowOff>123190</xdr:rowOff>
    </xdr:to>
    <xdr:sp macro="" textlink="">
      <xdr:nvSpPr>
        <xdr:cNvPr id="657" name="楕円 656"/>
        <xdr:cNvSpPr/>
      </xdr:nvSpPr>
      <xdr:spPr>
        <a:xfrm>
          <a:off x="136525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72390</xdr:rowOff>
    </xdr:from>
    <xdr:to>
      <xdr:col>76</xdr:col>
      <xdr:colOff>114300</xdr:colOff>
      <xdr:row>59</xdr:row>
      <xdr:rowOff>112395</xdr:rowOff>
    </xdr:to>
    <xdr:cxnSp macro="">
      <xdr:nvCxnSpPr>
        <xdr:cNvPr id="658" name="直線コネクタ 657"/>
        <xdr:cNvCxnSpPr/>
      </xdr:nvCxnSpPr>
      <xdr:spPr>
        <a:xfrm>
          <a:off x="13703300" y="101879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153035</xdr:rowOff>
    </xdr:from>
    <xdr:to>
      <xdr:col>67</xdr:col>
      <xdr:colOff>101600</xdr:colOff>
      <xdr:row>59</xdr:row>
      <xdr:rowOff>83185</xdr:rowOff>
    </xdr:to>
    <xdr:sp macro="" textlink="">
      <xdr:nvSpPr>
        <xdr:cNvPr id="659" name="楕円 658"/>
        <xdr:cNvSpPr/>
      </xdr:nvSpPr>
      <xdr:spPr>
        <a:xfrm>
          <a:off x="12763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32385</xdr:rowOff>
    </xdr:from>
    <xdr:to>
      <xdr:col>71</xdr:col>
      <xdr:colOff>177800</xdr:colOff>
      <xdr:row>59</xdr:row>
      <xdr:rowOff>72390</xdr:rowOff>
    </xdr:to>
    <xdr:cxnSp macro="">
      <xdr:nvCxnSpPr>
        <xdr:cNvPr id="660" name="直線コネクタ 659"/>
        <xdr:cNvCxnSpPr/>
      </xdr:nvCxnSpPr>
      <xdr:spPr>
        <a:xfrm>
          <a:off x="12814300" y="101479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xdr:cNvSpPr txBox="1"/>
      </xdr:nvSpPr>
      <xdr:spPr>
        <a:xfrm>
          <a:off x="14389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xdr:cNvSpPr txBox="1"/>
      </xdr:nvSpPr>
      <xdr:spPr>
        <a:xfrm>
          <a:off x="13500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xdr:cNvSpPr txBox="1"/>
      </xdr:nvSpPr>
      <xdr:spPr>
        <a:xfrm>
          <a:off x="12611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22877</xdr:rowOff>
    </xdr:from>
    <xdr:ext cx="405111" cy="259045"/>
    <xdr:sp macro="" textlink="">
      <xdr:nvSpPr>
        <xdr:cNvPr id="665" name="n_1mainValue【保健センター・保健所】&#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154322</xdr:rowOff>
    </xdr:from>
    <xdr:ext cx="405111" cy="259045"/>
    <xdr:sp macro="" textlink="">
      <xdr:nvSpPr>
        <xdr:cNvPr id="666" name="n_2mainValue【保健センター・保健所】&#10;有形固定資産減価償却率"/>
        <xdr:cNvSpPr txBox="1"/>
      </xdr:nvSpPr>
      <xdr:spPr>
        <a:xfrm>
          <a:off x="14389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114317</xdr:rowOff>
    </xdr:from>
    <xdr:ext cx="405111" cy="259045"/>
    <xdr:sp macro="" textlink="">
      <xdr:nvSpPr>
        <xdr:cNvPr id="667" name="n_3mainValue【保健センター・保健所】&#10;有形固定資産減価償却率"/>
        <xdr:cNvSpPr txBox="1"/>
      </xdr:nvSpPr>
      <xdr:spPr>
        <a:xfrm>
          <a:off x="13500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74312</xdr:rowOff>
    </xdr:from>
    <xdr:ext cx="405111" cy="259045"/>
    <xdr:sp macro="" textlink="">
      <xdr:nvSpPr>
        <xdr:cNvPr id="668" name="n_4mainValue【保健センター・保健所】&#10;有形固定資産減価償却率"/>
        <xdr:cNvSpPr txBox="1"/>
      </xdr:nvSpPr>
      <xdr:spPr>
        <a:xfrm>
          <a:off x="12611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xdr:cNvCxnSpPr/>
      </xdr:nvCxnSpPr>
      <xdr:spPr>
        <a:xfrm flipV="1">
          <a:off x="2216086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xdr:cNvSpPr txBox="1"/>
      </xdr:nvSpPr>
      <xdr:spPr>
        <a:xfrm>
          <a:off x="22199600" y="1035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149225</xdr:rowOff>
    </xdr:from>
    <xdr:to>
      <xdr:col>116</xdr:col>
      <xdr:colOff>114300</xdr:colOff>
      <xdr:row>58</xdr:row>
      <xdr:rowOff>79375</xdr:rowOff>
    </xdr:to>
    <xdr:sp macro="" textlink="">
      <xdr:nvSpPr>
        <xdr:cNvPr id="712" name="楕円 711"/>
        <xdr:cNvSpPr/>
      </xdr:nvSpPr>
      <xdr:spPr>
        <a:xfrm>
          <a:off x="22110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652</xdr:rowOff>
    </xdr:from>
    <xdr:ext cx="469744" cy="259045"/>
    <xdr:sp macro="" textlink="">
      <xdr:nvSpPr>
        <xdr:cNvPr id="713" name="【保健センター・保健所】&#10;一人当たり面積該当値テキスト"/>
        <xdr:cNvSpPr txBox="1"/>
      </xdr:nvSpPr>
      <xdr:spPr>
        <a:xfrm>
          <a:off x="22199600" y="977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xdr:rowOff>
    </xdr:from>
    <xdr:to>
      <xdr:col>112</xdr:col>
      <xdr:colOff>38100</xdr:colOff>
      <xdr:row>58</xdr:row>
      <xdr:rowOff>107950</xdr:rowOff>
    </xdr:to>
    <xdr:sp macro="" textlink="">
      <xdr:nvSpPr>
        <xdr:cNvPr id="714" name="楕円 713"/>
        <xdr:cNvSpPr/>
      </xdr:nvSpPr>
      <xdr:spPr>
        <a:xfrm>
          <a:off x="2127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28575</xdr:rowOff>
    </xdr:from>
    <xdr:to>
      <xdr:col>116</xdr:col>
      <xdr:colOff>63500</xdr:colOff>
      <xdr:row>58</xdr:row>
      <xdr:rowOff>57150</xdr:rowOff>
    </xdr:to>
    <xdr:cxnSp macro="">
      <xdr:nvCxnSpPr>
        <xdr:cNvPr id="715" name="直線コネクタ 714"/>
        <xdr:cNvCxnSpPr/>
      </xdr:nvCxnSpPr>
      <xdr:spPr>
        <a:xfrm flipV="1">
          <a:off x="21323300" y="99726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xdr:rowOff>
    </xdr:from>
    <xdr:to>
      <xdr:col>107</xdr:col>
      <xdr:colOff>101600</xdr:colOff>
      <xdr:row>58</xdr:row>
      <xdr:rowOff>107950</xdr:rowOff>
    </xdr:to>
    <xdr:sp macro="" textlink="">
      <xdr:nvSpPr>
        <xdr:cNvPr id="716" name="楕円 715"/>
        <xdr:cNvSpPr/>
      </xdr:nvSpPr>
      <xdr:spPr>
        <a:xfrm>
          <a:off x="20383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57150</xdr:rowOff>
    </xdr:from>
    <xdr:to>
      <xdr:col>111</xdr:col>
      <xdr:colOff>177800</xdr:colOff>
      <xdr:row>58</xdr:row>
      <xdr:rowOff>57150</xdr:rowOff>
    </xdr:to>
    <xdr:cxnSp macro="">
      <xdr:nvCxnSpPr>
        <xdr:cNvPr id="717" name="直線コネクタ 716"/>
        <xdr:cNvCxnSpPr/>
      </xdr:nvCxnSpPr>
      <xdr:spPr>
        <a:xfrm>
          <a:off x="20434300" y="1000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xdr:rowOff>
    </xdr:from>
    <xdr:to>
      <xdr:col>102</xdr:col>
      <xdr:colOff>165100</xdr:colOff>
      <xdr:row>58</xdr:row>
      <xdr:rowOff>107950</xdr:rowOff>
    </xdr:to>
    <xdr:sp macro="" textlink="">
      <xdr:nvSpPr>
        <xdr:cNvPr id="718" name="楕円 717"/>
        <xdr:cNvSpPr/>
      </xdr:nvSpPr>
      <xdr:spPr>
        <a:xfrm>
          <a:off x="19494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57150</xdr:rowOff>
    </xdr:from>
    <xdr:to>
      <xdr:col>107</xdr:col>
      <xdr:colOff>50800</xdr:colOff>
      <xdr:row>58</xdr:row>
      <xdr:rowOff>57150</xdr:rowOff>
    </xdr:to>
    <xdr:cxnSp macro="">
      <xdr:nvCxnSpPr>
        <xdr:cNvPr id="719" name="直線コネクタ 718"/>
        <xdr:cNvCxnSpPr/>
      </xdr:nvCxnSpPr>
      <xdr:spPr>
        <a:xfrm>
          <a:off x="19545300" y="1000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6350</xdr:rowOff>
    </xdr:from>
    <xdr:to>
      <xdr:col>98</xdr:col>
      <xdr:colOff>38100</xdr:colOff>
      <xdr:row>58</xdr:row>
      <xdr:rowOff>107950</xdr:rowOff>
    </xdr:to>
    <xdr:sp macro="" textlink="">
      <xdr:nvSpPr>
        <xdr:cNvPr id="720" name="楕円 719"/>
        <xdr:cNvSpPr/>
      </xdr:nvSpPr>
      <xdr:spPr>
        <a:xfrm>
          <a:off x="18605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57150</xdr:rowOff>
    </xdr:from>
    <xdr:to>
      <xdr:col>102</xdr:col>
      <xdr:colOff>114300</xdr:colOff>
      <xdr:row>58</xdr:row>
      <xdr:rowOff>57150</xdr:rowOff>
    </xdr:to>
    <xdr:cxnSp macro="">
      <xdr:nvCxnSpPr>
        <xdr:cNvPr id="721" name="直線コネクタ 720"/>
        <xdr:cNvCxnSpPr/>
      </xdr:nvCxnSpPr>
      <xdr:spPr>
        <a:xfrm>
          <a:off x="18656300" y="10001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xdr:cNvSpPr txBox="1"/>
      </xdr:nvSpPr>
      <xdr:spPr>
        <a:xfrm>
          <a:off x="21075727" y="104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xdr:cNvSpPr txBox="1"/>
      </xdr:nvSpPr>
      <xdr:spPr>
        <a:xfrm>
          <a:off x="20199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xdr:cNvSpPr txBox="1"/>
      </xdr:nvSpPr>
      <xdr:spPr>
        <a:xfrm>
          <a:off x="193104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xdr:cNvSpPr txBox="1"/>
      </xdr:nvSpPr>
      <xdr:spPr>
        <a:xfrm>
          <a:off x="18421427"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124477</xdr:rowOff>
    </xdr:from>
    <xdr:ext cx="469744" cy="259045"/>
    <xdr:sp macro="" textlink="">
      <xdr:nvSpPr>
        <xdr:cNvPr id="726" name="n_1mainValue【保健センター・保健所】&#10;一人当たり面積"/>
        <xdr:cNvSpPr txBox="1"/>
      </xdr:nvSpPr>
      <xdr:spPr>
        <a:xfrm>
          <a:off x="210757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124477</xdr:rowOff>
    </xdr:from>
    <xdr:ext cx="469744" cy="259045"/>
    <xdr:sp macro="" textlink="">
      <xdr:nvSpPr>
        <xdr:cNvPr id="727" name="n_2mainValue【保健センター・保健所】&#10;一人当たり面積"/>
        <xdr:cNvSpPr txBox="1"/>
      </xdr:nvSpPr>
      <xdr:spPr>
        <a:xfrm>
          <a:off x="201994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124477</xdr:rowOff>
    </xdr:from>
    <xdr:ext cx="469744" cy="259045"/>
    <xdr:sp macro="" textlink="">
      <xdr:nvSpPr>
        <xdr:cNvPr id="728" name="n_3mainValue【保健センター・保健所】&#10;一人当たり面積"/>
        <xdr:cNvSpPr txBox="1"/>
      </xdr:nvSpPr>
      <xdr:spPr>
        <a:xfrm>
          <a:off x="193104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124477</xdr:rowOff>
    </xdr:from>
    <xdr:ext cx="469744" cy="259045"/>
    <xdr:sp macro="" textlink="">
      <xdr:nvSpPr>
        <xdr:cNvPr id="729" name="n_4mainValue【保健センター・保健所】&#10;一人当たり面積"/>
        <xdr:cNvSpPr txBox="1"/>
      </xdr:nvSpPr>
      <xdr:spPr>
        <a:xfrm>
          <a:off x="18421427"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xdr:cNvCxnSpPr/>
      </xdr:nvCxnSpPr>
      <xdr:spPr>
        <a:xfrm flipV="1">
          <a:off x="16318864" y="13680948"/>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xdr:cNvSpPr txBox="1"/>
      </xdr:nvSpPr>
      <xdr:spPr>
        <a:xfrm>
          <a:off x="16357600" y="13456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xdr:cNvCxnSpPr/>
      </xdr:nvCxnSpPr>
      <xdr:spPr>
        <a:xfrm>
          <a:off x="16230600" y="1368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xdr:cNvSpPr txBox="1"/>
      </xdr:nvSpPr>
      <xdr:spPr>
        <a:xfrm>
          <a:off x="16357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xdr:cNvSpPr/>
      </xdr:nvSpPr>
      <xdr:spPr>
        <a:xfrm>
          <a:off x="16268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xdr:cNvSpPr/>
      </xdr:nvSpPr>
      <xdr:spPr>
        <a:xfrm>
          <a:off x="154305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xdr:cNvSpPr/>
      </xdr:nvSpPr>
      <xdr:spPr>
        <a:xfrm>
          <a:off x="136525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xdr:cNvSpPr/>
      </xdr:nvSpPr>
      <xdr:spPr>
        <a:xfrm>
          <a:off x="12763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92456</xdr:rowOff>
    </xdr:from>
    <xdr:to>
      <xdr:col>85</xdr:col>
      <xdr:colOff>177800</xdr:colOff>
      <xdr:row>80</xdr:row>
      <xdr:rowOff>22606</xdr:rowOff>
    </xdr:to>
    <xdr:sp macro="" textlink="">
      <xdr:nvSpPr>
        <xdr:cNvPr id="768" name="楕円 767"/>
        <xdr:cNvSpPr/>
      </xdr:nvSpPr>
      <xdr:spPr>
        <a:xfrm>
          <a:off x="162687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38625</xdr:rowOff>
    </xdr:from>
    <xdr:ext cx="405111" cy="259045"/>
    <xdr:sp macro="" textlink="">
      <xdr:nvSpPr>
        <xdr:cNvPr id="769" name="【消防施設】&#10;有形固定資産減価償却率該当値テキスト"/>
        <xdr:cNvSpPr txBox="1"/>
      </xdr:nvSpPr>
      <xdr:spPr>
        <a:xfrm>
          <a:off x="16357600" y="13583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49022</xdr:rowOff>
    </xdr:from>
    <xdr:to>
      <xdr:col>81</xdr:col>
      <xdr:colOff>101600</xdr:colOff>
      <xdr:row>79</xdr:row>
      <xdr:rowOff>150622</xdr:rowOff>
    </xdr:to>
    <xdr:sp macro="" textlink="">
      <xdr:nvSpPr>
        <xdr:cNvPr id="770" name="楕円 769"/>
        <xdr:cNvSpPr/>
      </xdr:nvSpPr>
      <xdr:spPr>
        <a:xfrm>
          <a:off x="15430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99822</xdr:rowOff>
    </xdr:from>
    <xdr:to>
      <xdr:col>85</xdr:col>
      <xdr:colOff>127000</xdr:colOff>
      <xdr:row>79</xdr:row>
      <xdr:rowOff>143256</xdr:rowOff>
    </xdr:to>
    <xdr:cxnSp macro="">
      <xdr:nvCxnSpPr>
        <xdr:cNvPr id="771" name="直線コネクタ 770"/>
        <xdr:cNvCxnSpPr/>
      </xdr:nvCxnSpPr>
      <xdr:spPr>
        <a:xfrm>
          <a:off x="15481300" y="136443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19304</xdr:rowOff>
    </xdr:from>
    <xdr:to>
      <xdr:col>76</xdr:col>
      <xdr:colOff>165100</xdr:colOff>
      <xdr:row>79</xdr:row>
      <xdr:rowOff>120904</xdr:rowOff>
    </xdr:to>
    <xdr:sp macro="" textlink="">
      <xdr:nvSpPr>
        <xdr:cNvPr id="772" name="楕円 771"/>
        <xdr:cNvSpPr/>
      </xdr:nvSpPr>
      <xdr:spPr>
        <a:xfrm>
          <a:off x="14541500" y="1356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70104</xdr:rowOff>
    </xdr:from>
    <xdr:to>
      <xdr:col>81</xdr:col>
      <xdr:colOff>50800</xdr:colOff>
      <xdr:row>79</xdr:row>
      <xdr:rowOff>99822</xdr:rowOff>
    </xdr:to>
    <xdr:cxnSp macro="">
      <xdr:nvCxnSpPr>
        <xdr:cNvPr id="773" name="直線コネクタ 772"/>
        <xdr:cNvCxnSpPr/>
      </xdr:nvCxnSpPr>
      <xdr:spPr>
        <a:xfrm>
          <a:off x="14592300" y="136146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53594</xdr:rowOff>
    </xdr:from>
    <xdr:to>
      <xdr:col>72</xdr:col>
      <xdr:colOff>38100</xdr:colOff>
      <xdr:row>79</xdr:row>
      <xdr:rowOff>155194</xdr:rowOff>
    </xdr:to>
    <xdr:sp macro="" textlink="">
      <xdr:nvSpPr>
        <xdr:cNvPr id="774" name="楕円 773"/>
        <xdr:cNvSpPr/>
      </xdr:nvSpPr>
      <xdr:spPr>
        <a:xfrm>
          <a:off x="13652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70104</xdr:rowOff>
    </xdr:from>
    <xdr:to>
      <xdr:col>76</xdr:col>
      <xdr:colOff>114300</xdr:colOff>
      <xdr:row>79</xdr:row>
      <xdr:rowOff>104394</xdr:rowOff>
    </xdr:to>
    <xdr:cxnSp macro="">
      <xdr:nvCxnSpPr>
        <xdr:cNvPr id="775" name="直線コネクタ 774"/>
        <xdr:cNvCxnSpPr/>
      </xdr:nvCxnSpPr>
      <xdr:spPr>
        <a:xfrm flipV="1">
          <a:off x="13703300" y="136146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10161</xdr:rowOff>
    </xdr:from>
    <xdr:to>
      <xdr:col>67</xdr:col>
      <xdr:colOff>101600</xdr:colOff>
      <xdr:row>81</xdr:row>
      <xdr:rowOff>111761</xdr:rowOff>
    </xdr:to>
    <xdr:sp macro="" textlink="">
      <xdr:nvSpPr>
        <xdr:cNvPr id="776" name="楕円 775"/>
        <xdr:cNvSpPr/>
      </xdr:nvSpPr>
      <xdr:spPr>
        <a:xfrm>
          <a:off x="12763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104394</xdr:rowOff>
    </xdr:from>
    <xdr:to>
      <xdr:col>71</xdr:col>
      <xdr:colOff>177800</xdr:colOff>
      <xdr:row>81</xdr:row>
      <xdr:rowOff>60961</xdr:rowOff>
    </xdr:to>
    <xdr:cxnSp macro="">
      <xdr:nvCxnSpPr>
        <xdr:cNvPr id="777" name="直線コネクタ 776"/>
        <xdr:cNvCxnSpPr/>
      </xdr:nvCxnSpPr>
      <xdr:spPr>
        <a:xfrm flipV="1">
          <a:off x="12814300" y="13648944"/>
          <a:ext cx="889000" cy="29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xdr:cNvSpPr txBox="1"/>
      </xdr:nvSpPr>
      <xdr:spPr>
        <a:xfrm>
          <a:off x="15266044" y="14429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xdr:cNvSpPr txBox="1"/>
      </xdr:nvSpPr>
      <xdr:spPr>
        <a:xfrm>
          <a:off x="13500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xdr:cNvSpPr txBox="1"/>
      </xdr:nvSpPr>
      <xdr:spPr>
        <a:xfrm>
          <a:off x="12611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167149</xdr:rowOff>
    </xdr:from>
    <xdr:ext cx="405111" cy="259045"/>
    <xdr:sp macro="" textlink="">
      <xdr:nvSpPr>
        <xdr:cNvPr id="782" name="n_1mainValue【消防施設】&#10;有形固定資産減価償却率"/>
        <xdr:cNvSpPr txBox="1"/>
      </xdr:nvSpPr>
      <xdr:spPr>
        <a:xfrm>
          <a:off x="15266044"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137431</xdr:rowOff>
    </xdr:from>
    <xdr:ext cx="405111" cy="259045"/>
    <xdr:sp macro="" textlink="">
      <xdr:nvSpPr>
        <xdr:cNvPr id="783" name="n_2mainValue【消防施設】&#10;有形固定資産減価償却率"/>
        <xdr:cNvSpPr txBox="1"/>
      </xdr:nvSpPr>
      <xdr:spPr>
        <a:xfrm>
          <a:off x="14389744" y="1333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271</xdr:rowOff>
    </xdr:from>
    <xdr:ext cx="405111" cy="259045"/>
    <xdr:sp macro="" textlink="">
      <xdr:nvSpPr>
        <xdr:cNvPr id="784" name="n_3mainValue【消防施設】&#10;有形固定資産減価償却率"/>
        <xdr:cNvSpPr txBox="1"/>
      </xdr:nvSpPr>
      <xdr:spPr>
        <a:xfrm>
          <a:off x="13500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128288</xdr:rowOff>
    </xdr:from>
    <xdr:ext cx="405111" cy="259045"/>
    <xdr:sp macro="" textlink="">
      <xdr:nvSpPr>
        <xdr:cNvPr id="785" name="n_4mainValue【消防施設】&#10;有形固定資産減価償却率"/>
        <xdr:cNvSpPr txBox="1"/>
      </xdr:nvSpPr>
      <xdr:spPr>
        <a:xfrm>
          <a:off x="12611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xdr:cNvCxnSpPr/>
      </xdr:nvCxnSpPr>
      <xdr:spPr>
        <a:xfrm flipV="1">
          <a:off x="22160864" y="1337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25400</xdr:rowOff>
    </xdr:from>
    <xdr:to>
      <xdr:col>116</xdr:col>
      <xdr:colOff>114300</xdr:colOff>
      <xdr:row>81</xdr:row>
      <xdr:rowOff>127000</xdr:rowOff>
    </xdr:to>
    <xdr:sp macro="" textlink="">
      <xdr:nvSpPr>
        <xdr:cNvPr id="826" name="楕円 825"/>
        <xdr:cNvSpPr/>
      </xdr:nvSpPr>
      <xdr:spPr>
        <a:xfrm>
          <a:off x="221107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48277</xdr:rowOff>
    </xdr:from>
    <xdr:ext cx="469744" cy="259045"/>
    <xdr:sp macro="" textlink="">
      <xdr:nvSpPr>
        <xdr:cNvPr id="827" name="【消防施設】&#10;一人当たり面積該当値テキスト"/>
        <xdr:cNvSpPr txBox="1"/>
      </xdr:nvSpPr>
      <xdr:spPr>
        <a:xfrm>
          <a:off x="221996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44450</xdr:rowOff>
    </xdr:from>
    <xdr:to>
      <xdr:col>112</xdr:col>
      <xdr:colOff>38100</xdr:colOff>
      <xdr:row>81</xdr:row>
      <xdr:rowOff>146050</xdr:rowOff>
    </xdr:to>
    <xdr:sp macro="" textlink="">
      <xdr:nvSpPr>
        <xdr:cNvPr id="828" name="楕円 827"/>
        <xdr:cNvSpPr/>
      </xdr:nvSpPr>
      <xdr:spPr>
        <a:xfrm>
          <a:off x="21272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76200</xdr:rowOff>
    </xdr:from>
    <xdr:to>
      <xdr:col>116</xdr:col>
      <xdr:colOff>63500</xdr:colOff>
      <xdr:row>81</xdr:row>
      <xdr:rowOff>95250</xdr:rowOff>
    </xdr:to>
    <xdr:cxnSp macro="">
      <xdr:nvCxnSpPr>
        <xdr:cNvPr id="829" name="直線コネクタ 828"/>
        <xdr:cNvCxnSpPr/>
      </xdr:nvCxnSpPr>
      <xdr:spPr>
        <a:xfrm flipV="1">
          <a:off x="21323300" y="13963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25400</xdr:rowOff>
    </xdr:from>
    <xdr:to>
      <xdr:col>107</xdr:col>
      <xdr:colOff>101600</xdr:colOff>
      <xdr:row>81</xdr:row>
      <xdr:rowOff>127000</xdr:rowOff>
    </xdr:to>
    <xdr:sp macro="" textlink="">
      <xdr:nvSpPr>
        <xdr:cNvPr id="830" name="楕円 829"/>
        <xdr:cNvSpPr/>
      </xdr:nvSpPr>
      <xdr:spPr>
        <a:xfrm>
          <a:off x="20383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76200</xdr:rowOff>
    </xdr:from>
    <xdr:to>
      <xdr:col>111</xdr:col>
      <xdr:colOff>177800</xdr:colOff>
      <xdr:row>81</xdr:row>
      <xdr:rowOff>95250</xdr:rowOff>
    </xdr:to>
    <xdr:cxnSp macro="">
      <xdr:nvCxnSpPr>
        <xdr:cNvPr id="831" name="直線コネクタ 830"/>
        <xdr:cNvCxnSpPr/>
      </xdr:nvCxnSpPr>
      <xdr:spPr>
        <a:xfrm>
          <a:off x="20434300" y="13963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158750</xdr:rowOff>
    </xdr:from>
    <xdr:to>
      <xdr:col>102</xdr:col>
      <xdr:colOff>165100</xdr:colOff>
      <xdr:row>77</xdr:row>
      <xdr:rowOff>88900</xdr:rowOff>
    </xdr:to>
    <xdr:sp macro="" textlink="">
      <xdr:nvSpPr>
        <xdr:cNvPr id="832" name="楕円 831"/>
        <xdr:cNvSpPr/>
      </xdr:nvSpPr>
      <xdr:spPr>
        <a:xfrm>
          <a:off x="194945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38100</xdr:rowOff>
    </xdr:from>
    <xdr:to>
      <xdr:col>107</xdr:col>
      <xdr:colOff>50800</xdr:colOff>
      <xdr:row>81</xdr:row>
      <xdr:rowOff>76200</xdr:rowOff>
    </xdr:to>
    <xdr:cxnSp macro="">
      <xdr:nvCxnSpPr>
        <xdr:cNvPr id="833" name="直線コネクタ 832"/>
        <xdr:cNvCxnSpPr/>
      </xdr:nvCxnSpPr>
      <xdr:spPr>
        <a:xfrm>
          <a:off x="19545300" y="13239750"/>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82550</xdr:rowOff>
    </xdr:from>
    <xdr:to>
      <xdr:col>98</xdr:col>
      <xdr:colOff>38100</xdr:colOff>
      <xdr:row>80</xdr:row>
      <xdr:rowOff>12700</xdr:rowOff>
    </xdr:to>
    <xdr:sp macro="" textlink="">
      <xdr:nvSpPr>
        <xdr:cNvPr id="834" name="楕円 833"/>
        <xdr:cNvSpPr/>
      </xdr:nvSpPr>
      <xdr:spPr>
        <a:xfrm>
          <a:off x="18605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38100</xdr:rowOff>
    </xdr:from>
    <xdr:to>
      <xdr:col>102</xdr:col>
      <xdr:colOff>114300</xdr:colOff>
      <xdr:row>79</xdr:row>
      <xdr:rowOff>133350</xdr:rowOff>
    </xdr:to>
    <xdr:cxnSp macro="">
      <xdr:nvCxnSpPr>
        <xdr:cNvPr id="835" name="直線コネクタ 834"/>
        <xdr:cNvCxnSpPr/>
      </xdr:nvCxnSpPr>
      <xdr:spPr>
        <a:xfrm flipV="1">
          <a:off x="18656300" y="1323975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xdr:cNvSpPr txBox="1"/>
      </xdr:nvSpPr>
      <xdr:spPr>
        <a:xfrm>
          <a:off x="20199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xdr:cNvSpPr txBox="1"/>
      </xdr:nvSpPr>
      <xdr:spPr>
        <a:xfrm>
          <a:off x="19310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xdr:cNvSpPr txBox="1"/>
      </xdr:nvSpPr>
      <xdr:spPr>
        <a:xfrm>
          <a:off x="18421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162577</xdr:rowOff>
    </xdr:from>
    <xdr:ext cx="469744" cy="259045"/>
    <xdr:sp macro="" textlink="">
      <xdr:nvSpPr>
        <xdr:cNvPr id="840" name="n_1mainValue【消防施設】&#10;一人当たり面積"/>
        <xdr:cNvSpPr txBox="1"/>
      </xdr:nvSpPr>
      <xdr:spPr>
        <a:xfrm>
          <a:off x="210757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143527</xdr:rowOff>
    </xdr:from>
    <xdr:ext cx="469744" cy="259045"/>
    <xdr:sp macro="" textlink="">
      <xdr:nvSpPr>
        <xdr:cNvPr id="841" name="n_2mainValue【消防施設】&#10;一人当たり面積"/>
        <xdr:cNvSpPr txBox="1"/>
      </xdr:nvSpPr>
      <xdr:spPr>
        <a:xfrm>
          <a:off x="201994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75</xdr:row>
      <xdr:rowOff>105427</xdr:rowOff>
    </xdr:from>
    <xdr:ext cx="469744" cy="259045"/>
    <xdr:sp macro="" textlink="">
      <xdr:nvSpPr>
        <xdr:cNvPr id="842" name="n_3mainValue【消防施設】&#10;一人当たり面積"/>
        <xdr:cNvSpPr txBox="1"/>
      </xdr:nvSpPr>
      <xdr:spPr>
        <a:xfrm>
          <a:off x="19310427"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29227</xdr:rowOff>
    </xdr:from>
    <xdr:ext cx="469744" cy="259045"/>
    <xdr:sp macro="" textlink="">
      <xdr:nvSpPr>
        <xdr:cNvPr id="843" name="n_4mainValue【消防施設】&#10;一人当たり面積"/>
        <xdr:cNvSpPr txBox="1"/>
      </xdr:nvSpPr>
      <xdr:spPr>
        <a:xfrm>
          <a:off x="18421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xdr:cNvCxnSpPr/>
      </xdr:nvCxnSpPr>
      <xdr:spPr>
        <a:xfrm flipV="1">
          <a:off x="16318864" y="1727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xdr:cNvSpPr txBox="1"/>
      </xdr:nvSpPr>
      <xdr:spPr>
        <a:xfrm>
          <a:off x="1635760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xdr:cNvCxnSpPr/>
      </xdr:nvCxnSpPr>
      <xdr:spPr>
        <a:xfrm>
          <a:off x="16230600" y="1727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xdr:cNvSpPr txBox="1"/>
      </xdr:nvSpPr>
      <xdr:spPr>
        <a:xfrm>
          <a:off x="16357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xdr:cNvSpPr/>
      </xdr:nvSpPr>
      <xdr:spPr>
        <a:xfrm>
          <a:off x="16268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xdr:cNvSpPr/>
      </xdr:nvSpPr>
      <xdr:spPr>
        <a:xfrm>
          <a:off x="14541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79284</xdr:rowOff>
    </xdr:from>
    <xdr:to>
      <xdr:col>85</xdr:col>
      <xdr:colOff>177800</xdr:colOff>
      <xdr:row>105</xdr:row>
      <xdr:rowOff>9434</xdr:rowOff>
    </xdr:to>
    <xdr:sp macro="" textlink="">
      <xdr:nvSpPr>
        <xdr:cNvPr id="885" name="楕円 884"/>
        <xdr:cNvSpPr/>
      </xdr:nvSpPr>
      <xdr:spPr>
        <a:xfrm>
          <a:off x="16268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57711</xdr:rowOff>
    </xdr:from>
    <xdr:ext cx="405111" cy="259045"/>
    <xdr:sp macro="" textlink="">
      <xdr:nvSpPr>
        <xdr:cNvPr id="886" name="【庁舎】&#10;有形固定資産減価償却率該当値テキスト"/>
        <xdr:cNvSpPr txBox="1"/>
      </xdr:nvSpPr>
      <xdr:spPr>
        <a:xfrm>
          <a:off x="16357600"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154395</xdr:rowOff>
    </xdr:from>
    <xdr:to>
      <xdr:col>81</xdr:col>
      <xdr:colOff>101600</xdr:colOff>
      <xdr:row>105</xdr:row>
      <xdr:rowOff>84545</xdr:rowOff>
    </xdr:to>
    <xdr:sp macro="" textlink="">
      <xdr:nvSpPr>
        <xdr:cNvPr id="887" name="楕円 886"/>
        <xdr:cNvSpPr/>
      </xdr:nvSpPr>
      <xdr:spPr>
        <a:xfrm>
          <a:off x="15430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130084</xdr:rowOff>
    </xdr:from>
    <xdr:to>
      <xdr:col>85</xdr:col>
      <xdr:colOff>127000</xdr:colOff>
      <xdr:row>105</xdr:row>
      <xdr:rowOff>33745</xdr:rowOff>
    </xdr:to>
    <xdr:cxnSp macro="">
      <xdr:nvCxnSpPr>
        <xdr:cNvPr id="888" name="直線コネクタ 887"/>
        <xdr:cNvCxnSpPr/>
      </xdr:nvCxnSpPr>
      <xdr:spPr>
        <a:xfrm flipV="1">
          <a:off x="15481300" y="17960884"/>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113574</xdr:rowOff>
    </xdr:from>
    <xdr:to>
      <xdr:col>76</xdr:col>
      <xdr:colOff>165100</xdr:colOff>
      <xdr:row>105</xdr:row>
      <xdr:rowOff>43724</xdr:rowOff>
    </xdr:to>
    <xdr:sp macro="" textlink="">
      <xdr:nvSpPr>
        <xdr:cNvPr id="889" name="楕円 888"/>
        <xdr:cNvSpPr/>
      </xdr:nvSpPr>
      <xdr:spPr>
        <a:xfrm>
          <a:off x="14541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164374</xdr:rowOff>
    </xdr:from>
    <xdr:to>
      <xdr:col>81</xdr:col>
      <xdr:colOff>50800</xdr:colOff>
      <xdr:row>105</xdr:row>
      <xdr:rowOff>33745</xdr:rowOff>
    </xdr:to>
    <xdr:cxnSp macro="">
      <xdr:nvCxnSpPr>
        <xdr:cNvPr id="890" name="直線コネクタ 889"/>
        <xdr:cNvCxnSpPr/>
      </xdr:nvCxnSpPr>
      <xdr:spPr>
        <a:xfrm>
          <a:off x="14592300" y="17995174"/>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115207</xdr:rowOff>
    </xdr:from>
    <xdr:to>
      <xdr:col>72</xdr:col>
      <xdr:colOff>38100</xdr:colOff>
      <xdr:row>105</xdr:row>
      <xdr:rowOff>45357</xdr:rowOff>
    </xdr:to>
    <xdr:sp macro="" textlink="">
      <xdr:nvSpPr>
        <xdr:cNvPr id="891" name="楕円 890"/>
        <xdr:cNvSpPr/>
      </xdr:nvSpPr>
      <xdr:spPr>
        <a:xfrm>
          <a:off x="13652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164374</xdr:rowOff>
    </xdr:from>
    <xdr:to>
      <xdr:col>76</xdr:col>
      <xdr:colOff>114300</xdr:colOff>
      <xdr:row>104</xdr:row>
      <xdr:rowOff>166007</xdr:rowOff>
    </xdr:to>
    <xdr:cxnSp macro="">
      <xdr:nvCxnSpPr>
        <xdr:cNvPr id="892" name="直線コネクタ 891"/>
        <xdr:cNvCxnSpPr/>
      </xdr:nvCxnSpPr>
      <xdr:spPr>
        <a:xfrm flipV="1">
          <a:off x="13703300" y="1799517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116839</xdr:rowOff>
    </xdr:from>
    <xdr:to>
      <xdr:col>67</xdr:col>
      <xdr:colOff>101600</xdr:colOff>
      <xdr:row>105</xdr:row>
      <xdr:rowOff>46989</xdr:rowOff>
    </xdr:to>
    <xdr:sp macro="" textlink="">
      <xdr:nvSpPr>
        <xdr:cNvPr id="893" name="楕円 892"/>
        <xdr:cNvSpPr/>
      </xdr:nvSpPr>
      <xdr:spPr>
        <a:xfrm>
          <a:off x="12763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104</xdr:row>
      <xdr:rowOff>167639</xdr:rowOff>
    </xdr:to>
    <xdr:cxnSp macro="">
      <xdr:nvCxnSpPr>
        <xdr:cNvPr id="894" name="直線コネクタ 893"/>
        <xdr:cNvCxnSpPr/>
      </xdr:nvCxnSpPr>
      <xdr:spPr>
        <a:xfrm flipV="1">
          <a:off x="12814300" y="17996807"/>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xdr:cNvSpPr txBox="1"/>
      </xdr:nvSpPr>
      <xdr:spPr>
        <a:xfrm>
          <a:off x="14389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75672</xdr:rowOff>
    </xdr:from>
    <xdr:ext cx="405111" cy="259045"/>
    <xdr:sp macro="" textlink="">
      <xdr:nvSpPr>
        <xdr:cNvPr id="899" name="n_1mainValue【庁舎】&#10;有形固定資産減価償却率"/>
        <xdr:cNvSpPr txBox="1"/>
      </xdr:nvSpPr>
      <xdr:spPr>
        <a:xfrm>
          <a:off x="15266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34851</xdr:rowOff>
    </xdr:from>
    <xdr:ext cx="405111" cy="259045"/>
    <xdr:sp macro="" textlink="">
      <xdr:nvSpPr>
        <xdr:cNvPr id="900" name="n_2mainValue【庁舎】&#10;有形固定資産減価償却率"/>
        <xdr:cNvSpPr txBox="1"/>
      </xdr:nvSpPr>
      <xdr:spPr>
        <a:xfrm>
          <a:off x="14389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36484</xdr:rowOff>
    </xdr:from>
    <xdr:ext cx="405111" cy="259045"/>
    <xdr:sp macro="" textlink="">
      <xdr:nvSpPr>
        <xdr:cNvPr id="901" name="n_3mainValue【庁舎】&#10;有形固定資産減価償却率"/>
        <xdr:cNvSpPr txBox="1"/>
      </xdr:nvSpPr>
      <xdr:spPr>
        <a:xfrm>
          <a:off x="13500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38116</xdr:rowOff>
    </xdr:from>
    <xdr:ext cx="405111" cy="259045"/>
    <xdr:sp macro="" textlink="">
      <xdr:nvSpPr>
        <xdr:cNvPr id="902" name="n_4mainValue【庁舎】&#10;有形固定資産減価償却率"/>
        <xdr:cNvSpPr txBox="1"/>
      </xdr:nvSpPr>
      <xdr:spPr>
        <a:xfrm>
          <a:off x="12611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xdr:cNvCxnSpPr/>
      </xdr:nvCxnSpPr>
      <xdr:spPr>
        <a:xfrm flipV="1">
          <a:off x="22160864" y="17129761"/>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xdr:cNvSpPr txBox="1"/>
      </xdr:nvSpPr>
      <xdr:spPr>
        <a:xfrm>
          <a:off x="22199600" y="1804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xdr:cNvSpPr/>
      </xdr:nvSpPr>
      <xdr:spPr>
        <a:xfrm>
          <a:off x="221107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71120</xdr:rowOff>
    </xdr:from>
    <xdr:to>
      <xdr:col>116</xdr:col>
      <xdr:colOff>114300</xdr:colOff>
      <xdr:row>104</xdr:row>
      <xdr:rowOff>1270</xdr:rowOff>
    </xdr:to>
    <xdr:sp macro="" textlink="">
      <xdr:nvSpPr>
        <xdr:cNvPr id="942" name="楕円 941"/>
        <xdr:cNvSpPr/>
      </xdr:nvSpPr>
      <xdr:spPr>
        <a:xfrm>
          <a:off x="221107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93997</xdr:rowOff>
    </xdr:from>
    <xdr:ext cx="469744" cy="259045"/>
    <xdr:sp macro="" textlink="">
      <xdr:nvSpPr>
        <xdr:cNvPr id="943" name="【庁舎】&#10;一人当たり面積該当値テキスト"/>
        <xdr:cNvSpPr txBox="1"/>
      </xdr:nvSpPr>
      <xdr:spPr>
        <a:xfrm>
          <a:off x="22199600" y="1758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151130</xdr:rowOff>
    </xdr:from>
    <xdr:to>
      <xdr:col>112</xdr:col>
      <xdr:colOff>38100</xdr:colOff>
      <xdr:row>103</xdr:row>
      <xdr:rowOff>81280</xdr:rowOff>
    </xdr:to>
    <xdr:sp macro="" textlink="">
      <xdr:nvSpPr>
        <xdr:cNvPr id="944" name="楕円 943"/>
        <xdr:cNvSpPr/>
      </xdr:nvSpPr>
      <xdr:spPr>
        <a:xfrm>
          <a:off x="21272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30480</xdr:rowOff>
    </xdr:from>
    <xdr:to>
      <xdr:col>116</xdr:col>
      <xdr:colOff>63500</xdr:colOff>
      <xdr:row>103</xdr:row>
      <xdr:rowOff>121920</xdr:rowOff>
    </xdr:to>
    <xdr:cxnSp macro="">
      <xdr:nvCxnSpPr>
        <xdr:cNvPr id="945" name="直線コネクタ 944"/>
        <xdr:cNvCxnSpPr/>
      </xdr:nvCxnSpPr>
      <xdr:spPr>
        <a:xfrm>
          <a:off x="21323300" y="1768983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154939</xdr:rowOff>
    </xdr:from>
    <xdr:to>
      <xdr:col>107</xdr:col>
      <xdr:colOff>101600</xdr:colOff>
      <xdr:row>103</xdr:row>
      <xdr:rowOff>85089</xdr:rowOff>
    </xdr:to>
    <xdr:sp macro="" textlink="">
      <xdr:nvSpPr>
        <xdr:cNvPr id="946" name="楕円 945"/>
        <xdr:cNvSpPr/>
      </xdr:nvSpPr>
      <xdr:spPr>
        <a:xfrm>
          <a:off x="20383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30480</xdr:rowOff>
    </xdr:from>
    <xdr:to>
      <xdr:col>111</xdr:col>
      <xdr:colOff>177800</xdr:colOff>
      <xdr:row>103</xdr:row>
      <xdr:rowOff>34289</xdr:rowOff>
    </xdr:to>
    <xdr:cxnSp macro="">
      <xdr:nvCxnSpPr>
        <xdr:cNvPr id="947" name="直線コネクタ 946"/>
        <xdr:cNvCxnSpPr/>
      </xdr:nvCxnSpPr>
      <xdr:spPr>
        <a:xfrm flipV="1">
          <a:off x="20434300" y="17689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948" name="楕円 947"/>
        <xdr:cNvSpPr/>
      </xdr:nvSpPr>
      <xdr:spPr>
        <a:xfrm>
          <a:off x="19494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34289</xdr:rowOff>
    </xdr:from>
    <xdr:to>
      <xdr:col>107</xdr:col>
      <xdr:colOff>50800</xdr:colOff>
      <xdr:row>104</xdr:row>
      <xdr:rowOff>0</xdr:rowOff>
    </xdr:to>
    <xdr:cxnSp macro="">
      <xdr:nvCxnSpPr>
        <xdr:cNvPr id="949" name="直線コネクタ 948"/>
        <xdr:cNvCxnSpPr/>
      </xdr:nvCxnSpPr>
      <xdr:spPr>
        <a:xfrm flipV="1">
          <a:off x="19545300" y="176936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86361</xdr:rowOff>
    </xdr:from>
    <xdr:to>
      <xdr:col>98</xdr:col>
      <xdr:colOff>38100</xdr:colOff>
      <xdr:row>104</xdr:row>
      <xdr:rowOff>16511</xdr:rowOff>
    </xdr:to>
    <xdr:sp macro="" textlink="">
      <xdr:nvSpPr>
        <xdr:cNvPr id="950" name="楕円 949"/>
        <xdr:cNvSpPr/>
      </xdr:nvSpPr>
      <xdr:spPr>
        <a:xfrm>
          <a:off x="18605500" y="1774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137161</xdr:rowOff>
    </xdr:from>
    <xdr:to>
      <xdr:col>102</xdr:col>
      <xdr:colOff>114300</xdr:colOff>
      <xdr:row>104</xdr:row>
      <xdr:rowOff>0</xdr:rowOff>
    </xdr:to>
    <xdr:cxnSp macro="">
      <xdr:nvCxnSpPr>
        <xdr:cNvPr id="951" name="直線コネクタ 950"/>
        <xdr:cNvCxnSpPr/>
      </xdr:nvCxnSpPr>
      <xdr:spPr>
        <a:xfrm>
          <a:off x="18656300" y="17796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xdr:cNvSpPr txBox="1"/>
      </xdr:nvSpPr>
      <xdr:spPr>
        <a:xfrm>
          <a:off x="210757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xdr:cNvSpPr txBox="1"/>
      </xdr:nvSpPr>
      <xdr:spPr>
        <a:xfrm>
          <a:off x="18421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97807</xdr:rowOff>
    </xdr:from>
    <xdr:ext cx="469744" cy="259045"/>
    <xdr:sp macro="" textlink="">
      <xdr:nvSpPr>
        <xdr:cNvPr id="956" name="n_1mainValue【庁舎】&#10;一人当たり面積"/>
        <xdr:cNvSpPr txBox="1"/>
      </xdr:nvSpPr>
      <xdr:spPr>
        <a:xfrm>
          <a:off x="210757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101616</xdr:rowOff>
    </xdr:from>
    <xdr:ext cx="469744" cy="259045"/>
    <xdr:sp macro="" textlink="">
      <xdr:nvSpPr>
        <xdr:cNvPr id="957" name="n_2mainValue【庁舎】&#10;一人当たり面積"/>
        <xdr:cNvSpPr txBox="1"/>
      </xdr:nvSpPr>
      <xdr:spPr>
        <a:xfrm>
          <a:off x="20199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958" name="n_3mainValue【庁舎】&#10;一人当たり面積"/>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33038</xdr:rowOff>
    </xdr:from>
    <xdr:ext cx="469744" cy="259045"/>
    <xdr:sp macro="" textlink="">
      <xdr:nvSpPr>
        <xdr:cNvPr id="959" name="n_4mainValue【庁舎】&#10;一人当たり面積"/>
        <xdr:cNvSpPr txBox="1"/>
      </xdr:nvSpPr>
      <xdr:spPr>
        <a:xfrm>
          <a:off x="18421427" y="1752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4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類似団体と比較して特に有形固定資産減価償却率が高くなっている施設は、福祉施設であり、特に低くなっている施設は、消防施設である。 </a:t>
          </a:r>
          <a:endParaRPr lang="en-US" altLang="ja-JP" sz="1400">
            <a:latin typeface="ＭＳ Ｐゴシック" panose="020B0600070205080204" pitchFamily="50" charset="-128"/>
            <a:ea typeface="ＭＳ Ｐゴシック" panose="020B0600070205080204" pitchFamily="50" charset="-128"/>
          </a:endParaRPr>
        </a:p>
        <a:p>
          <a:r>
            <a:rPr lang="ja-JP" altLang="en-US" sz="1400">
              <a:latin typeface="ＭＳ Ｐゴシック" panose="020B0600070205080204" pitchFamily="50" charset="-128"/>
              <a:ea typeface="ＭＳ Ｐゴシック" panose="020B0600070205080204" pitchFamily="50" charset="-128"/>
            </a:rPr>
            <a:t>・福祉施設については、老人センター等の施設の老朽化が年々進んでいるため、類似団体中最下位となっている。公共施設等総合管理計画に基づいて施設の在り方の検討を進めていく。</a:t>
          </a:r>
          <a:endParaRPr lang="en-US" altLang="ja-JP" sz="1400">
            <a:latin typeface="ＭＳ Ｐゴシック" panose="020B0600070205080204" pitchFamily="50" charset="-128"/>
            <a:ea typeface="ＭＳ Ｐゴシック" panose="020B0600070205080204" pitchFamily="50" charset="-128"/>
          </a:endParaRPr>
        </a:p>
        <a:p>
          <a:r>
            <a:rPr lang="ja-JP" altLang="en-US" sz="1400">
              <a:latin typeface="ＭＳ Ｐゴシック" panose="020B0600070205080204" pitchFamily="50" charset="-128"/>
              <a:ea typeface="ＭＳ Ｐゴシック" panose="020B0600070205080204" pitchFamily="50" charset="-128"/>
            </a:rPr>
            <a:t>・消防施設については、</a:t>
          </a:r>
          <a:r>
            <a:rPr lang="en-US" altLang="ja-JP" sz="1400">
              <a:latin typeface="ＭＳ Ｐゴシック" panose="020B0600070205080204" pitchFamily="50" charset="-128"/>
              <a:ea typeface="ＭＳ Ｐゴシック" panose="020B0600070205080204" pitchFamily="50" charset="-128"/>
            </a:rPr>
            <a:t>R2</a:t>
          </a:r>
          <a:r>
            <a:rPr lang="ja-JP" altLang="en-US" sz="1400">
              <a:latin typeface="ＭＳ Ｐゴシック" panose="020B0600070205080204" pitchFamily="50" charset="-128"/>
              <a:ea typeface="ＭＳ Ｐゴシック" panose="020B0600070205080204" pitchFamily="50" charset="-128"/>
            </a:rPr>
            <a:t>年度に消防局舎の建て替えを行ったため、類似団体、全国的にも低い水準となっている。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年度単年度の財政力指数は</a:t>
          </a:r>
          <a:r>
            <a:rPr kumimoji="1" lang="en-US" altLang="ja-JP" sz="1300">
              <a:latin typeface="ＭＳ Ｐゴシック" panose="020B0600070205080204" pitchFamily="50" charset="-128"/>
              <a:ea typeface="ＭＳ Ｐゴシック" panose="020B0600070205080204" pitchFamily="50" charset="-128"/>
            </a:rPr>
            <a:t>0.63</a:t>
          </a:r>
          <a:r>
            <a:rPr kumimoji="1" lang="ja-JP" altLang="en-US" sz="1300">
              <a:latin typeface="ＭＳ Ｐゴシック" panose="020B0600070205080204" pitchFamily="50" charset="-128"/>
              <a:ea typeface="ＭＳ Ｐゴシック" panose="020B0600070205080204" pitchFamily="50" charset="-128"/>
            </a:rPr>
            <a:t>であり、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年平均は前年度から変動していない。</a:t>
          </a:r>
        </a:p>
        <a:p>
          <a:r>
            <a:rPr kumimoji="1" lang="ja-JP" altLang="en-US" sz="1300">
              <a:latin typeface="ＭＳ Ｐゴシック" panose="020B0600070205080204" pitchFamily="50" charset="-128"/>
              <a:ea typeface="ＭＳ Ｐゴシック" panose="020B0600070205080204" pitchFamily="50" charset="-128"/>
            </a:rPr>
            <a:t>　安定した財政基盤を確立するため、産業振興や定住促進などを通した市税収入の確保に努めるとともに、効果的、効率的な行財政経営に努める必要がある。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92710</xdr:rowOff>
    </xdr:to>
    <xdr:cxnSp macro="">
      <xdr:nvCxnSpPr>
        <xdr:cNvPr id="67" name="直線コネクタ 66"/>
        <xdr:cNvCxnSpPr/>
      </xdr:nvCxnSpPr>
      <xdr:spPr>
        <a:xfrm>
          <a:off x="4114800" y="761238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68580</xdr:rowOff>
    </xdr:to>
    <xdr:cxnSp macro="">
      <xdr:nvCxnSpPr>
        <xdr:cNvPr id="73" name="直線コネクタ 72"/>
        <xdr:cNvCxnSpPr/>
      </xdr:nvCxnSpPr>
      <xdr:spPr>
        <a:xfrm>
          <a:off x="2336800" y="758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6" name="直線コネクタ 75"/>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86" name="楕円 85"/>
        <xdr:cNvSpPr/>
      </xdr:nvSpPr>
      <xdr:spPr>
        <a:xfrm>
          <a:off x="49022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13987</xdr:rowOff>
    </xdr:from>
    <xdr:ext cx="762000" cy="259045"/>
    <xdr:sp macro="" textlink="">
      <xdr:nvSpPr>
        <xdr:cNvPr id="87" name="財政力該当値テキスト"/>
        <xdr:cNvSpPr txBox="1"/>
      </xdr:nvSpPr>
      <xdr:spPr>
        <a:xfrm>
          <a:off x="5041900" y="755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3" name="テキスト ボックス 92"/>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前年度の</a:t>
          </a:r>
          <a:r>
            <a:rPr kumimoji="1" lang="en-US" altLang="ja-JP" sz="1300">
              <a:latin typeface="ＭＳ Ｐゴシック" panose="020B0600070205080204" pitchFamily="50" charset="-128"/>
              <a:ea typeface="ＭＳ Ｐゴシック" panose="020B0600070205080204" pitchFamily="50" charset="-128"/>
            </a:rPr>
            <a:t>93.8%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これは、経常的な歳入について、地方交付税が約</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億円増、市税が約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億円増となるなど約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億円増加したが、一方で、経常的な歳出について、扶助費が約</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億円増、物件費が約</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億円増となるなど、約</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億円増となったことによる。</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依然として、類似団体平均を上回っているため、自主財源の確保や事務事業の見直しによる経常的な支出の削減に努める必要がある。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127846</xdr:rowOff>
    </xdr:from>
    <xdr:to>
      <xdr:col>23</xdr:col>
      <xdr:colOff>133350</xdr:colOff>
      <xdr:row>65</xdr:row>
      <xdr:rowOff>60960</xdr:rowOff>
    </xdr:to>
    <xdr:cxnSp macro="">
      <xdr:nvCxnSpPr>
        <xdr:cNvPr id="130" name="直線コネクタ 129"/>
        <xdr:cNvCxnSpPr/>
      </xdr:nvCxnSpPr>
      <xdr:spPr>
        <a:xfrm>
          <a:off x="4114800" y="1110064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21183</xdr:rowOff>
    </xdr:from>
    <xdr:ext cx="762000" cy="259045"/>
    <xdr:sp macro="" textlink="">
      <xdr:nvSpPr>
        <xdr:cNvPr id="131"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64</xdr:row>
      <xdr:rowOff>127846</xdr:rowOff>
    </xdr:to>
    <xdr:cxnSp macro="">
      <xdr:nvCxnSpPr>
        <xdr:cNvPr id="133" name="直線コネクタ 132"/>
        <xdr:cNvCxnSpPr/>
      </xdr:nvCxnSpPr>
      <xdr:spPr>
        <a:xfrm>
          <a:off x="3225800" y="10730654"/>
          <a:ext cx="889000" cy="36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64</xdr:row>
      <xdr:rowOff>151977</xdr:rowOff>
    </xdr:to>
    <xdr:cxnSp macro="">
      <xdr:nvCxnSpPr>
        <xdr:cNvPr id="136" name="直線コネクタ 135"/>
        <xdr:cNvCxnSpPr/>
      </xdr:nvCxnSpPr>
      <xdr:spPr>
        <a:xfrm flipV="1">
          <a:off x="2336800" y="10730654"/>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151977</xdr:rowOff>
    </xdr:from>
    <xdr:to>
      <xdr:col>11</xdr:col>
      <xdr:colOff>31750</xdr:colOff>
      <xdr:row>65</xdr:row>
      <xdr:rowOff>125306</xdr:rowOff>
    </xdr:to>
    <xdr:cxnSp macro="">
      <xdr:nvCxnSpPr>
        <xdr:cNvPr id="139" name="直線コネクタ 138"/>
        <xdr:cNvCxnSpPr/>
      </xdr:nvCxnSpPr>
      <xdr:spPr>
        <a:xfrm flipV="1">
          <a:off x="1447800" y="1112477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49" name="楕円 148"/>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0" name="財政構造の弾力性該当値テキスト"/>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77046</xdr:rowOff>
    </xdr:from>
    <xdr:to>
      <xdr:col>19</xdr:col>
      <xdr:colOff>184150</xdr:colOff>
      <xdr:row>65</xdr:row>
      <xdr:rowOff>7196</xdr:rowOff>
    </xdr:to>
    <xdr:sp macro="" textlink="">
      <xdr:nvSpPr>
        <xdr:cNvPr id="151" name="楕円 150"/>
        <xdr:cNvSpPr/>
      </xdr:nvSpPr>
      <xdr:spPr>
        <a:xfrm>
          <a:off x="4064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52" name="テキスト ボックス 151"/>
        <xdr:cNvSpPr txBox="1"/>
      </xdr:nvSpPr>
      <xdr:spPr>
        <a:xfrm>
          <a:off x="3733800" y="1113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3" name="楕円 152"/>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136331</xdr:rowOff>
    </xdr:from>
    <xdr:ext cx="762000" cy="259045"/>
    <xdr:sp macro="" textlink="">
      <xdr:nvSpPr>
        <xdr:cNvPr id="154" name="テキスト ボックス 153"/>
        <xdr:cNvSpPr txBox="1"/>
      </xdr:nvSpPr>
      <xdr:spPr>
        <a:xfrm>
          <a:off x="2844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101177</xdr:rowOff>
    </xdr:from>
    <xdr:to>
      <xdr:col>11</xdr:col>
      <xdr:colOff>82550</xdr:colOff>
      <xdr:row>65</xdr:row>
      <xdr:rowOff>31327</xdr:rowOff>
    </xdr:to>
    <xdr:sp macro="" textlink="">
      <xdr:nvSpPr>
        <xdr:cNvPr id="155" name="楕円 154"/>
        <xdr:cNvSpPr/>
      </xdr:nvSpPr>
      <xdr:spPr>
        <a:xfrm>
          <a:off x="2286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56" name="テキスト ボックス 155"/>
        <xdr:cNvSpPr txBox="1"/>
      </xdr:nvSpPr>
      <xdr:spPr>
        <a:xfrm>
          <a:off x="1955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74506</xdr:rowOff>
    </xdr:from>
    <xdr:to>
      <xdr:col>7</xdr:col>
      <xdr:colOff>31750</xdr:colOff>
      <xdr:row>66</xdr:row>
      <xdr:rowOff>4656</xdr:rowOff>
    </xdr:to>
    <xdr:sp macro="" textlink="">
      <xdr:nvSpPr>
        <xdr:cNvPr id="157" name="楕円 156"/>
        <xdr:cNvSpPr/>
      </xdr:nvSpPr>
      <xdr:spPr>
        <a:xfrm>
          <a:off x="1397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160883</xdr:rowOff>
    </xdr:from>
    <xdr:ext cx="762000" cy="259045"/>
    <xdr:sp macro="" textlink="">
      <xdr:nvSpPr>
        <xdr:cNvPr id="158" name="テキスト ボックス 157"/>
        <xdr:cNvSpPr txBox="1"/>
      </xdr:nvSpPr>
      <xdr:spPr>
        <a:xfrm>
          <a:off x="1066800" y="1130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[131,653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632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年度に開催となる</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国スポ・全障スポ大会に向け、一時的に職員を増員したことや、給与制度改定による人件費の増などが主な要因である。</a:t>
          </a:r>
        </a:p>
        <a:p>
          <a:r>
            <a:rPr kumimoji="1" lang="ja-JP" altLang="en-US" sz="1300">
              <a:latin typeface="ＭＳ Ｐゴシック" panose="020B0600070205080204" pitchFamily="50" charset="-128"/>
              <a:ea typeface="ＭＳ Ｐゴシック" panose="020B0600070205080204" pitchFamily="50" charset="-128"/>
            </a:rPr>
            <a:t>　類似団体平均より高い水準であり、会計年度任用職員を含めた定員管理の適正化などによる人件費の抑制を図るとともに、公共施設等総合管理計画に基づく施設の統廃合や事務事業の見直しによる支出の節減に努める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47534</xdr:rowOff>
    </xdr:from>
    <xdr:to>
      <xdr:col>23</xdr:col>
      <xdr:colOff>133350</xdr:colOff>
      <xdr:row>83</xdr:row>
      <xdr:rowOff>58426</xdr:rowOff>
    </xdr:to>
    <xdr:cxnSp macro="">
      <xdr:nvCxnSpPr>
        <xdr:cNvPr id="195" name="直線コネクタ 194"/>
        <xdr:cNvCxnSpPr/>
      </xdr:nvCxnSpPr>
      <xdr:spPr>
        <a:xfrm>
          <a:off x="4114800" y="14277884"/>
          <a:ext cx="838200" cy="1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47534</xdr:rowOff>
    </xdr:from>
    <xdr:to>
      <xdr:col>19</xdr:col>
      <xdr:colOff>133350</xdr:colOff>
      <xdr:row>83</xdr:row>
      <xdr:rowOff>51859</xdr:rowOff>
    </xdr:to>
    <xdr:cxnSp macro="">
      <xdr:nvCxnSpPr>
        <xdr:cNvPr id="198" name="直線コネクタ 197"/>
        <xdr:cNvCxnSpPr/>
      </xdr:nvCxnSpPr>
      <xdr:spPr>
        <a:xfrm flipV="1">
          <a:off x="3225800" y="14277884"/>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77513</xdr:rowOff>
    </xdr:from>
    <xdr:to>
      <xdr:col>15</xdr:col>
      <xdr:colOff>82550</xdr:colOff>
      <xdr:row>83</xdr:row>
      <xdr:rowOff>51859</xdr:rowOff>
    </xdr:to>
    <xdr:cxnSp macro="">
      <xdr:nvCxnSpPr>
        <xdr:cNvPr id="201" name="直線コネクタ 200"/>
        <xdr:cNvCxnSpPr/>
      </xdr:nvCxnSpPr>
      <xdr:spPr>
        <a:xfrm>
          <a:off x="2336800" y="14136413"/>
          <a:ext cx="889000" cy="1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87843</xdr:rowOff>
    </xdr:from>
    <xdr:to>
      <xdr:col>11</xdr:col>
      <xdr:colOff>31750</xdr:colOff>
      <xdr:row>82</xdr:row>
      <xdr:rowOff>77513</xdr:rowOff>
    </xdr:to>
    <xdr:cxnSp macro="">
      <xdr:nvCxnSpPr>
        <xdr:cNvPr id="204" name="直線コネクタ 203"/>
        <xdr:cNvCxnSpPr/>
      </xdr:nvCxnSpPr>
      <xdr:spPr>
        <a:xfrm>
          <a:off x="1447800" y="13975293"/>
          <a:ext cx="889000" cy="16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7626</xdr:rowOff>
    </xdr:from>
    <xdr:to>
      <xdr:col>23</xdr:col>
      <xdr:colOff>184150</xdr:colOff>
      <xdr:row>83</xdr:row>
      <xdr:rowOff>109226</xdr:rowOff>
    </xdr:to>
    <xdr:sp macro="" textlink="">
      <xdr:nvSpPr>
        <xdr:cNvPr id="214" name="楕円 213"/>
        <xdr:cNvSpPr/>
      </xdr:nvSpPr>
      <xdr:spPr>
        <a:xfrm>
          <a:off x="4902200" y="1423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151153</xdr:rowOff>
    </xdr:from>
    <xdr:ext cx="762000" cy="259045"/>
    <xdr:sp macro="" textlink="">
      <xdr:nvSpPr>
        <xdr:cNvPr id="215" name="人件費・物件費等の状況該当値テキスト"/>
        <xdr:cNvSpPr txBox="1"/>
      </xdr:nvSpPr>
      <xdr:spPr>
        <a:xfrm>
          <a:off x="5041900" y="1421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168184</xdr:rowOff>
    </xdr:from>
    <xdr:to>
      <xdr:col>19</xdr:col>
      <xdr:colOff>184150</xdr:colOff>
      <xdr:row>83</xdr:row>
      <xdr:rowOff>98334</xdr:rowOff>
    </xdr:to>
    <xdr:sp macro="" textlink="">
      <xdr:nvSpPr>
        <xdr:cNvPr id="216" name="楕円 215"/>
        <xdr:cNvSpPr/>
      </xdr:nvSpPr>
      <xdr:spPr>
        <a:xfrm>
          <a:off x="4064000" y="1422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83111</xdr:rowOff>
    </xdr:from>
    <xdr:ext cx="736600" cy="259045"/>
    <xdr:sp macro="" textlink="">
      <xdr:nvSpPr>
        <xdr:cNvPr id="217" name="テキスト ボックス 216"/>
        <xdr:cNvSpPr txBox="1"/>
      </xdr:nvSpPr>
      <xdr:spPr>
        <a:xfrm>
          <a:off x="3733800" y="14313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1059</xdr:rowOff>
    </xdr:from>
    <xdr:to>
      <xdr:col>15</xdr:col>
      <xdr:colOff>133350</xdr:colOff>
      <xdr:row>83</xdr:row>
      <xdr:rowOff>102659</xdr:rowOff>
    </xdr:to>
    <xdr:sp macro="" textlink="">
      <xdr:nvSpPr>
        <xdr:cNvPr id="218" name="楕円 217"/>
        <xdr:cNvSpPr/>
      </xdr:nvSpPr>
      <xdr:spPr>
        <a:xfrm>
          <a:off x="3175000" y="1423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87436</xdr:rowOff>
    </xdr:from>
    <xdr:ext cx="762000" cy="259045"/>
    <xdr:sp macro="" textlink="">
      <xdr:nvSpPr>
        <xdr:cNvPr id="219" name="テキスト ボックス 218"/>
        <xdr:cNvSpPr txBox="1"/>
      </xdr:nvSpPr>
      <xdr:spPr>
        <a:xfrm>
          <a:off x="2844800" y="1431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26713</xdr:rowOff>
    </xdr:from>
    <xdr:to>
      <xdr:col>11</xdr:col>
      <xdr:colOff>82550</xdr:colOff>
      <xdr:row>82</xdr:row>
      <xdr:rowOff>128313</xdr:rowOff>
    </xdr:to>
    <xdr:sp macro="" textlink="">
      <xdr:nvSpPr>
        <xdr:cNvPr id="220" name="楕円 219"/>
        <xdr:cNvSpPr/>
      </xdr:nvSpPr>
      <xdr:spPr>
        <a:xfrm>
          <a:off x="2286000" y="1408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113090</xdr:rowOff>
    </xdr:from>
    <xdr:ext cx="762000" cy="259045"/>
    <xdr:sp macro="" textlink="">
      <xdr:nvSpPr>
        <xdr:cNvPr id="221" name="テキスト ボックス 220"/>
        <xdr:cNvSpPr txBox="1"/>
      </xdr:nvSpPr>
      <xdr:spPr>
        <a:xfrm>
          <a:off x="1955800" y="1417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37043</xdr:rowOff>
    </xdr:from>
    <xdr:to>
      <xdr:col>7</xdr:col>
      <xdr:colOff>31750</xdr:colOff>
      <xdr:row>81</xdr:row>
      <xdr:rowOff>138643</xdr:rowOff>
    </xdr:to>
    <xdr:sp macro="" textlink="">
      <xdr:nvSpPr>
        <xdr:cNvPr id="222" name="楕円 221"/>
        <xdr:cNvSpPr/>
      </xdr:nvSpPr>
      <xdr:spPr>
        <a:xfrm>
          <a:off x="1397000" y="1392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123420</xdr:rowOff>
    </xdr:from>
    <xdr:ext cx="762000" cy="259045"/>
    <xdr:sp macro="" textlink="">
      <xdr:nvSpPr>
        <xdr:cNvPr id="223" name="テキスト ボックス 222"/>
        <xdr:cNvSpPr txBox="1"/>
      </xdr:nvSpPr>
      <xdr:spPr>
        <a:xfrm>
          <a:off x="1066800" y="1401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98.4</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今後も、国や他の地方公共団体及び地域の民間企業の給与水準を考慮しながら適正化に努めるとともに、定員管理の適正化や早期退職希望者の募集の実施により人件費の抑制に努める必要がある。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130811</xdr:rowOff>
    </xdr:to>
    <xdr:cxnSp macro="">
      <xdr:nvCxnSpPr>
        <xdr:cNvPr id="255" name="直線コネクタ 254"/>
        <xdr:cNvCxnSpPr/>
      </xdr:nvCxnSpPr>
      <xdr:spPr>
        <a:xfrm flipV="1">
          <a:off x="16179800" y="1446022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130811</xdr:rowOff>
    </xdr:from>
    <xdr:to>
      <xdr:col>77</xdr:col>
      <xdr:colOff>44450</xdr:colOff>
      <xdr:row>85</xdr:row>
      <xdr:rowOff>7620</xdr:rowOff>
    </xdr:to>
    <xdr:cxnSp macro="">
      <xdr:nvCxnSpPr>
        <xdr:cNvPr id="258" name="直線コネクタ 257"/>
        <xdr:cNvCxnSpPr/>
      </xdr:nvCxnSpPr>
      <xdr:spPr>
        <a:xfrm flipV="1">
          <a:off x="15290800" y="145326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7620</xdr:rowOff>
    </xdr:from>
    <xdr:to>
      <xdr:col>72</xdr:col>
      <xdr:colOff>203200</xdr:colOff>
      <xdr:row>86</xdr:row>
      <xdr:rowOff>53339</xdr:rowOff>
    </xdr:to>
    <xdr:cxnSp macro="">
      <xdr:nvCxnSpPr>
        <xdr:cNvPr id="261" name="直線コネクタ 260"/>
        <xdr:cNvCxnSpPr/>
      </xdr:nvCxnSpPr>
      <xdr:spPr>
        <a:xfrm flipV="1">
          <a:off x="14401800" y="14580870"/>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53339</xdr:rowOff>
    </xdr:from>
    <xdr:to>
      <xdr:col>68</xdr:col>
      <xdr:colOff>152400</xdr:colOff>
      <xdr:row>86</xdr:row>
      <xdr:rowOff>125730</xdr:rowOff>
    </xdr:to>
    <xdr:cxnSp macro="">
      <xdr:nvCxnSpPr>
        <xdr:cNvPr id="264" name="直線コネクタ 263"/>
        <xdr:cNvCxnSpPr/>
      </xdr:nvCxnSpPr>
      <xdr:spPr>
        <a:xfrm flipV="1">
          <a:off x="13512800" y="14798039"/>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4" name="楕円 273"/>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5" name="給与水準   （国との比較）該当値テキスト"/>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6" name="楕円 275"/>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7" name="テキスト ボックス 276"/>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128270</xdr:rowOff>
    </xdr:from>
    <xdr:to>
      <xdr:col>73</xdr:col>
      <xdr:colOff>44450</xdr:colOff>
      <xdr:row>85</xdr:row>
      <xdr:rowOff>58420</xdr:rowOff>
    </xdr:to>
    <xdr:sp macro="" textlink="">
      <xdr:nvSpPr>
        <xdr:cNvPr id="278" name="楕円 277"/>
        <xdr:cNvSpPr/>
      </xdr:nvSpPr>
      <xdr:spPr>
        <a:xfrm>
          <a:off x="15240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68597</xdr:rowOff>
    </xdr:from>
    <xdr:ext cx="762000" cy="259045"/>
    <xdr:sp macro="" textlink="">
      <xdr:nvSpPr>
        <xdr:cNvPr id="279" name="テキスト ボックス 278"/>
        <xdr:cNvSpPr txBox="1"/>
      </xdr:nvSpPr>
      <xdr:spPr>
        <a:xfrm>
          <a:off x="14909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2539</xdr:rowOff>
    </xdr:from>
    <xdr:to>
      <xdr:col>68</xdr:col>
      <xdr:colOff>203200</xdr:colOff>
      <xdr:row>86</xdr:row>
      <xdr:rowOff>104139</xdr:rowOff>
    </xdr:to>
    <xdr:sp macro="" textlink="">
      <xdr:nvSpPr>
        <xdr:cNvPr id="280" name="楕円 279"/>
        <xdr:cNvSpPr/>
      </xdr:nvSpPr>
      <xdr:spPr>
        <a:xfrm>
          <a:off x="14351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81" name="テキスト ボックス 280"/>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2" name="楕円 281"/>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83" name="テキスト ボックス 282"/>
        <xdr:cNvSpPr txBox="1"/>
      </xdr:nvSpPr>
      <xdr:spPr>
        <a:xfrm>
          <a:off x="13131800" y="1490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これは、</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年度に開催となる</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国スポ・全障スポ大会に向け、一時的に職員を増員したことなどによる。</a:t>
          </a:r>
        </a:p>
        <a:p>
          <a:r>
            <a:rPr kumimoji="1" lang="ja-JP" altLang="en-US" sz="1300">
              <a:latin typeface="ＭＳ Ｐゴシック" panose="020B0600070205080204" pitchFamily="50" charset="-128"/>
              <a:ea typeface="ＭＳ Ｐゴシック" panose="020B0600070205080204" pitchFamily="50" charset="-128"/>
            </a:rPr>
            <a:t>　事務事業の見直し、民間委託、人員の適正配置等による定数管理に努める必要がある。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75142</xdr:rowOff>
    </xdr:from>
    <xdr:to>
      <xdr:col>81</xdr:col>
      <xdr:colOff>44450</xdr:colOff>
      <xdr:row>61</xdr:row>
      <xdr:rowOff>151554</xdr:rowOff>
    </xdr:to>
    <xdr:cxnSp macro="">
      <xdr:nvCxnSpPr>
        <xdr:cNvPr id="318" name="直線コネクタ 317"/>
        <xdr:cNvCxnSpPr/>
      </xdr:nvCxnSpPr>
      <xdr:spPr>
        <a:xfrm>
          <a:off x="16179800" y="10533592"/>
          <a:ext cx="8382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42969</xdr:rowOff>
    </xdr:from>
    <xdr:to>
      <xdr:col>77</xdr:col>
      <xdr:colOff>44450</xdr:colOff>
      <xdr:row>61</xdr:row>
      <xdr:rowOff>75142</xdr:rowOff>
    </xdr:to>
    <xdr:cxnSp macro="">
      <xdr:nvCxnSpPr>
        <xdr:cNvPr id="321" name="直線コネクタ 320"/>
        <xdr:cNvCxnSpPr/>
      </xdr:nvCxnSpPr>
      <xdr:spPr>
        <a:xfrm>
          <a:off x="15290800" y="1050141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26881</xdr:rowOff>
    </xdr:from>
    <xdr:to>
      <xdr:col>72</xdr:col>
      <xdr:colOff>203200</xdr:colOff>
      <xdr:row>61</xdr:row>
      <xdr:rowOff>42969</xdr:rowOff>
    </xdr:to>
    <xdr:cxnSp macro="">
      <xdr:nvCxnSpPr>
        <xdr:cNvPr id="324" name="直線コネクタ 323"/>
        <xdr:cNvCxnSpPr/>
      </xdr:nvCxnSpPr>
      <xdr:spPr>
        <a:xfrm>
          <a:off x="14401800" y="10485331"/>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158115</xdr:rowOff>
    </xdr:from>
    <xdr:to>
      <xdr:col>68</xdr:col>
      <xdr:colOff>152400</xdr:colOff>
      <xdr:row>61</xdr:row>
      <xdr:rowOff>26881</xdr:rowOff>
    </xdr:to>
    <xdr:cxnSp macro="">
      <xdr:nvCxnSpPr>
        <xdr:cNvPr id="327" name="直線コネクタ 326"/>
        <xdr:cNvCxnSpPr/>
      </xdr:nvCxnSpPr>
      <xdr:spPr>
        <a:xfrm>
          <a:off x="13512800" y="1044511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100754</xdr:rowOff>
    </xdr:from>
    <xdr:to>
      <xdr:col>81</xdr:col>
      <xdr:colOff>95250</xdr:colOff>
      <xdr:row>62</xdr:row>
      <xdr:rowOff>30904</xdr:rowOff>
    </xdr:to>
    <xdr:sp macro="" textlink="">
      <xdr:nvSpPr>
        <xdr:cNvPr id="337" name="楕円 336"/>
        <xdr:cNvSpPr/>
      </xdr:nvSpPr>
      <xdr:spPr>
        <a:xfrm>
          <a:off x="16967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72831</xdr:rowOff>
    </xdr:from>
    <xdr:ext cx="762000" cy="259045"/>
    <xdr:sp macro="" textlink="">
      <xdr:nvSpPr>
        <xdr:cNvPr id="338" name="定員管理の状況該当値テキスト"/>
        <xdr:cNvSpPr txBox="1"/>
      </xdr:nvSpPr>
      <xdr:spPr>
        <a:xfrm>
          <a:off x="17106900" y="1053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24342</xdr:rowOff>
    </xdr:from>
    <xdr:to>
      <xdr:col>77</xdr:col>
      <xdr:colOff>95250</xdr:colOff>
      <xdr:row>61</xdr:row>
      <xdr:rowOff>125942</xdr:rowOff>
    </xdr:to>
    <xdr:sp macro="" textlink="">
      <xdr:nvSpPr>
        <xdr:cNvPr id="339" name="楕円 338"/>
        <xdr:cNvSpPr/>
      </xdr:nvSpPr>
      <xdr:spPr>
        <a:xfrm>
          <a:off x="16129000" y="104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136119</xdr:rowOff>
    </xdr:from>
    <xdr:ext cx="736600" cy="259045"/>
    <xdr:sp macro="" textlink="">
      <xdr:nvSpPr>
        <xdr:cNvPr id="340" name="テキスト ボックス 339"/>
        <xdr:cNvSpPr txBox="1"/>
      </xdr:nvSpPr>
      <xdr:spPr>
        <a:xfrm>
          <a:off x="15798800" y="1025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163619</xdr:rowOff>
    </xdr:from>
    <xdr:to>
      <xdr:col>73</xdr:col>
      <xdr:colOff>44450</xdr:colOff>
      <xdr:row>61</xdr:row>
      <xdr:rowOff>93769</xdr:rowOff>
    </xdr:to>
    <xdr:sp macro="" textlink="">
      <xdr:nvSpPr>
        <xdr:cNvPr id="341" name="楕円 340"/>
        <xdr:cNvSpPr/>
      </xdr:nvSpPr>
      <xdr:spPr>
        <a:xfrm>
          <a:off x="15240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42" name="テキスト ボックス 341"/>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147531</xdr:rowOff>
    </xdr:from>
    <xdr:to>
      <xdr:col>68</xdr:col>
      <xdr:colOff>203200</xdr:colOff>
      <xdr:row>61</xdr:row>
      <xdr:rowOff>77681</xdr:rowOff>
    </xdr:to>
    <xdr:sp macro="" textlink="">
      <xdr:nvSpPr>
        <xdr:cNvPr id="343" name="楕円 342"/>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87858</xdr:rowOff>
    </xdr:from>
    <xdr:ext cx="762000" cy="259045"/>
    <xdr:sp macro="" textlink="">
      <xdr:nvSpPr>
        <xdr:cNvPr id="344" name="テキスト ボックス 343"/>
        <xdr:cNvSpPr txBox="1"/>
      </xdr:nvSpPr>
      <xdr:spPr>
        <a:xfrm>
          <a:off x="14020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45" name="楕円 344"/>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46" name="テキスト ボックス 345"/>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年度の実質公債費比率は、単年度ベースは前年度の</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％から増減はなく、</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に増加した。</a:t>
          </a:r>
        </a:p>
        <a:p>
          <a:r>
            <a:rPr kumimoji="1" lang="ja-JP" altLang="en-US" sz="1300">
              <a:latin typeface="ＭＳ Ｐゴシック" panose="020B0600070205080204" pitchFamily="50" charset="-128"/>
              <a:ea typeface="ＭＳ Ｐゴシック" panose="020B0600070205080204" pitchFamily="50" charset="-128"/>
            </a:rPr>
            <a:t>　これは、下水道事業や過疎対策事業などの公債費に係る基準財政需要額が減少したことなどによる。</a:t>
          </a:r>
        </a:p>
        <a:p>
          <a:r>
            <a:rPr kumimoji="1" lang="ja-JP" altLang="en-US" sz="1300">
              <a:latin typeface="ＭＳ Ｐゴシック" panose="020B0600070205080204" pitchFamily="50" charset="-128"/>
              <a:ea typeface="ＭＳ Ｐゴシック" panose="020B0600070205080204" pitchFamily="50" charset="-128"/>
            </a:rPr>
            <a:t>　類似団体平均と比べ、数値は低いため、今後も、普通建設事業等の見直しによる地方債の発行抑制や、交付税措置がある有利な地方債の借入を行うなどの取組に努めていく。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57150</xdr:rowOff>
    </xdr:to>
    <xdr:cxnSp macro="">
      <xdr:nvCxnSpPr>
        <xdr:cNvPr id="381" name="直線コネクタ 380"/>
        <xdr:cNvCxnSpPr/>
      </xdr:nvCxnSpPr>
      <xdr:spPr>
        <a:xfrm>
          <a:off x="16179800" y="6697738"/>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25296</xdr:rowOff>
    </xdr:from>
    <xdr:ext cx="762000" cy="259045"/>
    <xdr:sp macro="" textlink="">
      <xdr:nvSpPr>
        <xdr:cNvPr id="382" name="公債費負担の状況平均値テキスト"/>
        <xdr:cNvSpPr txBox="1"/>
      </xdr:nvSpPr>
      <xdr:spPr>
        <a:xfrm>
          <a:off x="17106900" y="6883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11188</xdr:rowOff>
    </xdr:to>
    <xdr:cxnSp macro="">
      <xdr:nvCxnSpPr>
        <xdr:cNvPr id="384" name="直線コネクタ 383"/>
        <xdr:cNvCxnSpPr/>
      </xdr:nvCxnSpPr>
      <xdr:spPr>
        <a:xfrm>
          <a:off x="15290800" y="66632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105125</xdr:rowOff>
    </xdr:from>
    <xdr:ext cx="736600" cy="259045"/>
    <xdr:sp macro="" textlink="">
      <xdr:nvSpPr>
        <xdr:cNvPr id="386" name="テキスト ボックス 385"/>
        <xdr:cNvSpPr txBox="1"/>
      </xdr:nvSpPr>
      <xdr:spPr>
        <a:xfrm>
          <a:off x="15798800" y="696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38</xdr:row>
      <xdr:rowOff>148167</xdr:rowOff>
    </xdr:to>
    <xdr:cxnSp macro="">
      <xdr:nvCxnSpPr>
        <xdr:cNvPr id="387" name="直線コネクタ 386"/>
        <xdr:cNvCxnSpPr/>
      </xdr:nvCxnSpPr>
      <xdr:spPr>
        <a:xfrm>
          <a:off x="14401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45659</xdr:rowOff>
    </xdr:to>
    <xdr:cxnSp macro="">
      <xdr:nvCxnSpPr>
        <xdr:cNvPr id="390" name="直線コネクタ 389"/>
        <xdr:cNvCxnSpPr/>
      </xdr:nvCxnSpPr>
      <xdr:spPr>
        <a:xfrm flipV="1">
          <a:off x="13512800" y="6663267"/>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2" name="テキスト ボックス 391"/>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4" name="テキスト ボックス 393"/>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0" name="楕円 399"/>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1" name="公債費負担の状況該当値テキスト"/>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2" name="楕円 401"/>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3" name="テキスト ボックス 402"/>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4" name="楕円 403"/>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5" name="テキスト ボックス 404"/>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97367</xdr:rowOff>
    </xdr:from>
    <xdr:to>
      <xdr:col>68</xdr:col>
      <xdr:colOff>203200</xdr:colOff>
      <xdr:row>39</xdr:row>
      <xdr:rowOff>27517</xdr:rowOff>
    </xdr:to>
    <xdr:sp macro="" textlink="">
      <xdr:nvSpPr>
        <xdr:cNvPr id="406" name="楕円 405"/>
        <xdr:cNvSpPr/>
      </xdr:nvSpPr>
      <xdr:spPr>
        <a:xfrm>
          <a:off x="14351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37694</xdr:rowOff>
    </xdr:from>
    <xdr:ext cx="762000" cy="259045"/>
    <xdr:sp macro="" textlink="">
      <xdr:nvSpPr>
        <xdr:cNvPr id="407" name="テキスト ボックス 406"/>
        <xdr:cNvSpPr txBox="1"/>
      </xdr:nvSpPr>
      <xdr:spPr>
        <a:xfrm>
          <a:off x="14020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08" name="楕円 407"/>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09" name="テキスト ボックス 408"/>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の企業債償還や、一般会計の小中学校の耐震補強や庁舎改修等で過去借入した合併特例事業債の償還が進んだことなどから、将来負担額が減少した。また、財政調整基金等の充当可能財源等が将来負担額を上回りマイナスとなったため、将来負担比率は算出されていない。</a:t>
          </a:r>
        </a:p>
        <a:p>
          <a:r>
            <a:rPr kumimoji="1" lang="ja-JP" altLang="en-US" sz="1300">
              <a:latin typeface="ＭＳ Ｐゴシック" panose="020B0600070205080204" pitchFamily="50" charset="-128"/>
              <a:ea typeface="ＭＳ Ｐゴシック" panose="020B0600070205080204" pitchFamily="50" charset="-128"/>
            </a:rPr>
            <a:t>　類似団体内では最も健全な数値となっているが、今後も、将来世代の負担を軽減し、健全な財政運営を維持するため、地方債発行の抑制や基金残高の確保などに努めていく。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5" name="フローチャート: 判断 444"/>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6" name="テキスト ボックス 445"/>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11536</xdr:rowOff>
    </xdr:from>
    <xdr:to>
      <xdr:col>73</xdr:col>
      <xdr:colOff>44450</xdr:colOff>
      <xdr:row>15</xdr:row>
      <xdr:rowOff>113136</xdr:rowOff>
    </xdr:to>
    <xdr:sp macro="" textlink="">
      <xdr:nvSpPr>
        <xdr:cNvPr id="447" name="フローチャート: 判断 446"/>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48" name="テキスト ボックス 447"/>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110067</xdr:rowOff>
    </xdr:from>
    <xdr:to>
      <xdr:col>68</xdr:col>
      <xdr:colOff>203200</xdr:colOff>
      <xdr:row>16</xdr:row>
      <xdr:rowOff>40217</xdr:rowOff>
    </xdr:to>
    <xdr:sp macro="" textlink="">
      <xdr:nvSpPr>
        <xdr:cNvPr id="449" name="フローチャート: 判断 448"/>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0" name="テキスト ボックス 449"/>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1" name="フローチャート: 判断 450"/>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2" name="テキスト ボックス 451"/>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定年退職年齢の段階的引き上げにより、定年退職が生じない年であることによる退職手当の減などから、経常収支比率は低下した。</a:t>
          </a:r>
        </a:p>
        <a:p>
          <a:r>
            <a:rPr kumimoji="1" lang="ja-JP" altLang="en-US" sz="1300">
              <a:latin typeface="ＭＳ Ｐゴシック" panose="020B0600070205080204" pitchFamily="50" charset="-128"/>
              <a:ea typeface="ＭＳ Ｐゴシック" panose="020B0600070205080204" pitchFamily="50" charset="-128"/>
            </a:rPr>
            <a:t>　今後も定員管理の適正化や早期退職希望者の募集の実施による人件費の抑制に努めていく。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155575</xdr:rowOff>
    </xdr:from>
    <xdr:to>
      <xdr:col>24</xdr:col>
      <xdr:colOff>25400</xdr:colOff>
      <xdr:row>35</xdr:row>
      <xdr:rowOff>141288</xdr:rowOff>
    </xdr:to>
    <xdr:cxnSp macro="">
      <xdr:nvCxnSpPr>
        <xdr:cNvPr id="70" name="直線コネクタ 69"/>
        <xdr:cNvCxnSpPr/>
      </xdr:nvCxnSpPr>
      <xdr:spPr>
        <a:xfrm flipV="1">
          <a:off x="3987800" y="5984875"/>
          <a:ext cx="838200" cy="15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112713</xdr:rowOff>
    </xdr:from>
    <xdr:to>
      <xdr:col>19</xdr:col>
      <xdr:colOff>187325</xdr:colOff>
      <xdr:row>35</xdr:row>
      <xdr:rowOff>141288</xdr:rowOff>
    </xdr:to>
    <xdr:cxnSp macro="">
      <xdr:nvCxnSpPr>
        <xdr:cNvPr id="73" name="直線コネクタ 72"/>
        <xdr:cNvCxnSpPr/>
      </xdr:nvCxnSpPr>
      <xdr:spPr>
        <a:xfrm>
          <a:off x="3098800" y="5942013"/>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112713</xdr:rowOff>
    </xdr:from>
    <xdr:to>
      <xdr:col>15</xdr:col>
      <xdr:colOff>98425</xdr:colOff>
      <xdr:row>35</xdr:row>
      <xdr:rowOff>127000</xdr:rowOff>
    </xdr:to>
    <xdr:cxnSp macro="">
      <xdr:nvCxnSpPr>
        <xdr:cNvPr id="76" name="直線コネクタ 75"/>
        <xdr:cNvCxnSpPr/>
      </xdr:nvCxnSpPr>
      <xdr:spPr>
        <a:xfrm flipV="1">
          <a:off x="2209800" y="5942013"/>
          <a:ext cx="889000" cy="18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127000</xdr:rowOff>
    </xdr:from>
    <xdr:to>
      <xdr:col>11</xdr:col>
      <xdr:colOff>9525</xdr:colOff>
      <xdr:row>35</xdr:row>
      <xdr:rowOff>141288</xdr:rowOff>
    </xdr:to>
    <xdr:cxnSp macro="">
      <xdr:nvCxnSpPr>
        <xdr:cNvPr id="79" name="直線コネクタ 78"/>
        <xdr:cNvCxnSpPr/>
      </xdr:nvCxnSpPr>
      <xdr:spPr>
        <a:xfrm flipV="1">
          <a:off x="1320800" y="61277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104775</xdr:rowOff>
    </xdr:from>
    <xdr:to>
      <xdr:col>24</xdr:col>
      <xdr:colOff>76200</xdr:colOff>
      <xdr:row>35</xdr:row>
      <xdr:rowOff>34925</xdr:rowOff>
    </xdr:to>
    <xdr:sp macro="" textlink="">
      <xdr:nvSpPr>
        <xdr:cNvPr id="89" name="楕円 88"/>
        <xdr:cNvSpPr/>
      </xdr:nvSpPr>
      <xdr:spPr>
        <a:xfrm>
          <a:off x="47752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121302</xdr:rowOff>
    </xdr:from>
    <xdr:ext cx="762000" cy="259045"/>
    <xdr:sp macro="" textlink="">
      <xdr:nvSpPr>
        <xdr:cNvPr id="90" name="人件費該当値テキスト"/>
        <xdr:cNvSpPr txBox="1"/>
      </xdr:nvSpPr>
      <xdr:spPr>
        <a:xfrm>
          <a:off x="4914900" y="577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90488</xdr:rowOff>
    </xdr:from>
    <xdr:to>
      <xdr:col>20</xdr:col>
      <xdr:colOff>38100</xdr:colOff>
      <xdr:row>36</xdr:row>
      <xdr:rowOff>20638</xdr:rowOff>
    </xdr:to>
    <xdr:sp macro="" textlink="">
      <xdr:nvSpPr>
        <xdr:cNvPr id="91" name="楕円 90"/>
        <xdr:cNvSpPr/>
      </xdr:nvSpPr>
      <xdr:spPr>
        <a:xfrm>
          <a:off x="3937000" y="6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30815</xdr:rowOff>
    </xdr:from>
    <xdr:ext cx="736600" cy="259045"/>
    <xdr:sp macro="" textlink="">
      <xdr:nvSpPr>
        <xdr:cNvPr id="92" name="テキスト ボックス 91"/>
        <xdr:cNvSpPr txBox="1"/>
      </xdr:nvSpPr>
      <xdr:spPr>
        <a:xfrm>
          <a:off x="3606800" y="586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61913</xdr:rowOff>
    </xdr:from>
    <xdr:to>
      <xdr:col>15</xdr:col>
      <xdr:colOff>149225</xdr:colOff>
      <xdr:row>34</xdr:row>
      <xdr:rowOff>163513</xdr:rowOff>
    </xdr:to>
    <xdr:sp macro="" textlink="">
      <xdr:nvSpPr>
        <xdr:cNvPr id="93" name="楕円 92"/>
        <xdr:cNvSpPr/>
      </xdr:nvSpPr>
      <xdr:spPr>
        <a:xfrm>
          <a:off x="3048000" y="589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2240</xdr:rowOff>
    </xdr:from>
    <xdr:ext cx="762000" cy="259045"/>
    <xdr:sp macro="" textlink="">
      <xdr:nvSpPr>
        <xdr:cNvPr id="94" name="テキスト ボックス 93"/>
        <xdr:cNvSpPr txBox="1"/>
      </xdr:nvSpPr>
      <xdr:spPr>
        <a:xfrm>
          <a:off x="2717800" y="566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76200</xdr:rowOff>
    </xdr:from>
    <xdr:to>
      <xdr:col>11</xdr:col>
      <xdr:colOff>60325</xdr:colOff>
      <xdr:row>36</xdr:row>
      <xdr:rowOff>6350</xdr:rowOff>
    </xdr:to>
    <xdr:sp macro="" textlink="">
      <xdr:nvSpPr>
        <xdr:cNvPr id="95" name="楕円 94"/>
        <xdr:cNvSpPr/>
      </xdr:nvSpPr>
      <xdr:spPr>
        <a:xfrm>
          <a:off x="2159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16527</xdr:rowOff>
    </xdr:from>
    <xdr:ext cx="762000" cy="259045"/>
    <xdr:sp macro="" textlink="">
      <xdr:nvSpPr>
        <xdr:cNvPr id="96" name="テキスト ボックス 95"/>
        <xdr:cNvSpPr txBox="1"/>
      </xdr:nvSpPr>
      <xdr:spPr>
        <a:xfrm>
          <a:off x="1828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90488</xdr:rowOff>
    </xdr:from>
    <xdr:to>
      <xdr:col>6</xdr:col>
      <xdr:colOff>171450</xdr:colOff>
      <xdr:row>36</xdr:row>
      <xdr:rowOff>20638</xdr:rowOff>
    </xdr:to>
    <xdr:sp macro="" textlink="">
      <xdr:nvSpPr>
        <xdr:cNvPr id="97" name="楕円 96"/>
        <xdr:cNvSpPr/>
      </xdr:nvSpPr>
      <xdr:spPr>
        <a:xfrm>
          <a:off x="1270000" y="6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30815</xdr:rowOff>
    </xdr:from>
    <xdr:ext cx="762000" cy="259045"/>
    <xdr:sp macro="" textlink="">
      <xdr:nvSpPr>
        <xdr:cNvPr id="98" name="テキスト ボックス 97"/>
        <xdr:cNvSpPr txBox="1"/>
      </xdr:nvSpPr>
      <xdr:spPr>
        <a:xfrm>
          <a:off x="939800" y="586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物価高騰による施設管理経費の増などにより、経常収支比率が増加した。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類似団体内平均値を下回っている状況であるが、公共施設等総合管理計画に基づく施設の統廃合などによる施設管理経費の削減や、経常的な事務事業の見直しを図り、コストの削減に努めていく。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38100</xdr:rowOff>
    </xdr:from>
    <xdr:to>
      <xdr:col>82</xdr:col>
      <xdr:colOff>107950</xdr:colOff>
      <xdr:row>21</xdr:row>
      <xdr:rowOff>6350</xdr:rowOff>
    </xdr:to>
    <xdr:cxnSp macro="">
      <xdr:nvCxnSpPr>
        <xdr:cNvPr id="126" name="直線コネクタ 125"/>
        <xdr:cNvCxnSpPr/>
      </xdr:nvCxnSpPr>
      <xdr:spPr>
        <a:xfrm flipV="1">
          <a:off x="16510000" y="24384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149877</xdr:rowOff>
    </xdr:from>
    <xdr:ext cx="762000" cy="259045"/>
    <xdr:sp macro="" textlink="">
      <xdr:nvSpPr>
        <xdr:cNvPr id="127" name="物件費最小値テキスト"/>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6350</xdr:rowOff>
    </xdr:from>
    <xdr:to>
      <xdr:col>82</xdr:col>
      <xdr:colOff>196850</xdr:colOff>
      <xdr:row>21</xdr:row>
      <xdr:rowOff>6350</xdr:rowOff>
    </xdr:to>
    <xdr:cxnSp macro="">
      <xdr:nvCxnSpPr>
        <xdr:cNvPr id="128" name="直線コネクタ 127"/>
        <xdr:cNvCxnSpPr/>
      </xdr:nvCxnSpPr>
      <xdr:spPr>
        <a:xfrm>
          <a:off x="16421100" y="3606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124477</xdr:rowOff>
    </xdr:from>
    <xdr:ext cx="762000" cy="259045"/>
    <xdr:sp macro="" textlink="">
      <xdr:nvSpPr>
        <xdr:cNvPr id="129" name="物件費最大値テキスト"/>
        <xdr:cNvSpPr txBox="1"/>
      </xdr:nvSpPr>
      <xdr:spPr>
        <a:xfrm>
          <a:off x="165989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38100</xdr:rowOff>
    </xdr:from>
    <xdr:to>
      <xdr:col>82</xdr:col>
      <xdr:colOff>196850</xdr:colOff>
      <xdr:row>14</xdr:row>
      <xdr:rowOff>38100</xdr:rowOff>
    </xdr:to>
    <xdr:cxnSp macro="">
      <xdr:nvCxnSpPr>
        <xdr:cNvPr id="130" name="直線コネクタ 129"/>
        <xdr:cNvCxnSpPr/>
      </xdr:nvCxnSpPr>
      <xdr:spPr>
        <a:xfrm>
          <a:off x="16421100" y="243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95250</xdr:rowOff>
    </xdr:from>
    <xdr:to>
      <xdr:col>82</xdr:col>
      <xdr:colOff>107950</xdr:colOff>
      <xdr:row>14</xdr:row>
      <xdr:rowOff>76200</xdr:rowOff>
    </xdr:to>
    <xdr:cxnSp macro="">
      <xdr:nvCxnSpPr>
        <xdr:cNvPr id="131" name="直線コネクタ 130"/>
        <xdr:cNvCxnSpPr/>
      </xdr:nvCxnSpPr>
      <xdr:spPr>
        <a:xfrm>
          <a:off x="15671800" y="2324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2"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3" name="フローチャート: 判断 132"/>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19050</xdr:rowOff>
    </xdr:from>
    <xdr:to>
      <xdr:col>78</xdr:col>
      <xdr:colOff>69850</xdr:colOff>
      <xdr:row>13</xdr:row>
      <xdr:rowOff>95250</xdr:rowOff>
    </xdr:to>
    <xdr:cxnSp macro="">
      <xdr:nvCxnSpPr>
        <xdr:cNvPr id="134" name="直線コネクタ 133"/>
        <xdr:cNvCxnSpPr/>
      </xdr:nvCxnSpPr>
      <xdr:spPr>
        <a:xfrm>
          <a:off x="14782800" y="2247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63500</xdr:rowOff>
    </xdr:from>
    <xdr:to>
      <xdr:col>78</xdr:col>
      <xdr:colOff>120650</xdr:colOff>
      <xdr:row>16</xdr:row>
      <xdr:rowOff>165100</xdr:rowOff>
    </xdr:to>
    <xdr:sp macro="" textlink="">
      <xdr:nvSpPr>
        <xdr:cNvPr id="135" name="フローチャート: 判断 134"/>
        <xdr:cNvSpPr/>
      </xdr:nvSpPr>
      <xdr:spPr>
        <a:xfrm>
          <a:off x="15621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149877</xdr:rowOff>
    </xdr:from>
    <xdr:ext cx="736600" cy="259045"/>
    <xdr:sp macro="" textlink="">
      <xdr:nvSpPr>
        <xdr:cNvPr id="136" name="テキスト ボックス 135"/>
        <xdr:cNvSpPr txBox="1"/>
      </xdr:nvSpPr>
      <xdr:spPr>
        <a:xfrm>
          <a:off x="15290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19050</xdr:rowOff>
    </xdr:from>
    <xdr:to>
      <xdr:col>73</xdr:col>
      <xdr:colOff>180975</xdr:colOff>
      <xdr:row>13</xdr:row>
      <xdr:rowOff>57150</xdr:rowOff>
    </xdr:to>
    <xdr:cxnSp macro="">
      <xdr:nvCxnSpPr>
        <xdr:cNvPr id="137" name="直線コネクタ 136"/>
        <xdr:cNvCxnSpPr/>
      </xdr:nvCxnSpPr>
      <xdr:spPr>
        <a:xfrm flipV="1">
          <a:off x="13893800" y="224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107950</xdr:rowOff>
    </xdr:from>
    <xdr:to>
      <xdr:col>74</xdr:col>
      <xdr:colOff>31750</xdr:colOff>
      <xdr:row>16</xdr:row>
      <xdr:rowOff>38100</xdr:rowOff>
    </xdr:to>
    <xdr:sp macro="" textlink="">
      <xdr:nvSpPr>
        <xdr:cNvPr id="138" name="フローチャート: 判断 137"/>
        <xdr:cNvSpPr/>
      </xdr:nvSpPr>
      <xdr:spPr>
        <a:xfrm>
          <a:off x="14732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22877</xdr:rowOff>
    </xdr:from>
    <xdr:ext cx="762000" cy="259045"/>
    <xdr:sp macro="" textlink="">
      <xdr:nvSpPr>
        <xdr:cNvPr id="139" name="テキスト ボックス 138"/>
        <xdr:cNvSpPr txBox="1"/>
      </xdr:nvSpPr>
      <xdr:spPr>
        <a:xfrm>
          <a:off x="14401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57150</xdr:rowOff>
    </xdr:from>
    <xdr:to>
      <xdr:col>69</xdr:col>
      <xdr:colOff>92075</xdr:colOff>
      <xdr:row>13</xdr:row>
      <xdr:rowOff>120650</xdr:rowOff>
    </xdr:to>
    <xdr:cxnSp macro="">
      <xdr:nvCxnSpPr>
        <xdr:cNvPr id="140" name="直線コネクタ 139"/>
        <xdr:cNvCxnSpPr/>
      </xdr:nvCxnSpPr>
      <xdr:spPr>
        <a:xfrm flipV="1">
          <a:off x="13004800" y="2286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146050</xdr:rowOff>
    </xdr:from>
    <xdr:to>
      <xdr:col>69</xdr:col>
      <xdr:colOff>142875</xdr:colOff>
      <xdr:row>16</xdr:row>
      <xdr:rowOff>76200</xdr:rowOff>
    </xdr:to>
    <xdr:sp macro="" textlink="">
      <xdr:nvSpPr>
        <xdr:cNvPr id="141" name="フローチャート: 判断 140"/>
        <xdr:cNvSpPr/>
      </xdr:nvSpPr>
      <xdr:spPr>
        <a:xfrm>
          <a:off x="13843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60977</xdr:rowOff>
    </xdr:from>
    <xdr:ext cx="762000" cy="259045"/>
    <xdr:sp macro="" textlink="">
      <xdr:nvSpPr>
        <xdr:cNvPr id="142" name="テキスト ボックス 141"/>
        <xdr:cNvSpPr txBox="1"/>
      </xdr:nvSpPr>
      <xdr:spPr>
        <a:xfrm>
          <a:off x="13512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3" name="フローチャート: 判断 142"/>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4" name="テキスト ボックス 143"/>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25400</xdr:rowOff>
    </xdr:from>
    <xdr:to>
      <xdr:col>82</xdr:col>
      <xdr:colOff>158750</xdr:colOff>
      <xdr:row>14</xdr:row>
      <xdr:rowOff>127000</xdr:rowOff>
    </xdr:to>
    <xdr:sp macro="" textlink="">
      <xdr:nvSpPr>
        <xdr:cNvPr id="150" name="楕円 149"/>
        <xdr:cNvSpPr/>
      </xdr:nvSpPr>
      <xdr:spPr>
        <a:xfrm>
          <a:off x="164592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51"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44450</xdr:rowOff>
    </xdr:from>
    <xdr:to>
      <xdr:col>78</xdr:col>
      <xdr:colOff>120650</xdr:colOff>
      <xdr:row>13</xdr:row>
      <xdr:rowOff>146050</xdr:rowOff>
    </xdr:to>
    <xdr:sp macro="" textlink="">
      <xdr:nvSpPr>
        <xdr:cNvPr id="152" name="楕円 151"/>
        <xdr:cNvSpPr/>
      </xdr:nvSpPr>
      <xdr:spPr>
        <a:xfrm>
          <a:off x="15621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156227</xdr:rowOff>
    </xdr:from>
    <xdr:ext cx="736600" cy="259045"/>
    <xdr:sp macro="" textlink="">
      <xdr:nvSpPr>
        <xdr:cNvPr id="153" name="テキスト ボックス 152"/>
        <xdr:cNvSpPr txBox="1"/>
      </xdr:nvSpPr>
      <xdr:spPr>
        <a:xfrm>
          <a:off x="15290800" y="204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139700</xdr:rowOff>
    </xdr:from>
    <xdr:to>
      <xdr:col>74</xdr:col>
      <xdr:colOff>31750</xdr:colOff>
      <xdr:row>13</xdr:row>
      <xdr:rowOff>69850</xdr:rowOff>
    </xdr:to>
    <xdr:sp macro="" textlink="">
      <xdr:nvSpPr>
        <xdr:cNvPr id="154" name="楕円 153"/>
        <xdr:cNvSpPr/>
      </xdr:nvSpPr>
      <xdr:spPr>
        <a:xfrm>
          <a:off x="14732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80027</xdr:rowOff>
    </xdr:from>
    <xdr:ext cx="762000" cy="259045"/>
    <xdr:sp macro="" textlink="">
      <xdr:nvSpPr>
        <xdr:cNvPr id="155" name="テキスト ボックス 154"/>
        <xdr:cNvSpPr txBox="1"/>
      </xdr:nvSpPr>
      <xdr:spPr>
        <a:xfrm>
          <a:off x="14401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6350</xdr:rowOff>
    </xdr:from>
    <xdr:to>
      <xdr:col>69</xdr:col>
      <xdr:colOff>142875</xdr:colOff>
      <xdr:row>13</xdr:row>
      <xdr:rowOff>107950</xdr:rowOff>
    </xdr:to>
    <xdr:sp macro="" textlink="">
      <xdr:nvSpPr>
        <xdr:cNvPr id="156" name="楕円 155"/>
        <xdr:cNvSpPr/>
      </xdr:nvSpPr>
      <xdr:spPr>
        <a:xfrm>
          <a:off x="13843000" y="223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118127</xdr:rowOff>
    </xdr:from>
    <xdr:ext cx="762000" cy="259045"/>
    <xdr:sp macro="" textlink="">
      <xdr:nvSpPr>
        <xdr:cNvPr id="157" name="テキスト ボックス 156"/>
        <xdr:cNvSpPr txBox="1"/>
      </xdr:nvSpPr>
      <xdr:spPr>
        <a:xfrm>
          <a:off x="135128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69850</xdr:rowOff>
    </xdr:from>
    <xdr:to>
      <xdr:col>65</xdr:col>
      <xdr:colOff>53975</xdr:colOff>
      <xdr:row>14</xdr:row>
      <xdr:rowOff>0</xdr:rowOff>
    </xdr:to>
    <xdr:sp macro="" textlink="">
      <xdr:nvSpPr>
        <xdr:cNvPr id="158" name="楕円 157"/>
        <xdr:cNvSpPr/>
      </xdr:nvSpPr>
      <xdr:spPr>
        <a:xfrm>
          <a:off x="129540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10177</xdr:rowOff>
    </xdr:from>
    <xdr:ext cx="762000" cy="259045"/>
    <xdr:sp macro="" textlink="">
      <xdr:nvSpPr>
        <xdr:cNvPr id="159" name="テキスト ボックス 158"/>
        <xdr:cNvSpPr txBox="1"/>
      </xdr:nvSpPr>
      <xdr:spPr>
        <a:xfrm>
          <a:off x="12623800" y="20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サービス利用者の増などによる障害児通所支援や介護給付費・訓練等給付費などの増により、経常収支比率は増加した。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依然として類似団体平均を上回っているため、資格審査の適正化などを図り、適正な給付に努める必要がある。</a:t>
          </a: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89" name="直線コネクタ 188"/>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0"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1" name="直線コネクタ 190"/>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2" name="扶助費最大値テキスト"/>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3" name="直線コネクタ 192"/>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78015</xdr:rowOff>
    </xdr:to>
    <xdr:cxnSp macro="">
      <xdr:nvCxnSpPr>
        <xdr:cNvPr id="194" name="直線コネクタ 193"/>
        <xdr:cNvCxnSpPr/>
      </xdr:nvCxnSpPr>
      <xdr:spPr>
        <a:xfrm>
          <a:off x="3987800" y="101364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5"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94343</xdr:rowOff>
    </xdr:from>
    <xdr:to>
      <xdr:col>19</xdr:col>
      <xdr:colOff>187325</xdr:colOff>
      <xdr:row>59</xdr:row>
      <xdr:rowOff>20865</xdr:rowOff>
    </xdr:to>
    <xdr:cxnSp macro="">
      <xdr:nvCxnSpPr>
        <xdr:cNvPr id="197" name="直線コネクタ 196"/>
        <xdr:cNvCxnSpPr/>
      </xdr:nvCxnSpPr>
      <xdr:spPr>
        <a:xfrm>
          <a:off x="3098800" y="100384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8" name="フローチャート: 判断 197"/>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199" name="テキスト ボックス 198"/>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94343</xdr:rowOff>
    </xdr:from>
    <xdr:to>
      <xdr:col>15</xdr:col>
      <xdr:colOff>98425</xdr:colOff>
      <xdr:row>59</xdr:row>
      <xdr:rowOff>118835</xdr:rowOff>
    </xdr:to>
    <xdr:cxnSp macro="">
      <xdr:nvCxnSpPr>
        <xdr:cNvPr id="200" name="直線コネクタ 199"/>
        <xdr:cNvCxnSpPr/>
      </xdr:nvCxnSpPr>
      <xdr:spPr>
        <a:xfrm flipV="1">
          <a:off x="2209800" y="100384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1" name="フローチャート: 判断 200"/>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2" name="テキスト ボックス 201"/>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59</xdr:row>
      <xdr:rowOff>135165</xdr:rowOff>
    </xdr:to>
    <xdr:cxnSp macro="">
      <xdr:nvCxnSpPr>
        <xdr:cNvPr id="203" name="直線コネクタ 202"/>
        <xdr:cNvCxnSpPr/>
      </xdr:nvCxnSpPr>
      <xdr:spPr>
        <a:xfrm flipV="1">
          <a:off x="1320800" y="102343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4" name="フローチャート: 判断 203"/>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114499</xdr:rowOff>
    </xdr:from>
    <xdr:ext cx="762000" cy="259045"/>
    <xdr:sp macro="" textlink="">
      <xdr:nvSpPr>
        <xdr:cNvPr id="205" name="テキスト ボックス 204"/>
        <xdr:cNvSpPr txBox="1"/>
      </xdr:nvSpPr>
      <xdr:spPr>
        <a:xfrm>
          <a:off x="1828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6" name="フローチャート: 判断 205"/>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7" name="テキスト ボックス 206"/>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13" name="楕円 212"/>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4" name="扶助費該当値テキスト"/>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5" name="楕円 214"/>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6" name="テキスト ボックス 215"/>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43543</xdr:rowOff>
    </xdr:from>
    <xdr:to>
      <xdr:col>15</xdr:col>
      <xdr:colOff>149225</xdr:colOff>
      <xdr:row>58</xdr:row>
      <xdr:rowOff>145143</xdr:rowOff>
    </xdr:to>
    <xdr:sp macro="" textlink="">
      <xdr:nvSpPr>
        <xdr:cNvPr id="217" name="楕円 216"/>
        <xdr:cNvSpPr/>
      </xdr:nvSpPr>
      <xdr:spPr>
        <a:xfrm>
          <a:off x="3048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129920</xdr:rowOff>
    </xdr:from>
    <xdr:ext cx="762000" cy="259045"/>
    <xdr:sp macro="" textlink="">
      <xdr:nvSpPr>
        <xdr:cNvPr id="218" name="テキスト ボックス 217"/>
        <xdr:cNvSpPr txBox="1"/>
      </xdr:nvSpPr>
      <xdr:spPr>
        <a:xfrm>
          <a:off x="2717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68035</xdr:rowOff>
    </xdr:from>
    <xdr:to>
      <xdr:col>11</xdr:col>
      <xdr:colOff>60325</xdr:colOff>
      <xdr:row>59</xdr:row>
      <xdr:rowOff>169635</xdr:rowOff>
    </xdr:to>
    <xdr:sp macro="" textlink="">
      <xdr:nvSpPr>
        <xdr:cNvPr id="219" name="楕円 218"/>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154412</xdr:rowOff>
    </xdr:from>
    <xdr:ext cx="762000" cy="259045"/>
    <xdr:sp macro="" textlink="">
      <xdr:nvSpPr>
        <xdr:cNvPr id="220" name="テキスト ボックス 219"/>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21" name="楕円 220"/>
        <xdr:cNvSpPr/>
      </xdr:nvSpPr>
      <xdr:spPr>
        <a:xfrm>
          <a:off x="1270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22" name="テキスト ボックス 221"/>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維持補修費の減少により経常収支比率が減少した。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依然として類似団体平均を上回っているため、公共施設等総合管理計画に基づく施設の統廃合などに努める必要がある。</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0" name="直線コネクタ 249"/>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1"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2" name="直線コネクタ 251"/>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3" name="その他最大値テキスト"/>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4" name="直線コネクタ 253"/>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82550</xdr:rowOff>
    </xdr:from>
    <xdr:to>
      <xdr:col>82</xdr:col>
      <xdr:colOff>107950</xdr:colOff>
      <xdr:row>59</xdr:row>
      <xdr:rowOff>95250</xdr:rowOff>
    </xdr:to>
    <xdr:cxnSp macro="">
      <xdr:nvCxnSpPr>
        <xdr:cNvPr id="255" name="直線コネクタ 254"/>
        <xdr:cNvCxnSpPr/>
      </xdr:nvCxnSpPr>
      <xdr:spPr>
        <a:xfrm flipV="1">
          <a:off x="15671800" y="10198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6"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7" name="フローチャート: 判断 256"/>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95250</xdr:rowOff>
    </xdr:to>
    <xdr:cxnSp macro="">
      <xdr:nvCxnSpPr>
        <xdr:cNvPr id="258" name="直線コネクタ 257"/>
        <xdr:cNvCxnSpPr/>
      </xdr:nvCxnSpPr>
      <xdr:spPr>
        <a:xfrm>
          <a:off x="14782800" y="10121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9" name="フローチャート: 判断 258"/>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60" name="テキスト ボックス 259"/>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158750</xdr:rowOff>
    </xdr:to>
    <xdr:cxnSp macro="">
      <xdr:nvCxnSpPr>
        <xdr:cNvPr id="261" name="直線コネクタ 260"/>
        <xdr:cNvCxnSpPr/>
      </xdr:nvCxnSpPr>
      <xdr:spPr>
        <a:xfrm flipV="1">
          <a:off x="13893800" y="10121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2" name="フローチャート: 判断 261"/>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63" name="テキスト ボックス 262"/>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158750</xdr:rowOff>
    </xdr:from>
    <xdr:to>
      <xdr:col>69</xdr:col>
      <xdr:colOff>92075</xdr:colOff>
      <xdr:row>60</xdr:row>
      <xdr:rowOff>12700</xdr:rowOff>
    </xdr:to>
    <xdr:cxnSp macro="">
      <xdr:nvCxnSpPr>
        <xdr:cNvPr id="264" name="直線コネクタ 263"/>
        <xdr:cNvCxnSpPr/>
      </xdr:nvCxnSpPr>
      <xdr:spPr>
        <a:xfrm flipV="1">
          <a:off x="13004800" y="1027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5" name="フローチャート: 判断 264"/>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6" name="テキスト ボックス 265"/>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7" name="フローチャート: 判断 266"/>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8" name="テキスト ボックス 267"/>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74" name="楕円 273"/>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75" name="その他該当値テキスト"/>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44450</xdr:rowOff>
    </xdr:from>
    <xdr:to>
      <xdr:col>78</xdr:col>
      <xdr:colOff>120650</xdr:colOff>
      <xdr:row>59</xdr:row>
      <xdr:rowOff>146050</xdr:rowOff>
    </xdr:to>
    <xdr:sp macro="" textlink="">
      <xdr:nvSpPr>
        <xdr:cNvPr id="276" name="楕円 275"/>
        <xdr:cNvSpPr/>
      </xdr:nvSpPr>
      <xdr:spPr>
        <a:xfrm>
          <a:off x="15621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77" name="テキスト ボックス 276"/>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8" name="楕円 277"/>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9" name="テキスト ボックス 278"/>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107950</xdr:rowOff>
    </xdr:from>
    <xdr:to>
      <xdr:col>69</xdr:col>
      <xdr:colOff>142875</xdr:colOff>
      <xdr:row>60</xdr:row>
      <xdr:rowOff>38100</xdr:rowOff>
    </xdr:to>
    <xdr:sp macro="" textlink="">
      <xdr:nvSpPr>
        <xdr:cNvPr id="280" name="楕円 279"/>
        <xdr:cNvSpPr/>
      </xdr:nvSpPr>
      <xdr:spPr>
        <a:xfrm>
          <a:off x="13843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22877</xdr:rowOff>
    </xdr:from>
    <xdr:ext cx="762000" cy="259045"/>
    <xdr:sp macro="" textlink="">
      <xdr:nvSpPr>
        <xdr:cNvPr id="281" name="テキスト ボックス 280"/>
        <xdr:cNvSpPr txBox="1"/>
      </xdr:nvSpPr>
      <xdr:spPr>
        <a:xfrm>
          <a:off x="13512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133350</xdr:rowOff>
    </xdr:from>
    <xdr:to>
      <xdr:col>65</xdr:col>
      <xdr:colOff>53975</xdr:colOff>
      <xdr:row>60</xdr:row>
      <xdr:rowOff>63500</xdr:rowOff>
    </xdr:to>
    <xdr:sp macro="" textlink="">
      <xdr:nvSpPr>
        <xdr:cNvPr id="282" name="楕円 281"/>
        <xdr:cNvSpPr/>
      </xdr:nvSpPr>
      <xdr:spPr>
        <a:xfrm>
          <a:off x="12954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48277</xdr:rowOff>
    </xdr:from>
    <xdr:ext cx="762000" cy="259045"/>
    <xdr:sp macro="" textlink="">
      <xdr:nvSpPr>
        <xdr:cNvPr id="283" name="テキスト ボックス 282"/>
        <xdr:cNvSpPr txBox="1"/>
      </xdr:nvSpPr>
      <xdr:spPr>
        <a:xfrm>
          <a:off x="12623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後期高齢者医療特別会計や下水道事業会計への繰出の増などにより、経常収支比率が増加した。</a:t>
          </a:r>
        </a:p>
        <a:p>
          <a:r>
            <a:rPr kumimoji="1" lang="ja-JP" altLang="en-US" sz="1300">
              <a:latin typeface="ＭＳ Ｐゴシック" panose="020B0600070205080204" pitchFamily="50" charset="-128"/>
              <a:ea typeface="ＭＳ Ｐゴシック" panose="020B0600070205080204" pitchFamily="50" charset="-128"/>
            </a:rPr>
            <a:t>　経常的に類似団体平均を上回っているため、事業内容の精査や見直しを行い、適正な交付に努めていく。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1" name="直線コネクタ 310"/>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4" name="補助費等最大値テキスト"/>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5" name="直線コネクタ 314"/>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35</xdr:row>
      <xdr:rowOff>92710</xdr:rowOff>
    </xdr:to>
    <xdr:cxnSp macro="">
      <xdr:nvCxnSpPr>
        <xdr:cNvPr id="316" name="直線コネクタ 315"/>
        <xdr:cNvCxnSpPr/>
      </xdr:nvCxnSpPr>
      <xdr:spPr>
        <a:xfrm>
          <a:off x="15671800" y="607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17" name="補助費等平均値テキスト"/>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18" name="フローチャート: 判断 317"/>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35</xdr:row>
      <xdr:rowOff>77470</xdr:rowOff>
    </xdr:to>
    <xdr:cxnSp macro="">
      <xdr:nvCxnSpPr>
        <xdr:cNvPr id="319" name="直線コネクタ 318"/>
        <xdr:cNvCxnSpPr/>
      </xdr:nvCxnSpPr>
      <xdr:spPr>
        <a:xfrm>
          <a:off x="14782800" y="603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0" name="フローチャート: 判断 319"/>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1" name="テキスト ボックス 320"/>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31750</xdr:rowOff>
    </xdr:from>
    <xdr:to>
      <xdr:col>73</xdr:col>
      <xdr:colOff>180975</xdr:colOff>
      <xdr:row>35</xdr:row>
      <xdr:rowOff>54610</xdr:rowOff>
    </xdr:to>
    <xdr:cxnSp macro="">
      <xdr:nvCxnSpPr>
        <xdr:cNvPr id="322" name="直線コネクタ 321"/>
        <xdr:cNvCxnSpPr/>
      </xdr:nvCxnSpPr>
      <xdr:spPr>
        <a:xfrm flipV="1">
          <a:off x="13893800" y="6032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3" name="フローチャート: 判断 322"/>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4" name="テキスト ボックス 323"/>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54610</xdr:rowOff>
    </xdr:from>
    <xdr:to>
      <xdr:col>69</xdr:col>
      <xdr:colOff>92075</xdr:colOff>
      <xdr:row>35</xdr:row>
      <xdr:rowOff>100330</xdr:rowOff>
    </xdr:to>
    <xdr:cxnSp macro="">
      <xdr:nvCxnSpPr>
        <xdr:cNvPr id="325" name="直線コネクタ 324"/>
        <xdr:cNvCxnSpPr/>
      </xdr:nvCxnSpPr>
      <xdr:spPr>
        <a:xfrm flipV="1">
          <a:off x="13004800" y="6055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6" name="フローチャート: 判断 325"/>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7" name="テキスト ボックス 326"/>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8" name="フローチャート: 判断 327"/>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9" name="テキスト ボックス 328"/>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35" name="楕円 334"/>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13987</xdr:rowOff>
    </xdr:from>
    <xdr:ext cx="762000" cy="259045"/>
    <xdr:sp macro="" textlink="">
      <xdr:nvSpPr>
        <xdr:cNvPr id="336" name="補助費等該当値テキスト"/>
        <xdr:cNvSpPr txBox="1"/>
      </xdr:nvSpPr>
      <xdr:spPr>
        <a:xfrm>
          <a:off x="165989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37" name="楕円 336"/>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113047</xdr:rowOff>
    </xdr:from>
    <xdr:ext cx="736600" cy="259045"/>
    <xdr:sp macro="" textlink="">
      <xdr:nvSpPr>
        <xdr:cNvPr id="338" name="テキスト ボックス 337"/>
        <xdr:cNvSpPr txBox="1"/>
      </xdr:nvSpPr>
      <xdr:spPr>
        <a:xfrm>
          <a:off x="15290800" y="61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9" name="楕円 338"/>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67327</xdr:rowOff>
    </xdr:from>
    <xdr:ext cx="762000" cy="259045"/>
    <xdr:sp macro="" textlink="">
      <xdr:nvSpPr>
        <xdr:cNvPr id="340" name="テキスト ボックス 339"/>
        <xdr:cNvSpPr txBox="1"/>
      </xdr:nvSpPr>
      <xdr:spPr>
        <a:xfrm>
          <a:off x="14401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3810</xdr:rowOff>
    </xdr:from>
    <xdr:to>
      <xdr:col>69</xdr:col>
      <xdr:colOff>142875</xdr:colOff>
      <xdr:row>35</xdr:row>
      <xdr:rowOff>105410</xdr:rowOff>
    </xdr:to>
    <xdr:sp macro="" textlink="">
      <xdr:nvSpPr>
        <xdr:cNvPr id="341" name="楕円 340"/>
        <xdr:cNvSpPr/>
      </xdr:nvSpPr>
      <xdr:spPr>
        <a:xfrm>
          <a:off x="13843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90187</xdr:rowOff>
    </xdr:from>
    <xdr:ext cx="762000" cy="259045"/>
    <xdr:sp macro="" textlink="">
      <xdr:nvSpPr>
        <xdr:cNvPr id="342" name="テキスト ボックス 341"/>
        <xdr:cNvSpPr txBox="1"/>
      </xdr:nvSpPr>
      <xdr:spPr>
        <a:xfrm>
          <a:off x="13512800" y="609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49530</xdr:rowOff>
    </xdr:from>
    <xdr:to>
      <xdr:col>65</xdr:col>
      <xdr:colOff>53975</xdr:colOff>
      <xdr:row>35</xdr:row>
      <xdr:rowOff>151130</xdr:rowOff>
    </xdr:to>
    <xdr:sp macro="" textlink="">
      <xdr:nvSpPr>
        <xdr:cNvPr id="343" name="楕円 342"/>
        <xdr:cNvSpPr/>
      </xdr:nvSpPr>
      <xdr:spPr>
        <a:xfrm>
          <a:off x="12954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135907</xdr:rowOff>
    </xdr:from>
    <xdr:ext cx="762000" cy="259045"/>
    <xdr:sp macro="" textlink="">
      <xdr:nvSpPr>
        <xdr:cNvPr id="344" name="テキスト ボックス 343"/>
        <xdr:cNvSpPr txBox="1"/>
      </xdr:nvSpPr>
      <xdr:spPr>
        <a:xfrm>
          <a:off x="12623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過疎対策事業債等に係る元利償還金の減により、経常収支比率は減少した。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依然として類似団体平均を上回っているため、今後も普通建設事業等の見直しによる地方債の発行抑制等に努める必要がある。</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4" name="直線コネクタ 373"/>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5"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6" name="直線コネクタ 375"/>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7" name="公債費最大値テキスト"/>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78" name="直線コネクタ 377"/>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31750</xdr:rowOff>
    </xdr:from>
    <xdr:to>
      <xdr:col>24</xdr:col>
      <xdr:colOff>25400</xdr:colOff>
      <xdr:row>79</xdr:row>
      <xdr:rowOff>64407</xdr:rowOff>
    </xdr:to>
    <xdr:cxnSp macro="">
      <xdr:nvCxnSpPr>
        <xdr:cNvPr id="379" name="直線コネクタ 378"/>
        <xdr:cNvCxnSpPr/>
      </xdr:nvCxnSpPr>
      <xdr:spPr>
        <a:xfrm flipV="1">
          <a:off x="3987800" y="13576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163484</xdr:rowOff>
    </xdr:from>
    <xdr:ext cx="762000" cy="259045"/>
    <xdr:sp macro="" textlink="">
      <xdr:nvSpPr>
        <xdr:cNvPr id="380" name="公債費平均値テキスト"/>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159657</xdr:rowOff>
    </xdr:from>
    <xdr:to>
      <xdr:col>19</xdr:col>
      <xdr:colOff>187325</xdr:colOff>
      <xdr:row>79</xdr:row>
      <xdr:rowOff>64407</xdr:rowOff>
    </xdr:to>
    <xdr:cxnSp macro="">
      <xdr:nvCxnSpPr>
        <xdr:cNvPr id="382" name="直線コネクタ 381"/>
        <xdr:cNvCxnSpPr/>
      </xdr:nvCxnSpPr>
      <xdr:spPr>
        <a:xfrm>
          <a:off x="3098800" y="1353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3" name="フローチャート: 判断 382"/>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4" name="テキスト ボックス 383"/>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159657</xdr:rowOff>
    </xdr:from>
    <xdr:to>
      <xdr:col>15</xdr:col>
      <xdr:colOff>98425</xdr:colOff>
      <xdr:row>79</xdr:row>
      <xdr:rowOff>53521</xdr:rowOff>
    </xdr:to>
    <xdr:cxnSp macro="">
      <xdr:nvCxnSpPr>
        <xdr:cNvPr id="385" name="直線コネクタ 384"/>
        <xdr:cNvCxnSpPr/>
      </xdr:nvCxnSpPr>
      <xdr:spPr>
        <a:xfrm flipV="1">
          <a:off x="2209800" y="135327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6" name="フローチャート: 判断 385"/>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7" name="テキスト ボックス 386"/>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86179</xdr:rowOff>
    </xdr:to>
    <xdr:cxnSp macro="">
      <xdr:nvCxnSpPr>
        <xdr:cNvPr id="388" name="直線コネクタ 387"/>
        <xdr:cNvCxnSpPr/>
      </xdr:nvCxnSpPr>
      <xdr:spPr>
        <a:xfrm flipV="1">
          <a:off x="1320800" y="135980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9" name="フローチャート: 判断 388"/>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0" name="テキスト ボックス 389"/>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1" name="フローチャート: 判断 390"/>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2" name="テキスト ボックス 391"/>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152400</xdr:rowOff>
    </xdr:from>
    <xdr:to>
      <xdr:col>24</xdr:col>
      <xdr:colOff>76200</xdr:colOff>
      <xdr:row>79</xdr:row>
      <xdr:rowOff>82550</xdr:rowOff>
    </xdr:to>
    <xdr:sp macro="" textlink="">
      <xdr:nvSpPr>
        <xdr:cNvPr id="398" name="楕円 397"/>
        <xdr:cNvSpPr/>
      </xdr:nvSpPr>
      <xdr:spPr>
        <a:xfrm>
          <a:off x="47752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124477</xdr:rowOff>
    </xdr:from>
    <xdr:ext cx="762000" cy="259045"/>
    <xdr:sp macro="" textlink="">
      <xdr:nvSpPr>
        <xdr:cNvPr id="399" name="公債費該当値テキスト"/>
        <xdr:cNvSpPr txBox="1"/>
      </xdr:nvSpPr>
      <xdr:spPr>
        <a:xfrm>
          <a:off x="49149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13607</xdr:rowOff>
    </xdr:from>
    <xdr:to>
      <xdr:col>20</xdr:col>
      <xdr:colOff>38100</xdr:colOff>
      <xdr:row>79</xdr:row>
      <xdr:rowOff>115207</xdr:rowOff>
    </xdr:to>
    <xdr:sp macro="" textlink="">
      <xdr:nvSpPr>
        <xdr:cNvPr id="400" name="楕円 399"/>
        <xdr:cNvSpPr/>
      </xdr:nvSpPr>
      <xdr:spPr>
        <a:xfrm>
          <a:off x="3937000" y="135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99984</xdr:rowOff>
    </xdr:from>
    <xdr:ext cx="736600" cy="259045"/>
    <xdr:sp macro="" textlink="">
      <xdr:nvSpPr>
        <xdr:cNvPr id="401" name="テキスト ボックス 400"/>
        <xdr:cNvSpPr txBox="1"/>
      </xdr:nvSpPr>
      <xdr:spPr>
        <a:xfrm>
          <a:off x="3606800" y="1364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108857</xdr:rowOff>
    </xdr:from>
    <xdr:to>
      <xdr:col>15</xdr:col>
      <xdr:colOff>149225</xdr:colOff>
      <xdr:row>79</xdr:row>
      <xdr:rowOff>39007</xdr:rowOff>
    </xdr:to>
    <xdr:sp macro="" textlink="">
      <xdr:nvSpPr>
        <xdr:cNvPr id="402" name="楕円 401"/>
        <xdr:cNvSpPr/>
      </xdr:nvSpPr>
      <xdr:spPr>
        <a:xfrm>
          <a:off x="3048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23784</xdr:rowOff>
    </xdr:from>
    <xdr:ext cx="762000" cy="259045"/>
    <xdr:sp macro="" textlink="">
      <xdr:nvSpPr>
        <xdr:cNvPr id="403" name="テキスト ボックス 402"/>
        <xdr:cNvSpPr txBox="1"/>
      </xdr:nvSpPr>
      <xdr:spPr>
        <a:xfrm>
          <a:off x="2717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2721</xdr:rowOff>
    </xdr:from>
    <xdr:to>
      <xdr:col>11</xdr:col>
      <xdr:colOff>60325</xdr:colOff>
      <xdr:row>79</xdr:row>
      <xdr:rowOff>104321</xdr:rowOff>
    </xdr:to>
    <xdr:sp macro="" textlink="">
      <xdr:nvSpPr>
        <xdr:cNvPr id="404" name="楕円 403"/>
        <xdr:cNvSpPr/>
      </xdr:nvSpPr>
      <xdr:spPr>
        <a:xfrm>
          <a:off x="2159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405" name="テキスト ボックス 404"/>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406" name="楕円 405"/>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121756</xdr:rowOff>
    </xdr:from>
    <xdr:ext cx="762000" cy="259045"/>
    <xdr:sp macro="" textlink="">
      <xdr:nvSpPr>
        <xdr:cNvPr id="407" name="テキスト ボックス 406"/>
        <xdr:cNvSpPr txBox="1"/>
      </xdr:nvSpPr>
      <xdr:spPr>
        <a:xfrm>
          <a:off x="939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扶助費や物件費などの増により、経常収支比率は増加した。</a:t>
          </a:r>
        </a:p>
        <a:p>
          <a:r>
            <a:rPr kumimoji="1" lang="ja-JP" altLang="en-US" sz="1300">
              <a:latin typeface="ＭＳ Ｐゴシック" panose="020B0600070205080204" pitchFamily="50" charset="-128"/>
              <a:ea typeface="ＭＳ Ｐゴシック" panose="020B0600070205080204" pitchFamily="50" charset="-128"/>
            </a:rPr>
            <a:t>今後も、効率的な行財運営などによる財政の健全性を確保し、経常収支比率の改善に努めていく。</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7" name="直線コネクタ 436"/>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8"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9" name="直線コネクタ 438"/>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0" name="公債費以外最大値テキスト"/>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1" name="直線コネクタ 440"/>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162379</xdr:rowOff>
    </xdr:from>
    <xdr:to>
      <xdr:col>82</xdr:col>
      <xdr:colOff>107950</xdr:colOff>
      <xdr:row>76</xdr:row>
      <xdr:rowOff>165100</xdr:rowOff>
    </xdr:to>
    <xdr:cxnSp macro="">
      <xdr:nvCxnSpPr>
        <xdr:cNvPr id="442" name="直線コネクタ 441"/>
        <xdr:cNvCxnSpPr/>
      </xdr:nvCxnSpPr>
      <xdr:spPr>
        <a:xfrm>
          <a:off x="15671800" y="13021129"/>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23784</xdr:rowOff>
    </xdr:from>
    <xdr:ext cx="762000" cy="259045"/>
    <xdr:sp macro="" textlink="">
      <xdr:nvSpPr>
        <xdr:cNvPr id="443" name="公債費以外平均値テキスト"/>
        <xdr:cNvSpPr txBox="1"/>
      </xdr:nvSpPr>
      <xdr:spPr>
        <a:xfrm>
          <a:off x="16598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4" name="フローチャート: 判断 443"/>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80735</xdr:rowOff>
    </xdr:from>
    <xdr:to>
      <xdr:col>78</xdr:col>
      <xdr:colOff>69850</xdr:colOff>
      <xdr:row>75</xdr:row>
      <xdr:rowOff>162379</xdr:rowOff>
    </xdr:to>
    <xdr:cxnSp macro="">
      <xdr:nvCxnSpPr>
        <xdr:cNvPr id="445" name="直線コネクタ 444"/>
        <xdr:cNvCxnSpPr/>
      </xdr:nvCxnSpPr>
      <xdr:spPr>
        <a:xfrm>
          <a:off x="14782800" y="12596585"/>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6" name="フローチャート: 判断 445"/>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7" name="テキスト ボックス 446"/>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80735</xdr:rowOff>
    </xdr:from>
    <xdr:to>
      <xdr:col>73</xdr:col>
      <xdr:colOff>180975</xdr:colOff>
      <xdr:row>76</xdr:row>
      <xdr:rowOff>34471</xdr:rowOff>
    </xdr:to>
    <xdr:cxnSp macro="">
      <xdr:nvCxnSpPr>
        <xdr:cNvPr id="448" name="直線コネクタ 447"/>
        <xdr:cNvCxnSpPr/>
      </xdr:nvCxnSpPr>
      <xdr:spPr>
        <a:xfrm flipV="1">
          <a:off x="13893800" y="12596585"/>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49" name="フローチャート: 判断 448"/>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34670</xdr:rowOff>
    </xdr:from>
    <xdr:ext cx="762000" cy="259045"/>
    <xdr:sp macro="" textlink="">
      <xdr:nvSpPr>
        <xdr:cNvPr id="450" name="テキスト ボックス 449"/>
        <xdr:cNvSpPr txBox="1"/>
      </xdr:nvSpPr>
      <xdr:spPr>
        <a:xfrm>
          <a:off x="14401800" y="1289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34471</xdr:rowOff>
    </xdr:from>
    <xdr:to>
      <xdr:col>69</xdr:col>
      <xdr:colOff>92075</xdr:colOff>
      <xdr:row>77</xdr:row>
      <xdr:rowOff>26307</xdr:rowOff>
    </xdr:to>
    <xdr:cxnSp macro="">
      <xdr:nvCxnSpPr>
        <xdr:cNvPr id="451" name="直線コネクタ 450"/>
        <xdr:cNvCxnSpPr/>
      </xdr:nvCxnSpPr>
      <xdr:spPr>
        <a:xfrm flipV="1">
          <a:off x="13004800" y="130646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2" name="フローチャート: 判断 451"/>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3" name="テキスト ボックス 452"/>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4" name="フローチャート: 判断 453"/>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94541</xdr:rowOff>
    </xdr:from>
    <xdr:ext cx="762000" cy="259045"/>
    <xdr:sp macro="" textlink="">
      <xdr:nvSpPr>
        <xdr:cNvPr id="455" name="テキスト ボックス 454"/>
        <xdr:cNvSpPr txBox="1"/>
      </xdr:nvSpPr>
      <xdr:spPr>
        <a:xfrm>
          <a:off x="12623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61" name="楕円 460"/>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130827</xdr:rowOff>
    </xdr:from>
    <xdr:ext cx="762000" cy="259045"/>
    <xdr:sp macro="" textlink="">
      <xdr:nvSpPr>
        <xdr:cNvPr id="462" name="公債費以外該当値テキスト"/>
        <xdr:cNvSpPr txBox="1"/>
      </xdr:nvSpPr>
      <xdr:spPr>
        <a:xfrm>
          <a:off x="165989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111578</xdr:rowOff>
    </xdr:from>
    <xdr:to>
      <xdr:col>78</xdr:col>
      <xdr:colOff>120650</xdr:colOff>
      <xdr:row>76</xdr:row>
      <xdr:rowOff>41728</xdr:rowOff>
    </xdr:to>
    <xdr:sp macro="" textlink="">
      <xdr:nvSpPr>
        <xdr:cNvPr id="463" name="楕円 462"/>
        <xdr:cNvSpPr/>
      </xdr:nvSpPr>
      <xdr:spPr>
        <a:xfrm>
          <a:off x="15621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51905</xdr:rowOff>
    </xdr:from>
    <xdr:ext cx="736600" cy="259045"/>
    <xdr:sp macro="" textlink="">
      <xdr:nvSpPr>
        <xdr:cNvPr id="464" name="テキスト ボックス 463"/>
        <xdr:cNvSpPr txBox="1"/>
      </xdr:nvSpPr>
      <xdr:spPr>
        <a:xfrm>
          <a:off x="15290800" y="1273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29935</xdr:rowOff>
    </xdr:from>
    <xdr:to>
      <xdr:col>74</xdr:col>
      <xdr:colOff>31750</xdr:colOff>
      <xdr:row>73</xdr:row>
      <xdr:rowOff>131535</xdr:rowOff>
    </xdr:to>
    <xdr:sp macro="" textlink="">
      <xdr:nvSpPr>
        <xdr:cNvPr id="465" name="楕円 464"/>
        <xdr:cNvSpPr/>
      </xdr:nvSpPr>
      <xdr:spPr>
        <a:xfrm>
          <a:off x="14732000" y="125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141712</xdr:rowOff>
    </xdr:from>
    <xdr:ext cx="762000" cy="259045"/>
    <xdr:sp macro="" textlink="">
      <xdr:nvSpPr>
        <xdr:cNvPr id="466" name="テキスト ボックス 465"/>
        <xdr:cNvSpPr txBox="1"/>
      </xdr:nvSpPr>
      <xdr:spPr>
        <a:xfrm>
          <a:off x="14401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155121</xdr:rowOff>
    </xdr:from>
    <xdr:to>
      <xdr:col>69</xdr:col>
      <xdr:colOff>142875</xdr:colOff>
      <xdr:row>76</xdr:row>
      <xdr:rowOff>85271</xdr:rowOff>
    </xdr:to>
    <xdr:sp macro="" textlink="">
      <xdr:nvSpPr>
        <xdr:cNvPr id="467" name="楕円 466"/>
        <xdr:cNvSpPr/>
      </xdr:nvSpPr>
      <xdr:spPr>
        <a:xfrm>
          <a:off x="13843000" y="1301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95449</xdr:rowOff>
    </xdr:from>
    <xdr:ext cx="762000" cy="259045"/>
    <xdr:sp macro="" textlink="">
      <xdr:nvSpPr>
        <xdr:cNvPr id="468" name="テキスト ボックス 467"/>
        <xdr:cNvSpPr txBox="1"/>
      </xdr:nvSpPr>
      <xdr:spPr>
        <a:xfrm>
          <a:off x="13512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146957</xdr:rowOff>
    </xdr:from>
    <xdr:to>
      <xdr:col>65</xdr:col>
      <xdr:colOff>53975</xdr:colOff>
      <xdr:row>77</xdr:row>
      <xdr:rowOff>77107</xdr:rowOff>
    </xdr:to>
    <xdr:sp macro="" textlink="">
      <xdr:nvSpPr>
        <xdr:cNvPr id="469" name="楕円 468"/>
        <xdr:cNvSpPr/>
      </xdr:nvSpPr>
      <xdr:spPr>
        <a:xfrm>
          <a:off x="12954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87284</xdr:rowOff>
    </xdr:from>
    <xdr:ext cx="762000" cy="259045"/>
    <xdr:sp macro="" textlink="">
      <xdr:nvSpPr>
        <xdr:cNvPr id="470" name="テキスト ボックス 469"/>
        <xdr:cNvSpPr txBox="1"/>
      </xdr:nvSpPr>
      <xdr:spPr>
        <a:xfrm>
          <a:off x="12623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70873</xdr:rowOff>
    </xdr:from>
    <xdr:to>
      <xdr:col>29</xdr:col>
      <xdr:colOff>127000</xdr:colOff>
      <xdr:row>15</xdr:row>
      <xdr:rowOff>124888</xdr:rowOff>
    </xdr:to>
    <xdr:cxnSp macro="">
      <xdr:nvCxnSpPr>
        <xdr:cNvPr id="52" name="直線コネクタ 51"/>
        <xdr:cNvCxnSpPr/>
      </xdr:nvCxnSpPr>
      <xdr:spPr bwMode="auto">
        <a:xfrm flipV="1">
          <a:off x="5003800" y="2690248"/>
          <a:ext cx="647700" cy="54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124888</xdr:rowOff>
    </xdr:from>
    <xdr:to>
      <xdr:col>26</xdr:col>
      <xdr:colOff>50800</xdr:colOff>
      <xdr:row>15</xdr:row>
      <xdr:rowOff>163913</xdr:rowOff>
    </xdr:to>
    <xdr:cxnSp macro="">
      <xdr:nvCxnSpPr>
        <xdr:cNvPr id="55" name="直線コネクタ 54"/>
        <xdr:cNvCxnSpPr/>
      </xdr:nvCxnSpPr>
      <xdr:spPr bwMode="auto">
        <a:xfrm flipV="1">
          <a:off x="4305300" y="2744263"/>
          <a:ext cx="698500" cy="390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163913</xdr:rowOff>
    </xdr:from>
    <xdr:to>
      <xdr:col>22</xdr:col>
      <xdr:colOff>114300</xdr:colOff>
      <xdr:row>15</xdr:row>
      <xdr:rowOff>168290</xdr:rowOff>
    </xdr:to>
    <xdr:cxnSp macro="">
      <xdr:nvCxnSpPr>
        <xdr:cNvPr id="58" name="直線コネクタ 57"/>
        <xdr:cNvCxnSpPr/>
      </xdr:nvCxnSpPr>
      <xdr:spPr bwMode="auto">
        <a:xfrm flipV="1">
          <a:off x="3606800" y="2783288"/>
          <a:ext cx="698500" cy="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168290</xdr:rowOff>
    </xdr:from>
    <xdr:to>
      <xdr:col>18</xdr:col>
      <xdr:colOff>177800</xdr:colOff>
      <xdr:row>16</xdr:row>
      <xdr:rowOff>59313</xdr:rowOff>
    </xdr:to>
    <xdr:cxnSp macro="">
      <xdr:nvCxnSpPr>
        <xdr:cNvPr id="61" name="直線コネクタ 60"/>
        <xdr:cNvCxnSpPr/>
      </xdr:nvCxnSpPr>
      <xdr:spPr bwMode="auto">
        <a:xfrm flipV="1">
          <a:off x="2908300" y="2787665"/>
          <a:ext cx="698500" cy="62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20073</xdr:rowOff>
    </xdr:from>
    <xdr:to>
      <xdr:col>29</xdr:col>
      <xdr:colOff>177800</xdr:colOff>
      <xdr:row>15</xdr:row>
      <xdr:rowOff>121673</xdr:rowOff>
    </xdr:to>
    <xdr:sp macro="" textlink="">
      <xdr:nvSpPr>
        <xdr:cNvPr id="71" name="楕円 70"/>
        <xdr:cNvSpPr/>
      </xdr:nvSpPr>
      <xdr:spPr bwMode="auto">
        <a:xfrm>
          <a:off x="5600700" y="263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36600</xdr:rowOff>
    </xdr:from>
    <xdr:ext cx="762000" cy="259045"/>
    <xdr:sp macro="" textlink="">
      <xdr:nvSpPr>
        <xdr:cNvPr id="72" name="人口1人当たり決算額の推移該当値テキスト130"/>
        <xdr:cNvSpPr txBox="1"/>
      </xdr:nvSpPr>
      <xdr:spPr>
        <a:xfrm>
          <a:off x="5740400" y="248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74088</xdr:rowOff>
    </xdr:from>
    <xdr:to>
      <xdr:col>26</xdr:col>
      <xdr:colOff>101600</xdr:colOff>
      <xdr:row>16</xdr:row>
      <xdr:rowOff>4238</xdr:rowOff>
    </xdr:to>
    <xdr:sp macro="" textlink="">
      <xdr:nvSpPr>
        <xdr:cNvPr id="73" name="楕円 72"/>
        <xdr:cNvSpPr/>
      </xdr:nvSpPr>
      <xdr:spPr bwMode="auto">
        <a:xfrm>
          <a:off x="4953000" y="2693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14415</xdr:rowOff>
    </xdr:from>
    <xdr:ext cx="736600" cy="259045"/>
    <xdr:sp macro="" textlink="">
      <xdr:nvSpPr>
        <xdr:cNvPr id="74" name="テキスト ボックス 73"/>
        <xdr:cNvSpPr txBox="1"/>
      </xdr:nvSpPr>
      <xdr:spPr>
        <a:xfrm>
          <a:off x="4622800" y="2462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113113</xdr:rowOff>
    </xdr:from>
    <xdr:to>
      <xdr:col>22</xdr:col>
      <xdr:colOff>165100</xdr:colOff>
      <xdr:row>16</xdr:row>
      <xdr:rowOff>43263</xdr:rowOff>
    </xdr:to>
    <xdr:sp macro="" textlink="">
      <xdr:nvSpPr>
        <xdr:cNvPr id="75" name="楕円 74"/>
        <xdr:cNvSpPr/>
      </xdr:nvSpPr>
      <xdr:spPr bwMode="auto">
        <a:xfrm>
          <a:off x="4254500" y="2732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53440</xdr:rowOff>
    </xdr:from>
    <xdr:ext cx="762000" cy="259045"/>
    <xdr:sp macro="" textlink="">
      <xdr:nvSpPr>
        <xdr:cNvPr id="76" name="テキスト ボックス 75"/>
        <xdr:cNvSpPr txBox="1"/>
      </xdr:nvSpPr>
      <xdr:spPr>
        <a:xfrm>
          <a:off x="3924300" y="250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117490</xdr:rowOff>
    </xdr:from>
    <xdr:to>
      <xdr:col>19</xdr:col>
      <xdr:colOff>38100</xdr:colOff>
      <xdr:row>16</xdr:row>
      <xdr:rowOff>47640</xdr:rowOff>
    </xdr:to>
    <xdr:sp macro="" textlink="">
      <xdr:nvSpPr>
        <xdr:cNvPr id="77" name="楕円 76"/>
        <xdr:cNvSpPr/>
      </xdr:nvSpPr>
      <xdr:spPr bwMode="auto">
        <a:xfrm>
          <a:off x="3556000" y="2736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57817</xdr:rowOff>
    </xdr:from>
    <xdr:ext cx="762000" cy="259045"/>
    <xdr:sp macro="" textlink="">
      <xdr:nvSpPr>
        <xdr:cNvPr id="78" name="テキスト ボックス 77"/>
        <xdr:cNvSpPr txBox="1"/>
      </xdr:nvSpPr>
      <xdr:spPr>
        <a:xfrm>
          <a:off x="3225800" y="250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8513</xdr:rowOff>
    </xdr:from>
    <xdr:to>
      <xdr:col>15</xdr:col>
      <xdr:colOff>101600</xdr:colOff>
      <xdr:row>16</xdr:row>
      <xdr:rowOff>110113</xdr:rowOff>
    </xdr:to>
    <xdr:sp macro="" textlink="">
      <xdr:nvSpPr>
        <xdr:cNvPr id="79" name="楕円 78"/>
        <xdr:cNvSpPr/>
      </xdr:nvSpPr>
      <xdr:spPr bwMode="auto">
        <a:xfrm>
          <a:off x="2857500" y="279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120290</xdr:rowOff>
    </xdr:from>
    <xdr:ext cx="762000" cy="259045"/>
    <xdr:sp macro="" textlink="">
      <xdr:nvSpPr>
        <xdr:cNvPr id="80" name="テキスト ボックス 79"/>
        <xdr:cNvSpPr txBox="1"/>
      </xdr:nvSpPr>
      <xdr:spPr>
        <a:xfrm>
          <a:off x="2527300" y="256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100574</xdr:rowOff>
    </xdr:from>
    <xdr:to>
      <xdr:col>29</xdr:col>
      <xdr:colOff>127000</xdr:colOff>
      <xdr:row>37</xdr:row>
      <xdr:rowOff>106746</xdr:rowOff>
    </xdr:to>
    <xdr:cxnSp macro="">
      <xdr:nvCxnSpPr>
        <xdr:cNvPr id="112" name="直線コネクタ 111"/>
        <xdr:cNvCxnSpPr/>
      </xdr:nvCxnSpPr>
      <xdr:spPr bwMode="auto">
        <a:xfrm flipV="1">
          <a:off x="5003800" y="7225274"/>
          <a:ext cx="647700" cy="6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274921</xdr:rowOff>
    </xdr:from>
    <xdr:ext cx="762000" cy="259045"/>
    <xdr:sp macro="" textlink="">
      <xdr:nvSpPr>
        <xdr:cNvPr id="113" name="人口1人当たり決算額の推移平均値テキスト445"/>
        <xdr:cNvSpPr txBox="1"/>
      </xdr:nvSpPr>
      <xdr:spPr>
        <a:xfrm>
          <a:off x="5740400" y="6885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106746</xdr:rowOff>
    </xdr:from>
    <xdr:to>
      <xdr:col>26</xdr:col>
      <xdr:colOff>50800</xdr:colOff>
      <xdr:row>37</xdr:row>
      <xdr:rowOff>176789</xdr:rowOff>
    </xdr:to>
    <xdr:cxnSp macro="">
      <xdr:nvCxnSpPr>
        <xdr:cNvPr id="115" name="直線コネクタ 114"/>
        <xdr:cNvCxnSpPr/>
      </xdr:nvCxnSpPr>
      <xdr:spPr bwMode="auto">
        <a:xfrm flipV="1">
          <a:off x="4305300" y="7231446"/>
          <a:ext cx="698500" cy="70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169963</xdr:rowOff>
    </xdr:from>
    <xdr:ext cx="736600" cy="259045"/>
    <xdr:sp macro="" textlink="">
      <xdr:nvSpPr>
        <xdr:cNvPr id="117" name="テキスト ボックス 116"/>
        <xdr:cNvSpPr txBox="1"/>
      </xdr:nvSpPr>
      <xdr:spPr>
        <a:xfrm>
          <a:off x="4622800" y="678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176789</xdr:rowOff>
    </xdr:from>
    <xdr:to>
      <xdr:col>22</xdr:col>
      <xdr:colOff>114300</xdr:colOff>
      <xdr:row>37</xdr:row>
      <xdr:rowOff>214645</xdr:rowOff>
    </xdr:to>
    <xdr:cxnSp macro="">
      <xdr:nvCxnSpPr>
        <xdr:cNvPr id="118" name="直線コネクタ 117"/>
        <xdr:cNvCxnSpPr/>
      </xdr:nvCxnSpPr>
      <xdr:spPr bwMode="auto">
        <a:xfrm flipV="1">
          <a:off x="3606800" y="7301489"/>
          <a:ext cx="6985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258477</xdr:rowOff>
    </xdr:from>
    <xdr:ext cx="762000" cy="259045"/>
    <xdr:sp macro="" textlink="">
      <xdr:nvSpPr>
        <xdr:cNvPr id="120" name="テキスト ボックス 119"/>
        <xdr:cNvSpPr txBox="1"/>
      </xdr:nvSpPr>
      <xdr:spPr>
        <a:xfrm>
          <a:off x="3924300" y="686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207879</xdr:rowOff>
    </xdr:from>
    <xdr:to>
      <xdr:col>18</xdr:col>
      <xdr:colOff>177800</xdr:colOff>
      <xdr:row>37</xdr:row>
      <xdr:rowOff>214645</xdr:rowOff>
    </xdr:to>
    <xdr:cxnSp macro="">
      <xdr:nvCxnSpPr>
        <xdr:cNvPr id="121" name="直線コネクタ 120"/>
        <xdr:cNvCxnSpPr/>
      </xdr:nvCxnSpPr>
      <xdr:spPr bwMode="auto">
        <a:xfrm>
          <a:off x="2908300" y="7332579"/>
          <a:ext cx="698500" cy="6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291167</xdr:rowOff>
    </xdr:from>
    <xdr:ext cx="762000" cy="259045"/>
    <xdr:sp macro="" textlink="">
      <xdr:nvSpPr>
        <xdr:cNvPr id="123" name="テキスト ボックス 122"/>
        <xdr:cNvSpPr txBox="1"/>
      </xdr:nvSpPr>
      <xdr:spPr>
        <a:xfrm>
          <a:off x="3225800" y="690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295465</xdr:rowOff>
    </xdr:from>
    <xdr:ext cx="762000" cy="259045"/>
    <xdr:sp macro="" textlink="">
      <xdr:nvSpPr>
        <xdr:cNvPr id="125" name="テキスト ボックス 124"/>
        <xdr:cNvSpPr txBox="1"/>
      </xdr:nvSpPr>
      <xdr:spPr>
        <a:xfrm>
          <a:off x="2527300" y="690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49774</xdr:rowOff>
    </xdr:from>
    <xdr:to>
      <xdr:col>29</xdr:col>
      <xdr:colOff>177800</xdr:colOff>
      <xdr:row>37</xdr:row>
      <xdr:rowOff>151374</xdr:rowOff>
    </xdr:to>
    <xdr:sp macro="" textlink="">
      <xdr:nvSpPr>
        <xdr:cNvPr id="131" name="楕円 130"/>
        <xdr:cNvSpPr/>
      </xdr:nvSpPr>
      <xdr:spPr bwMode="auto">
        <a:xfrm>
          <a:off x="5600700" y="717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21851</xdr:rowOff>
    </xdr:from>
    <xdr:ext cx="762000" cy="259045"/>
    <xdr:sp macro="" textlink="">
      <xdr:nvSpPr>
        <xdr:cNvPr id="132" name="人口1人当たり決算額の推移該当値テキスト445"/>
        <xdr:cNvSpPr txBox="1"/>
      </xdr:nvSpPr>
      <xdr:spPr>
        <a:xfrm>
          <a:off x="5740400" y="7146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55946</xdr:rowOff>
    </xdr:from>
    <xdr:to>
      <xdr:col>26</xdr:col>
      <xdr:colOff>101600</xdr:colOff>
      <xdr:row>37</xdr:row>
      <xdr:rowOff>157546</xdr:rowOff>
    </xdr:to>
    <xdr:sp macro="" textlink="">
      <xdr:nvSpPr>
        <xdr:cNvPr id="133" name="楕円 132"/>
        <xdr:cNvSpPr/>
      </xdr:nvSpPr>
      <xdr:spPr bwMode="auto">
        <a:xfrm>
          <a:off x="4953000" y="7180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142323</xdr:rowOff>
    </xdr:from>
    <xdr:ext cx="736600" cy="259045"/>
    <xdr:sp macro="" textlink="">
      <xdr:nvSpPr>
        <xdr:cNvPr id="134" name="テキスト ボックス 133"/>
        <xdr:cNvSpPr txBox="1"/>
      </xdr:nvSpPr>
      <xdr:spPr>
        <a:xfrm>
          <a:off x="4622800" y="7267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125989</xdr:rowOff>
    </xdr:from>
    <xdr:to>
      <xdr:col>22</xdr:col>
      <xdr:colOff>165100</xdr:colOff>
      <xdr:row>37</xdr:row>
      <xdr:rowOff>227589</xdr:rowOff>
    </xdr:to>
    <xdr:sp macro="" textlink="">
      <xdr:nvSpPr>
        <xdr:cNvPr id="135" name="楕円 134"/>
        <xdr:cNvSpPr/>
      </xdr:nvSpPr>
      <xdr:spPr bwMode="auto">
        <a:xfrm>
          <a:off x="4254500" y="7250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212366</xdr:rowOff>
    </xdr:from>
    <xdr:ext cx="762000" cy="259045"/>
    <xdr:sp macro="" textlink="">
      <xdr:nvSpPr>
        <xdr:cNvPr id="136" name="テキスト ボックス 135"/>
        <xdr:cNvSpPr txBox="1"/>
      </xdr:nvSpPr>
      <xdr:spPr>
        <a:xfrm>
          <a:off x="3924300" y="733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163845</xdr:rowOff>
    </xdr:from>
    <xdr:to>
      <xdr:col>19</xdr:col>
      <xdr:colOff>38100</xdr:colOff>
      <xdr:row>37</xdr:row>
      <xdr:rowOff>265445</xdr:rowOff>
    </xdr:to>
    <xdr:sp macro="" textlink="">
      <xdr:nvSpPr>
        <xdr:cNvPr id="137" name="楕円 136"/>
        <xdr:cNvSpPr/>
      </xdr:nvSpPr>
      <xdr:spPr bwMode="auto">
        <a:xfrm>
          <a:off x="3556000" y="728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250222</xdr:rowOff>
    </xdr:from>
    <xdr:ext cx="762000" cy="259045"/>
    <xdr:sp macro="" textlink="">
      <xdr:nvSpPr>
        <xdr:cNvPr id="138" name="テキスト ボックス 137"/>
        <xdr:cNvSpPr txBox="1"/>
      </xdr:nvSpPr>
      <xdr:spPr>
        <a:xfrm>
          <a:off x="3225800" y="737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157079</xdr:rowOff>
    </xdr:from>
    <xdr:to>
      <xdr:col>15</xdr:col>
      <xdr:colOff>101600</xdr:colOff>
      <xdr:row>37</xdr:row>
      <xdr:rowOff>258679</xdr:rowOff>
    </xdr:to>
    <xdr:sp macro="" textlink="">
      <xdr:nvSpPr>
        <xdr:cNvPr id="139" name="楕円 138"/>
        <xdr:cNvSpPr/>
      </xdr:nvSpPr>
      <xdr:spPr bwMode="auto">
        <a:xfrm>
          <a:off x="2857500" y="7281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243456</xdr:rowOff>
    </xdr:from>
    <xdr:ext cx="762000" cy="259045"/>
    <xdr:sp macro="" textlink="">
      <xdr:nvSpPr>
        <xdr:cNvPr id="140" name="テキスト ボックス 139"/>
        <xdr:cNvSpPr txBox="1"/>
      </xdr:nvSpPr>
      <xdr:spPr>
        <a:xfrm>
          <a:off x="2527300" y="736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27229</xdr:rowOff>
    </xdr:from>
    <xdr:to>
      <xdr:col>24</xdr:col>
      <xdr:colOff>63500</xdr:colOff>
      <xdr:row>35</xdr:row>
      <xdr:rowOff>61138</xdr:rowOff>
    </xdr:to>
    <xdr:cxnSp macro="">
      <xdr:nvCxnSpPr>
        <xdr:cNvPr id="61" name="直線コネクタ 60"/>
        <xdr:cNvCxnSpPr/>
      </xdr:nvCxnSpPr>
      <xdr:spPr>
        <a:xfrm>
          <a:off x="3797300" y="6027979"/>
          <a:ext cx="8382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27229</xdr:rowOff>
    </xdr:from>
    <xdr:to>
      <xdr:col>19</xdr:col>
      <xdr:colOff>177800</xdr:colOff>
      <xdr:row>35</xdr:row>
      <xdr:rowOff>97561</xdr:rowOff>
    </xdr:to>
    <xdr:cxnSp macro="">
      <xdr:nvCxnSpPr>
        <xdr:cNvPr id="64" name="直線コネクタ 63"/>
        <xdr:cNvCxnSpPr/>
      </xdr:nvCxnSpPr>
      <xdr:spPr>
        <a:xfrm flipV="1">
          <a:off x="2908300" y="6027979"/>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97561</xdr:rowOff>
    </xdr:from>
    <xdr:to>
      <xdr:col>15</xdr:col>
      <xdr:colOff>50800</xdr:colOff>
      <xdr:row>35</xdr:row>
      <xdr:rowOff>121145</xdr:rowOff>
    </xdr:to>
    <xdr:cxnSp macro="">
      <xdr:nvCxnSpPr>
        <xdr:cNvPr id="67" name="直線コネクタ 66"/>
        <xdr:cNvCxnSpPr/>
      </xdr:nvCxnSpPr>
      <xdr:spPr>
        <a:xfrm flipV="1">
          <a:off x="2019300" y="6098311"/>
          <a:ext cx="8890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121145</xdr:rowOff>
    </xdr:from>
    <xdr:to>
      <xdr:col>10</xdr:col>
      <xdr:colOff>114300</xdr:colOff>
      <xdr:row>36</xdr:row>
      <xdr:rowOff>81064</xdr:rowOff>
    </xdr:to>
    <xdr:cxnSp macro="">
      <xdr:nvCxnSpPr>
        <xdr:cNvPr id="70" name="直線コネクタ 69"/>
        <xdr:cNvCxnSpPr/>
      </xdr:nvCxnSpPr>
      <xdr:spPr>
        <a:xfrm flipV="1">
          <a:off x="1130300" y="6121895"/>
          <a:ext cx="889000" cy="1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10338</xdr:rowOff>
    </xdr:from>
    <xdr:to>
      <xdr:col>24</xdr:col>
      <xdr:colOff>114300</xdr:colOff>
      <xdr:row>35</xdr:row>
      <xdr:rowOff>111938</xdr:rowOff>
    </xdr:to>
    <xdr:sp macro="" textlink="">
      <xdr:nvSpPr>
        <xdr:cNvPr id="80" name="楕円 79"/>
        <xdr:cNvSpPr/>
      </xdr:nvSpPr>
      <xdr:spPr>
        <a:xfrm>
          <a:off x="4584700" y="60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33215</xdr:rowOff>
    </xdr:from>
    <xdr:ext cx="534377" cy="259045"/>
    <xdr:sp macro="" textlink="">
      <xdr:nvSpPr>
        <xdr:cNvPr id="81" name="人件費該当値テキスト"/>
        <xdr:cNvSpPr txBox="1"/>
      </xdr:nvSpPr>
      <xdr:spPr>
        <a:xfrm>
          <a:off x="4686300" y="586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147879</xdr:rowOff>
    </xdr:from>
    <xdr:to>
      <xdr:col>20</xdr:col>
      <xdr:colOff>38100</xdr:colOff>
      <xdr:row>35</xdr:row>
      <xdr:rowOff>78029</xdr:rowOff>
    </xdr:to>
    <xdr:sp macro="" textlink="">
      <xdr:nvSpPr>
        <xdr:cNvPr id="82" name="楕円 81"/>
        <xdr:cNvSpPr/>
      </xdr:nvSpPr>
      <xdr:spPr>
        <a:xfrm>
          <a:off x="3746500" y="597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94556</xdr:rowOff>
    </xdr:from>
    <xdr:ext cx="534377" cy="259045"/>
    <xdr:sp macro="" textlink="">
      <xdr:nvSpPr>
        <xdr:cNvPr id="83" name="テキスト ボックス 82"/>
        <xdr:cNvSpPr txBox="1"/>
      </xdr:nvSpPr>
      <xdr:spPr>
        <a:xfrm>
          <a:off x="3530111" y="575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46761</xdr:rowOff>
    </xdr:from>
    <xdr:to>
      <xdr:col>15</xdr:col>
      <xdr:colOff>101600</xdr:colOff>
      <xdr:row>35</xdr:row>
      <xdr:rowOff>148361</xdr:rowOff>
    </xdr:to>
    <xdr:sp macro="" textlink="">
      <xdr:nvSpPr>
        <xdr:cNvPr id="84" name="楕円 83"/>
        <xdr:cNvSpPr/>
      </xdr:nvSpPr>
      <xdr:spPr>
        <a:xfrm>
          <a:off x="2857500" y="604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164888</xdr:rowOff>
    </xdr:from>
    <xdr:ext cx="534377" cy="259045"/>
    <xdr:sp macro="" textlink="">
      <xdr:nvSpPr>
        <xdr:cNvPr id="85" name="テキスト ボックス 84"/>
        <xdr:cNvSpPr txBox="1"/>
      </xdr:nvSpPr>
      <xdr:spPr>
        <a:xfrm>
          <a:off x="2641111" y="582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70345</xdr:rowOff>
    </xdr:from>
    <xdr:to>
      <xdr:col>10</xdr:col>
      <xdr:colOff>165100</xdr:colOff>
      <xdr:row>36</xdr:row>
      <xdr:rowOff>495</xdr:rowOff>
    </xdr:to>
    <xdr:sp macro="" textlink="">
      <xdr:nvSpPr>
        <xdr:cNvPr id="86" name="楕円 85"/>
        <xdr:cNvSpPr/>
      </xdr:nvSpPr>
      <xdr:spPr>
        <a:xfrm>
          <a:off x="1968500" y="607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17022</xdr:rowOff>
    </xdr:from>
    <xdr:ext cx="534377" cy="259045"/>
    <xdr:sp macro="" textlink="">
      <xdr:nvSpPr>
        <xdr:cNvPr id="87" name="テキスト ボックス 86"/>
        <xdr:cNvSpPr txBox="1"/>
      </xdr:nvSpPr>
      <xdr:spPr>
        <a:xfrm>
          <a:off x="1752111" y="584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30264</xdr:rowOff>
    </xdr:from>
    <xdr:to>
      <xdr:col>6</xdr:col>
      <xdr:colOff>38100</xdr:colOff>
      <xdr:row>36</xdr:row>
      <xdr:rowOff>131864</xdr:rowOff>
    </xdr:to>
    <xdr:sp macro="" textlink="">
      <xdr:nvSpPr>
        <xdr:cNvPr id="88" name="楕円 87"/>
        <xdr:cNvSpPr/>
      </xdr:nvSpPr>
      <xdr:spPr>
        <a:xfrm>
          <a:off x="1079500" y="62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148391</xdr:rowOff>
    </xdr:from>
    <xdr:ext cx="534377" cy="259045"/>
    <xdr:sp macro="" textlink="">
      <xdr:nvSpPr>
        <xdr:cNvPr id="89" name="テキスト ボックス 88"/>
        <xdr:cNvSpPr txBox="1"/>
      </xdr:nvSpPr>
      <xdr:spPr>
        <a:xfrm>
          <a:off x="863111" y="59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2197</xdr:rowOff>
    </xdr:from>
    <xdr:to>
      <xdr:col>24</xdr:col>
      <xdr:colOff>62865</xdr:colOff>
      <xdr:row>57</xdr:row>
      <xdr:rowOff>73444</xdr:rowOff>
    </xdr:to>
    <xdr:cxnSp macro="">
      <xdr:nvCxnSpPr>
        <xdr:cNvPr id="114" name="直線コネクタ 113"/>
        <xdr:cNvCxnSpPr/>
      </xdr:nvCxnSpPr>
      <xdr:spPr>
        <a:xfrm flipV="1">
          <a:off x="4633595" y="8746147"/>
          <a:ext cx="1270" cy="109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77271</xdr:rowOff>
    </xdr:from>
    <xdr:ext cx="534377" cy="259045"/>
    <xdr:sp macro="" textlink="">
      <xdr:nvSpPr>
        <xdr:cNvPr id="115" name="物件費最小値テキスト"/>
        <xdr:cNvSpPr txBox="1"/>
      </xdr:nvSpPr>
      <xdr:spPr>
        <a:xfrm>
          <a:off x="4686300" y="98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73444</xdr:rowOff>
    </xdr:from>
    <xdr:to>
      <xdr:col>24</xdr:col>
      <xdr:colOff>152400</xdr:colOff>
      <xdr:row>57</xdr:row>
      <xdr:rowOff>73444</xdr:rowOff>
    </xdr:to>
    <xdr:cxnSp macro="">
      <xdr:nvCxnSpPr>
        <xdr:cNvPr id="116" name="直線コネクタ 115"/>
        <xdr:cNvCxnSpPr/>
      </xdr:nvCxnSpPr>
      <xdr:spPr>
        <a:xfrm>
          <a:off x="4546600" y="984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120324</xdr:rowOff>
    </xdr:from>
    <xdr:ext cx="534377" cy="259045"/>
    <xdr:sp macro="" textlink="">
      <xdr:nvSpPr>
        <xdr:cNvPr id="117" name="物件費最大値テキスト"/>
        <xdr:cNvSpPr txBox="1"/>
      </xdr:nvSpPr>
      <xdr:spPr>
        <a:xfrm>
          <a:off x="4686300" y="852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2197</xdr:rowOff>
    </xdr:from>
    <xdr:to>
      <xdr:col>24</xdr:col>
      <xdr:colOff>152400</xdr:colOff>
      <xdr:row>51</xdr:row>
      <xdr:rowOff>2197</xdr:rowOff>
    </xdr:to>
    <xdr:cxnSp macro="">
      <xdr:nvCxnSpPr>
        <xdr:cNvPr id="118" name="直線コネクタ 117"/>
        <xdr:cNvCxnSpPr/>
      </xdr:nvCxnSpPr>
      <xdr:spPr>
        <a:xfrm>
          <a:off x="4546600" y="8746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169075</xdr:rowOff>
    </xdr:from>
    <xdr:to>
      <xdr:col>24</xdr:col>
      <xdr:colOff>63500</xdr:colOff>
      <xdr:row>55</xdr:row>
      <xdr:rowOff>25171</xdr:rowOff>
    </xdr:to>
    <xdr:cxnSp macro="">
      <xdr:nvCxnSpPr>
        <xdr:cNvPr id="119" name="直線コネクタ 118"/>
        <xdr:cNvCxnSpPr/>
      </xdr:nvCxnSpPr>
      <xdr:spPr>
        <a:xfrm>
          <a:off x="3797300" y="9427375"/>
          <a:ext cx="8382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83621</xdr:rowOff>
    </xdr:from>
    <xdr:ext cx="534377" cy="259045"/>
    <xdr:sp macro="" textlink="">
      <xdr:nvSpPr>
        <xdr:cNvPr id="120" name="物件費平均値テキスト"/>
        <xdr:cNvSpPr txBox="1"/>
      </xdr:nvSpPr>
      <xdr:spPr>
        <a:xfrm>
          <a:off x="4686300" y="91704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60744</xdr:rowOff>
    </xdr:from>
    <xdr:to>
      <xdr:col>24</xdr:col>
      <xdr:colOff>114300</xdr:colOff>
      <xdr:row>54</xdr:row>
      <xdr:rowOff>162344</xdr:rowOff>
    </xdr:to>
    <xdr:sp macro="" textlink="">
      <xdr:nvSpPr>
        <xdr:cNvPr id="121" name="フローチャート: 判断 120"/>
        <xdr:cNvSpPr/>
      </xdr:nvSpPr>
      <xdr:spPr>
        <a:xfrm>
          <a:off x="4584700" y="931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111239</xdr:rowOff>
    </xdr:from>
    <xdr:to>
      <xdr:col>19</xdr:col>
      <xdr:colOff>177800</xdr:colOff>
      <xdr:row>54</xdr:row>
      <xdr:rowOff>169075</xdr:rowOff>
    </xdr:to>
    <xdr:cxnSp macro="">
      <xdr:nvCxnSpPr>
        <xdr:cNvPr id="122" name="直線コネクタ 121"/>
        <xdr:cNvCxnSpPr/>
      </xdr:nvCxnSpPr>
      <xdr:spPr>
        <a:xfrm>
          <a:off x="2908300" y="9369539"/>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169176</xdr:rowOff>
    </xdr:from>
    <xdr:to>
      <xdr:col>20</xdr:col>
      <xdr:colOff>38100</xdr:colOff>
      <xdr:row>54</xdr:row>
      <xdr:rowOff>99326</xdr:rowOff>
    </xdr:to>
    <xdr:sp macro="" textlink="">
      <xdr:nvSpPr>
        <xdr:cNvPr id="123" name="フローチャート: 判断 122"/>
        <xdr:cNvSpPr/>
      </xdr:nvSpPr>
      <xdr:spPr>
        <a:xfrm>
          <a:off x="3746500" y="925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115853</xdr:rowOff>
    </xdr:from>
    <xdr:ext cx="534377" cy="259045"/>
    <xdr:sp macro="" textlink="">
      <xdr:nvSpPr>
        <xdr:cNvPr id="124" name="テキスト ボックス 123"/>
        <xdr:cNvSpPr txBox="1"/>
      </xdr:nvSpPr>
      <xdr:spPr>
        <a:xfrm>
          <a:off x="3530111" y="903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111239</xdr:rowOff>
    </xdr:from>
    <xdr:to>
      <xdr:col>15</xdr:col>
      <xdr:colOff>50800</xdr:colOff>
      <xdr:row>56</xdr:row>
      <xdr:rowOff>74244</xdr:rowOff>
    </xdr:to>
    <xdr:cxnSp macro="">
      <xdr:nvCxnSpPr>
        <xdr:cNvPr id="125" name="直線コネクタ 124"/>
        <xdr:cNvCxnSpPr/>
      </xdr:nvCxnSpPr>
      <xdr:spPr>
        <a:xfrm flipV="1">
          <a:off x="2019300" y="9369539"/>
          <a:ext cx="889000" cy="30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97130</xdr:rowOff>
    </xdr:from>
    <xdr:to>
      <xdr:col>15</xdr:col>
      <xdr:colOff>101600</xdr:colOff>
      <xdr:row>55</xdr:row>
      <xdr:rowOff>27280</xdr:rowOff>
    </xdr:to>
    <xdr:sp macro="" textlink="">
      <xdr:nvSpPr>
        <xdr:cNvPr id="126" name="フローチャート: 判断 125"/>
        <xdr:cNvSpPr/>
      </xdr:nvSpPr>
      <xdr:spPr>
        <a:xfrm>
          <a:off x="2857500" y="935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18407</xdr:rowOff>
    </xdr:from>
    <xdr:ext cx="534377" cy="259045"/>
    <xdr:sp macro="" textlink="">
      <xdr:nvSpPr>
        <xdr:cNvPr id="127" name="テキスト ボックス 126"/>
        <xdr:cNvSpPr txBox="1"/>
      </xdr:nvSpPr>
      <xdr:spPr>
        <a:xfrm>
          <a:off x="2641111" y="94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74244</xdr:rowOff>
    </xdr:from>
    <xdr:to>
      <xdr:col>10</xdr:col>
      <xdr:colOff>114300</xdr:colOff>
      <xdr:row>57</xdr:row>
      <xdr:rowOff>105753</xdr:rowOff>
    </xdr:to>
    <xdr:cxnSp macro="">
      <xdr:nvCxnSpPr>
        <xdr:cNvPr id="128" name="直線コネクタ 127"/>
        <xdr:cNvCxnSpPr/>
      </xdr:nvCxnSpPr>
      <xdr:spPr>
        <a:xfrm flipV="1">
          <a:off x="1130300" y="9675444"/>
          <a:ext cx="889000" cy="20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33236</xdr:rowOff>
    </xdr:from>
    <xdr:to>
      <xdr:col>10</xdr:col>
      <xdr:colOff>165100</xdr:colOff>
      <xdr:row>56</xdr:row>
      <xdr:rowOff>134836</xdr:rowOff>
    </xdr:to>
    <xdr:sp macro="" textlink="">
      <xdr:nvSpPr>
        <xdr:cNvPr id="129" name="フローチャート: 判断 128"/>
        <xdr:cNvSpPr/>
      </xdr:nvSpPr>
      <xdr:spPr>
        <a:xfrm>
          <a:off x="1968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125963</xdr:rowOff>
    </xdr:from>
    <xdr:ext cx="534377" cy="259045"/>
    <xdr:sp macro="" textlink="">
      <xdr:nvSpPr>
        <xdr:cNvPr id="130" name="テキスト ボックス 129"/>
        <xdr:cNvSpPr txBox="1"/>
      </xdr:nvSpPr>
      <xdr:spPr>
        <a:xfrm>
          <a:off x="1752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24626</xdr:rowOff>
    </xdr:from>
    <xdr:to>
      <xdr:col>6</xdr:col>
      <xdr:colOff>38100</xdr:colOff>
      <xdr:row>56</xdr:row>
      <xdr:rowOff>126226</xdr:rowOff>
    </xdr:to>
    <xdr:sp macro="" textlink="">
      <xdr:nvSpPr>
        <xdr:cNvPr id="131" name="フローチャート: 判断 130"/>
        <xdr:cNvSpPr/>
      </xdr:nvSpPr>
      <xdr:spPr>
        <a:xfrm>
          <a:off x="1079500" y="962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142753</xdr:rowOff>
    </xdr:from>
    <xdr:ext cx="534377" cy="259045"/>
    <xdr:sp macro="" textlink="">
      <xdr:nvSpPr>
        <xdr:cNvPr id="132" name="テキスト ボックス 131"/>
        <xdr:cNvSpPr txBox="1"/>
      </xdr:nvSpPr>
      <xdr:spPr>
        <a:xfrm>
          <a:off x="863111" y="94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145821</xdr:rowOff>
    </xdr:from>
    <xdr:to>
      <xdr:col>24</xdr:col>
      <xdr:colOff>114300</xdr:colOff>
      <xdr:row>55</xdr:row>
      <xdr:rowOff>75971</xdr:rowOff>
    </xdr:to>
    <xdr:sp macro="" textlink="">
      <xdr:nvSpPr>
        <xdr:cNvPr id="138" name="楕円 137"/>
        <xdr:cNvSpPr/>
      </xdr:nvSpPr>
      <xdr:spPr>
        <a:xfrm>
          <a:off x="4584700" y="940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124248</xdr:rowOff>
    </xdr:from>
    <xdr:ext cx="534377" cy="259045"/>
    <xdr:sp macro="" textlink="">
      <xdr:nvSpPr>
        <xdr:cNvPr id="139" name="物件費該当値テキスト"/>
        <xdr:cNvSpPr txBox="1"/>
      </xdr:nvSpPr>
      <xdr:spPr>
        <a:xfrm>
          <a:off x="4686300" y="93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118275</xdr:rowOff>
    </xdr:from>
    <xdr:to>
      <xdr:col>20</xdr:col>
      <xdr:colOff>38100</xdr:colOff>
      <xdr:row>55</xdr:row>
      <xdr:rowOff>48425</xdr:rowOff>
    </xdr:to>
    <xdr:sp macro="" textlink="">
      <xdr:nvSpPr>
        <xdr:cNvPr id="140" name="楕円 139"/>
        <xdr:cNvSpPr/>
      </xdr:nvSpPr>
      <xdr:spPr>
        <a:xfrm>
          <a:off x="3746500" y="937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39552</xdr:rowOff>
    </xdr:from>
    <xdr:ext cx="534377" cy="259045"/>
    <xdr:sp macro="" textlink="">
      <xdr:nvSpPr>
        <xdr:cNvPr id="141" name="テキスト ボックス 140"/>
        <xdr:cNvSpPr txBox="1"/>
      </xdr:nvSpPr>
      <xdr:spPr>
        <a:xfrm>
          <a:off x="3530111" y="946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60439</xdr:rowOff>
    </xdr:from>
    <xdr:to>
      <xdr:col>15</xdr:col>
      <xdr:colOff>101600</xdr:colOff>
      <xdr:row>54</xdr:row>
      <xdr:rowOff>162039</xdr:rowOff>
    </xdr:to>
    <xdr:sp macro="" textlink="">
      <xdr:nvSpPr>
        <xdr:cNvPr id="142" name="楕円 141"/>
        <xdr:cNvSpPr/>
      </xdr:nvSpPr>
      <xdr:spPr>
        <a:xfrm>
          <a:off x="2857500" y="93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7116</xdr:rowOff>
    </xdr:from>
    <xdr:ext cx="534377" cy="259045"/>
    <xdr:sp macro="" textlink="">
      <xdr:nvSpPr>
        <xdr:cNvPr id="143" name="テキスト ボックス 142"/>
        <xdr:cNvSpPr txBox="1"/>
      </xdr:nvSpPr>
      <xdr:spPr>
        <a:xfrm>
          <a:off x="2641111" y="9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23444</xdr:rowOff>
    </xdr:from>
    <xdr:to>
      <xdr:col>10</xdr:col>
      <xdr:colOff>165100</xdr:colOff>
      <xdr:row>56</xdr:row>
      <xdr:rowOff>125044</xdr:rowOff>
    </xdr:to>
    <xdr:sp macro="" textlink="">
      <xdr:nvSpPr>
        <xdr:cNvPr id="144" name="楕円 143"/>
        <xdr:cNvSpPr/>
      </xdr:nvSpPr>
      <xdr:spPr>
        <a:xfrm>
          <a:off x="1968500" y="962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141571</xdr:rowOff>
    </xdr:from>
    <xdr:ext cx="534377" cy="259045"/>
    <xdr:sp macro="" textlink="">
      <xdr:nvSpPr>
        <xdr:cNvPr id="145" name="テキスト ボックス 144"/>
        <xdr:cNvSpPr txBox="1"/>
      </xdr:nvSpPr>
      <xdr:spPr>
        <a:xfrm>
          <a:off x="1752111" y="939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54953</xdr:rowOff>
    </xdr:from>
    <xdr:to>
      <xdr:col>6</xdr:col>
      <xdr:colOff>38100</xdr:colOff>
      <xdr:row>57</xdr:row>
      <xdr:rowOff>156553</xdr:rowOff>
    </xdr:to>
    <xdr:sp macro="" textlink="">
      <xdr:nvSpPr>
        <xdr:cNvPr id="146" name="楕円 145"/>
        <xdr:cNvSpPr/>
      </xdr:nvSpPr>
      <xdr:spPr>
        <a:xfrm>
          <a:off x="1079500" y="98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147680</xdr:rowOff>
    </xdr:from>
    <xdr:ext cx="534377" cy="259045"/>
    <xdr:sp macro="" textlink="">
      <xdr:nvSpPr>
        <xdr:cNvPr id="147" name="テキスト ボックス 146"/>
        <xdr:cNvSpPr txBox="1"/>
      </xdr:nvSpPr>
      <xdr:spPr>
        <a:xfrm>
          <a:off x="863111" y="992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9" name="直線コネクタ 168"/>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70" name="維持補修費最小値テキスト"/>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71" name="直線コネクタ 170"/>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2" name="維持補修費最大値テキスト"/>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3" name="直線コネクタ 172"/>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104175</xdr:rowOff>
    </xdr:from>
    <xdr:to>
      <xdr:col>24</xdr:col>
      <xdr:colOff>63500</xdr:colOff>
      <xdr:row>76</xdr:row>
      <xdr:rowOff>117754</xdr:rowOff>
    </xdr:to>
    <xdr:cxnSp macro="">
      <xdr:nvCxnSpPr>
        <xdr:cNvPr id="174" name="直線コネクタ 173"/>
        <xdr:cNvCxnSpPr/>
      </xdr:nvCxnSpPr>
      <xdr:spPr>
        <a:xfrm>
          <a:off x="3797300" y="13134375"/>
          <a:ext cx="8382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145462</xdr:rowOff>
    </xdr:from>
    <xdr:ext cx="469744" cy="259045"/>
    <xdr:sp macro="" textlink="">
      <xdr:nvSpPr>
        <xdr:cNvPr id="175" name="維持補修費平均値テキスト"/>
        <xdr:cNvSpPr txBox="1"/>
      </xdr:nvSpPr>
      <xdr:spPr>
        <a:xfrm>
          <a:off x="4686300" y="13175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6" name="フローチャート: 判断 175"/>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104175</xdr:rowOff>
    </xdr:from>
    <xdr:to>
      <xdr:col>19</xdr:col>
      <xdr:colOff>177800</xdr:colOff>
      <xdr:row>76</xdr:row>
      <xdr:rowOff>114416</xdr:rowOff>
    </xdr:to>
    <xdr:cxnSp macro="">
      <xdr:nvCxnSpPr>
        <xdr:cNvPr id="177" name="直線コネクタ 176"/>
        <xdr:cNvCxnSpPr/>
      </xdr:nvCxnSpPr>
      <xdr:spPr>
        <a:xfrm flipV="1">
          <a:off x="2908300" y="13134375"/>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8" name="フローチャート: 判断 177"/>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90507</xdr:rowOff>
    </xdr:from>
    <xdr:ext cx="469744" cy="259045"/>
    <xdr:sp macro="" textlink="">
      <xdr:nvSpPr>
        <xdr:cNvPr id="179" name="テキスト ボックス 178"/>
        <xdr:cNvSpPr txBox="1"/>
      </xdr:nvSpPr>
      <xdr:spPr>
        <a:xfrm>
          <a:off x="3562428" y="1329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114416</xdr:rowOff>
    </xdr:from>
    <xdr:to>
      <xdr:col>15</xdr:col>
      <xdr:colOff>50800</xdr:colOff>
      <xdr:row>76</xdr:row>
      <xdr:rowOff>129733</xdr:rowOff>
    </xdr:to>
    <xdr:cxnSp macro="">
      <xdr:nvCxnSpPr>
        <xdr:cNvPr id="180" name="直線コネクタ 179"/>
        <xdr:cNvCxnSpPr/>
      </xdr:nvCxnSpPr>
      <xdr:spPr>
        <a:xfrm flipV="1">
          <a:off x="2019300" y="13144616"/>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81" name="フローチャート: 判断 180"/>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96221</xdr:rowOff>
    </xdr:from>
    <xdr:ext cx="469744" cy="259045"/>
    <xdr:sp macro="" textlink="">
      <xdr:nvSpPr>
        <xdr:cNvPr id="182" name="テキスト ボックス 181"/>
        <xdr:cNvSpPr txBox="1"/>
      </xdr:nvSpPr>
      <xdr:spPr>
        <a:xfrm>
          <a:off x="2673428" y="1329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125527</xdr:rowOff>
    </xdr:from>
    <xdr:to>
      <xdr:col>10</xdr:col>
      <xdr:colOff>114300</xdr:colOff>
      <xdr:row>76</xdr:row>
      <xdr:rowOff>129733</xdr:rowOff>
    </xdr:to>
    <xdr:cxnSp macro="">
      <xdr:nvCxnSpPr>
        <xdr:cNvPr id="183" name="直線コネクタ 182"/>
        <xdr:cNvCxnSpPr/>
      </xdr:nvCxnSpPr>
      <xdr:spPr>
        <a:xfrm>
          <a:off x="1130300" y="13155727"/>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4" name="フローチャート: 判断 183"/>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99102</xdr:rowOff>
    </xdr:from>
    <xdr:ext cx="469744" cy="259045"/>
    <xdr:sp macro="" textlink="">
      <xdr:nvSpPr>
        <xdr:cNvPr id="185" name="テキスト ボックス 184"/>
        <xdr:cNvSpPr txBox="1"/>
      </xdr:nvSpPr>
      <xdr:spPr>
        <a:xfrm>
          <a:off x="1784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6" name="フローチャート: 判断 185"/>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141668</xdr:rowOff>
    </xdr:from>
    <xdr:ext cx="469744" cy="259045"/>
    <xdr:sp macro="" textlink="">
      <xdr:nvSpPr>
        <xdr:cNvPr id="187" name="テキスト ボックス 186"/>
        <xdr:cNvSpPr txBox="1"/>
      </xdr:nvSpPr>
      <xdr:spPr>
        <a:xfrm>
          <a:off x="895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66954</xdr:rowOff>
    </xdr:from>
    <xdr:to>
      <xdr:col>24</xdr:col>
      <xdr:colOff>114300</xdr:colOff>
      <xdr:row>76</xdr:row>
      <xdr:rowOff>168554</xdr:rowOff>
    </xdr:to>
    <xdr:sp macro="" textlink="">
      <xdr:nvSpPr>
        <xdr:cNvPr id="193" name="楕円 192"/>
        <xdr:cNvSpPr/>
      </xdr:nvSpPr>
      <xdr:spPr>
        <a:xfrm>
          <a:off x="4584700" y="130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89831</xdr:rowOff>
    </xdr:from>
    <xdr:ext cx="469744" cy="259045"/>
    <xdr:sp macro="" textlink="">
      <xdr:nvSpPr>
        <xdr:cNvPr id="194" name="維持補修費該当値テキスト"/>
        <xdr:cNvSpPr txBox="1"/>
      </xdr:nvSpPr>
      <xdr:spPr>
        <a:xfrm>
          <a:off x="4686300" y="1294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53375</xdr:rowOff>
    </xdr:from>
    <xdr:to>
      <xdr:col>20</xdr:col>
      <xdr:colOff>38100</xdr:colOff>
      <xdr:row>76</xdr:row>
      <xdr:rowOff>154975</xdr:rowOff>
    </xdr:to>
    <xdr:sp macro="" textlink="">
      <xdr:nvSpPr>
        <xdr:cNvPr id="195" name="楕円 194"/>
        <xdr:cNvSpPr/>
      </xdr:nvSpPr>
      <xdr:spPr>
        <a:xfrm>
          <a:off x="3746500" y="1308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53</xdr:rowOff>
    </xdr:from>
    <xdr:ext cx="469744" cy="259045"/>
    <xdr:sp macro="" textlink="">
      <xdr:nvSpPr>
        <xdr:cNvPr id="196" name="テキスト ボックス 195"/>
        <xdr:cNvSpPr txBox="1"/>
      </xdr:nvSpPr>
      <xdr:spPr>
        <a:xfrm>
          <a:off x="3562428" y="1285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63616</xdr:rowOff>
    </xdr:from>
    <xdr:to>
      <xdr:col>15</xdr:col>
      <xdr:colOff>101600</xdr:colOff>
      <xdr:row>76</xdr:row>
      <xdr:rowOff>165216</xdr:rowOff>
    </xdr:to>
    <xdr:sp macro="" textlink="">
      <xdr:nvSpPr>
        <xdr:cNvPr id="197" name="楕円 196"/>
        <xdr:cNvSpPr/>
      </xdr:nvSpPr>
      <xdr:spPr>
        <a:xfrm>
          <a:off x="2857500" y="130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10294</xdr:rowOff>
    </xdr:from>
    <xdr:ext cx="469744" cy="259045"/>
    <xdr:sp macro="" textlink="">
      <xdr:nvSpPr>
        <xdr:cNvPr id="198" name="テキスト ボックス 197"/>
        <xdr:cNvSpPr txBox="1"/>
      </xdr:nvSpPr>
      <xdr:spPr>
        <a:xfrm>
          <a:off x="2673428" y="128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78933</xdr:rowOff>
    </xdr:from>
    <xdr:to>
      <xdr:col>10</xdr:col>
      <xdr:colOff>165100</xdr:colOff>
      <xdr:row>77</xdr:row>
      <xdr:rowOff>9083</xdr:rowOff>
    </xdr:to>
    <xdr:sp macro="" textlink="">
      <xdr:nvSpPr>
        <xdr:cNvPr id="199" name="楕円 198"/>
        <xdr:cNvSpPr/>
      </xdr:nvSpPr>
      <xdr:spPr>
        <a:xfrm>
          <a:off x="1968500" y="131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25610</xdr:rowOff>
    </xdr:from>
    <xdr:ext cx="469744" cy="259045"/>
    <xdr:sp macro="" textlink="">
      <xdr:nvSpPr>
        <xdr:cNvPr id="200" name="テキスト ボックス 199"/>
        <xdr:cNvSpPr txBox="1"/>
      </xdr:nvSpPr>
      <xdr:spPr>
        <a:xfrm>
          <a:off x="1784428" y="1288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74727</xdr:rowOff>
    </xdr:from>
    <xdr:to>
      <xdr:col>6</xdr:col>
      <xdr:colOff>38100</xdr:colOff>
      <xdr:row>77</xdr:row>
      <xdr:rowOff>4877</xdr:rowOff>
    </xdr:to>
    <xdr:sp macro="" textlink="">
      <xdr:nvSpPr>
        <xdr:cNvPr id="201" name="楕円 200"/>
        <xdr:cNvSpPr/>
      </xdr:nvSpPr>
      <xdr:spPr>
        <a:xfrm>
          <a:off x="1079500" y="131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21403</xdr:rowOff>
    </xdr:from>
    <xdr:ext cx="469744" cy="259045"/>
    <xdr:sp macro="" textlink="">
      <xdr:nvSpPr>
        <xdr:cNvPr id="202" name="テキスト ボックス 201"/>
        <xdr:cNvSpPr txBox="1"/>
      </xdr:nvSpPr>
      <xdr:spPr>
        <a:xfrm>
          <a:off x="895428" y="1288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70059</xdr:rowOff>
    </xdr:from>
    <xdr:to>
      <xdr:col>24</xdr:col>
      <xdr:colOff>63500</xdr:colOff>
      <xdr:row>93</xdr:row>
      <xdr:rowOff>37435</xdr:rowOff>
    </xdr:to>
    <xdr:cxnSp macro="">
      <xdr:nvCxnSpPr>
        <xdr:cNvPr id="234" name="直線コネクタ 233"/>
        <xdr:cNvCxnSpPr/>
      </xdr:nvCxnSpPr>
      <xdr:spPr>
        <a:xfrm flipV="1">
          <a:off x="3797300" y="15843459"/>
          <a:ext cx="838200" cy="13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5" name="扶助費平均値テキスト"/>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85424</xdr:rowOff>
    </xdr:from>
    <xdr:to>
      <xdr:col>19</xdr:col>
      <xdr:colOff>177800</xdr:colOff>
      <xdr:row>93</xdr:row>
      <xdr:rowOff>37435</xdr:rowOff>
    </xdr:to>
    <xdr:cxnSp macro="">
      <xdr:nvCxnSpPr>
        <xdr:cNvPr id="237" name="直線コネクタ 236"/>
        <xdr:cNvCxnSpPr/>
      </xdr:nvCxnSpPr>
      <xdr:spPr>
        <a:xfrm>
          <a:off x="2908300" y="15858824"/>
          <a:ext cx="889000" cy="12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29756</xdr:rowOff>
    </xdr:from>
    <xdr:ext cx="599010" cy="259045"/>
    <xdr:sp macro="" textlink="">
      <xdr:nvSpPr>
        <xdr:cNvPr id="239" name="テキスト ボックス 238"/>
        <xdr:cNvSpPr txBox="1"/>
      </xdr:nvSpPr>
      <xdr:spPr>
        <a:xfrm>
          <a:off x="3497795" y="1666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85424</xdr:rowOff>
    </xdr:from>
    <xdr:to>
      <xdr:col>15</xdr:col>
      <xdr:colOff>50800</xdr:colOff>
      <xdr:row>94</xdr:row>
      <xdr:rowOff>145039</xdr:rowOff>
    </xdr:to>
    <xdr:cxnSp macro="">
      <xdr:nvCxnSpPr>
        <xdr:cNvPr id="240" name="直線コネクタ 239"/>
        <xdr:cNvCxnSpPr/>
      </xdr:nvCxnSpPr>
      <xdr:spPr>
        <a:xfrm flipV="1">
          <a:off x="2019300" y="15858824"/>
          <a:ext cx="889000" cy="40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2" name="テキスト ボックス 241"/>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145039</xdr:rowOff>
    </xdr:from>
    <xdr:to>
      <xdr:col>10</xdr:col>
      <xdr:colOff>114300</xdr:colOff>
      <xdr:row>95</xdr:row>
      <xdr:rowOff>88836</xdr:rowOff>
    </xdr:to>
    <xdr:cxnSp macro="">
      <xdr:nvCxnSpPr>
        <xdr:cNvPr id="243" name="直線コネクタ 242"/>
        <xdr:cNvCxnSpPr/>
      </xdr:nvCxnSpPr>
      <xdr:spPr>
        <a:xfrm flipV="1">
          <a:off x="1130300" y="16261339"/>
          <a:ext cx="889000" cy="1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5" name="テキスト ボックス 244"/>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7" name="テキスト ボックス 246"/>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19259</xdr:rowOff>
    </xdr:from>
    <xdr:to>
      <xdr:col>24</xdr:col>
      <xdr:colOff>114300</xdr:colOff>
      <xdr:row>92</xdr:row>
      <xdr:rowOff>120859</xdr:rowOff>
    </xdr:to>
    <xdr:sp macro="" textlink="">
      <xdr:nvSpPr>
        <xdr:cNvPr id="253" name="楕円 252"/>
        <xdr:cNvSpPr/>
      </xdr:nvSpPr>
      <xdr:spPr>
        <a:xfrm>
          <a:off x="4584700" y="157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42136</xdr:rowOff>
    </xdr:from>
    <xdr:ext cx="599010" cy="259045"/>
    <xdr:sp macro="" textlink="">
      <xdr:nvSpPr>
        <xdr:cNvPr id="254" name="扶助費該当値テキスト"/>
        <xdr:cNvSpPr txBox="1"/>
      </xdr:nvSpPr>
      <xdr:spPr>
        <a:xfrm>
          <a:off x="4686300" y="156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158085</xdr:rowOff>
    </xdr:from>
    <xdr:to>
      <xdr:col>20</xdr:col>
      <xdr:colOff>38100</xdr:colOff>
      <xdr:row>93</xdr:row>
      <xdr:rowOff>88235</xdr:rowOff>
    </xdr:to>
    <xdr:sp macro="" textlink="">
      <xdr:nvSpPr>
        <xdr:cNvPr id="255" name="楕円 254"/>
        <xdr:cNvSpPr/>
      </xdr:nvSpPr>
      <xdr:spPr>
        <a:xfrm>
          <a:off x="3746500" y="159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104762</xdr:rowOff>
    </xdr:from>
    <xdr:ext cx="599010" cy="259045"/>
    <xdr:sp macro="" textlink="">
      <xdr:nvSpPr>
        <xdr:cNvPr id="256" name="テキスト ボックス 255"/>
        <xdr:cNvSpPr txBox="1"/>
      </xdr:nvSpPr>
      <xdr:spPr>
        <a:xfrm>
          <a:off x="3497795" y="1570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34624</xdr:rowOff>
    </xdr:from>
    <xdr:to>
      <xdr:col>15</xdr:col>
      <xdr:colOff>101600</xdr:colOff>
      <xdr:row>92</xdr:row>
      <xdr:rowOff>136224</xdr:rowOff>
    </xdr:to>
    <xdr:sp macro="" textlink="">
      <xdr:nvSpPr>
        <xdr:cNvPr id="257" name="楕円 256"/>
        <xdr:cNvSpPr/>
      </xdr:nvSpPr>
      <xdr:spPr>
        <a:xfrm>
          <a:off x="2857500" y="1580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152751</xdr:rowOff>
    </xdr:from>
    <xdr:ext cx="599010" cy="259045"/>
    <xdr:sp macro="" textlink="">
      <xdr:nvSpPr>
        <xdr:cNvPr id="258" name="テキスト ボックス 257"/>
        <xdr:cNvSpPr txBox="1"/>
      </xdr:nvSpPr>
      <xdr:spPr>
        <a:xfrm>
          <a:off x="2608795" y="1558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94239</xdr:rowOff>
    </xdr:from>
    <xdr:to>
      <xdr:col>10</xdr:col>
      <xdr:colOff>165100</xdr:colOff>
      <xdr:row>95</xdr:row>
      <xdr:rowOff>24389</xdr:rowOff>
    </xdr:to>
    <xdr:sp macro="" textlink="">
      <xdr:nvSpPr>
        <xdr:cNvPr id="259" name="楕円 258"/>
        <xdr:cNvSpPr/>
      </xdr:nvSpPr>
      <xdr:spPr>
        <a:xfrm>
          <a:off x="1968500" y="16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40916</xdr:rowOff>
    </xdr:from>
    <xdr:ext cx="599010" cy="259045"/>
    <xdr:sp macro="" textlink="">
      <xdr:nvSpPr>
        <xdr:cNvPr id="260" name="テキスト ボックス 259"/>
        <xdr:cNvSpPr txBox="1"/>
      </xdr:nvSpPr>
      <xdr:spPr>
        <a:xfrm>
          <a:off x="1719795" y="1598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38036</xdr:rowOff>
    </xdr:from>
    <xdr:to>
      <xdr:col>6</xdr:col>
      <xdr:colOff>38100</xdr:colOff>
      <xdr:row>95</xdr:row>
      <xdr:rowOff>139636</xdr:rowOff>
    </xdr:to>
    <xdr:sp macro="" textlink="">
      <xdr:nvSpPr>
        <xdr:cNvPr id="261" name="楕円 260"/>
        <xdr:cNvSpPr/>
      </xdr:nvSpPr>
      <xdr:spPr>
        <a:xfrm>
          <a:off x="1079500" y="1632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156163</xdr:rowOff>
    </xdr:from>
    <xdr:ext cx="599010" cy="259045"/>
    <xdr:sp macro="" textlink="">
      <xdr:nvSpPr>
        <xdr:cNvPr id="262" name="テキスト ボックス 261"/>
        <xdr:cNvSpPr txBox="1"/>
      </xdr:nvSpPr>
      <xdr:spPr>
        <a:xfrm>
          <a:off x="830795" y="1610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7" name="直線コネクタ 286"/>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8" name="補助費等最小値テキスト"/>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9" name="直線コネクタ 288"/>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90" name="補助費等最大値テキスト"/>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91" name="直線コネクタ 290"/>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89776</xdr:rowOff>
    </xdr:from>
    <xdr:to>
      <xdr:col>55</xdr:col>
      <xdr:colOff>0</xdr:colOff>
      <xdr:row>37</xdr:row>
      <xdr:rowOff>116383</xdr:rowOff>
    </xdr:to>
    <xdr:cxnSp macro="">
      <xdr:nvCxnSpPr>
        <xdr:cNvPr id="292" name="直線コネクタ 291"/>
        <xdr:cNvCxnSpPr/>
      </xdr:nvCxnSpPr>
      <xdr:spPr>
        <a:xfrm flipV="1">
          <a:off x="9639300" y="6433426"/>
          <a:ext cx="838200" cy="2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3" name="補助費等平均値テキスト"/>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4" name="フローチャート: 判断 293"/>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116383</xdr:rowOff>
    </xdr:from>
    <xdr:to>
      <xdr:col>50</xdr:col>
      <xdr:colOff>114300</xdr:colOff>
      <xdr:row>37</xdr:row>
      <xdr:rowOff>134315</xdr:rowOff>
    </xdr:to>
    <xdr:cxnSp macro="">
      <xdr:nvCxnSpPr>
        <xdr:cNvPr id="295" name="直線コネクタ 294"/>
        <xdr:cNvCxnSpPr/>
      </xdr:nvCxnSpPr>
      <xdr:spPr>
        <a:xfrm flipV="1">
          <a:off x="8750300" y="6460033"/>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6" name="フローチャート: 判断 295"/>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94098</xdr:rowOff>
    </xdr:from>
    <xdr:ext cx="534377" cy="259045"/>
    <xdr:sp macro="" textlink="">
      <xdr:nvSpPr>
        <xdr:cNvPr id="297" name="テキスト ボックス 296"/>
        <xdr:cNvSpPr txBox="1"/>
      </xdr:nvSpPr>
      <xdr:spPr>
        <a:xfrm>
          <a:off x="9372111" y="66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19609</xdr:rowOff>
    </xdr:from>
    <xdr:to>
      <xdr:col>45</xdr:col>
      <xdr:colOff>177800</xdr:colOff>
      <xdr:row>37</xdr:row>
      <xdr:rowOff>134315</xdr:rowOff>
    </xdr:to>
    <xdr:cxnSp macro="">
      <xdr:nvCxnSpPr>
        <xdr:cNvPr id="298" name="直線コネクタ 297"/>
        <xdr:cNvCxnSpPr/>
      </xdr:nvCxnSpPr>
      <xdr:spPr>
        <a:xfrm>
          <a:off x="7861300" y="5163109"/>
          <a:ext cx="889000" cy="131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9" name="フローチャート: 判断 298"/>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160786</xdr:rowOff>
    </xdr:from>
    <xdr:ext cx="534377" cy="259045"/>
    <xdr:sp macro="" textlink="">
      <xdr:nvSpPr>
        <xdr:cNvPr id="300" name="テキスト ボックス 299"/>
        <xdr:cNvSpPr txBox="1"/>
      </xdr:nvSpPr>
      <xdr:spPr>
        <a:xfrm>
          <a:off x="8483111" y="667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19609</xdr:rowOff>
    </xdr:from>
    <xdr:to>
      <xdr:col>41</xdr:col>
      <xdr:colOff>50800</xdr:colOff>
      <xdr:row>37</xdr:row>
      <xdr:rowOff>155753</xdr:rowOff>
    </xdr:to>
    <xdr:cxnSp macro="">
      <xdr:nvCxnSpPr>
        <xdr:cNvPr id="301" name="直線コネクタ 300"/>
        <xdr:cNvCxnSpPr/>
      </xdr:nvCxnSpPr>
      <xdr:spPr>
        <a:xfrm flipV="1">
          <a:off x="6972300" y="5163109"/>
          <a:ext cx="889000" cy="13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2" name="フローチャート: 判断 301"/>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3" name="テキスト ボックス 302"/>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4" name="フローチャート: 判断 303"/>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53954</xdr:rowOff>
    </xdr:from>
    <xdr:ext cx="534377" cy="259045"/>
    <xdr:sp macro="" textlink="">
      <xdr:nvSpPr>
        <xdr:cNvPr id="305" name="テキスト ボックス 304"/>
        <xdr:cNvSpPr txBox="1"/>
      </xdr:nvSpPr>
      <xdr:spPr>
        <a:xfrm>
          <a:off x="6705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38976</xdr:rowOff>
    </xdr:from>
    <xdr:to>
      <xdr:col>55</xdr:col>
      <xdr:colOff>50800</xdr:colOff>
      <xdr:row>37</xdr:row>
      <xdr:rowOff>140576</xdr:rowOff>
    </xdr:to>
    <xdr:sp macro="" textlink="">
      <xdr:nvSpPr>
        <xdr:cNvPr id="311" name="楕円 310"/>
        <xdr:cNvSpPr/>
      </xdr:nvSpPr>
      <xdr:spPr>
        <a:xfrm>
          <a:off x="10426700" y="638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61853</xdr:rowOff>
    </xdr:from>
    <xdr:ext cx="534377" cy="259045"/>
    <xdr:sp macro="" textlink="">
      <xdr:nvSpPr>
        <xdr:cNvPr id="312" name="補助費等該当値テキスト"/>
        <xdr:cNvSpPr txBox="1"/>
      </xdr:nvSpPr>
      <xdr:spPr>
        <a:xfrm>
          <a:off x="10528300" y="6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65583</xdr:rowOff>
    </xdr:from>
    <xdr:to>
      <xdr:col>50</xdr:col>
      <xdr:colOff>165100</xdr:colOff>
      <xdr:row>37</xdr:row>
      <xdr:rowOff>167183</xdr:rowOff>
    </xdr:to>
    <xdr:sp macro="" textlink="">
      <xdr:nvSpPr>
        <xdr:cNvPr id="313" name="楕円 312"/>
        <xdr:cNvSpPr/>
      </xdr:nvSpPr>
      <xdr:spPr>
        <a:xfrm>
          <a:off x="9588500" y="64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12260</xdr:rowOff>
    </xdr:from>
    <xdr:ext cx="534377" cy="259045"/>
    <xdr:sp macro="" textlink="">
      <xdr:nvSpPr>
        <xdr:cNvPr id="314" name="テキスト ボックス 313"/>
        <xdr:cNvSpPr txBox="1"/>
      </xdr:nvSpPr>
      <xdr:spPr>
        <a:xfrm>
          <a:off x="9372111" y="61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83515</xdr:rowOff>
    </xdr:from>
    <xdr:to>
      <xdr:col>46</xdr:col>
      <xdr:colOff>38100</xdr:colOff>
      <xdr:row>38</xdr:row>
      <xdr:rowOff>13665</xdr:rowOff>
    </xdr:to>
    <xdr:sp macro="" textlink="">
      <xdr:nvSpPr>
        <xdr:cNvPr id="315" name="楕円 314"/>
        <xdr:cNvSpPr/>
      </xdr:nvSpPr>
      <xdr:spPr>
        <a:xfrm>
          <a:off x="8699500" y="64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30192</xdr:rowOff>
    </xdr:from>
    <xdr:ext cx="534377" cy="259045"/>
    <xdr:sp macro="" textlink="">
      <xdr:nvSpPr>
        <xdr:cNvPr id="316" name="テキスト ボックス 315"/>
        <xdr:cNvSpPr txBox="1"/>
      </xdr:nvSpPr>
      <xdr:spPr>
        <a:xfrm>
          <a:off x="8483111" y="620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140259</xdr:rowOff>
    </xdr:from>
    <xdr:to>
      <xdr:col>41</xdr:col>
      <xdr:colOff>101600</xdr:colOff>
      <xdr:row>30</xdr:row>
      <xdr:rowOff>70409</xdr:rowOff>
    </xdr:to>
    <xdr:sp macro="" textlink="">
      <xdr:nvSpPr>
        <xdr:cNvPr id="317" name="楕円 316"/>
        <xdr:cNvSpPr/>
      </xdr:nvSpPr>
      <xdr:spPr>
        <a:xfrm>
          <a:off x="7810500" y="51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86936</xdr:rowOff>
    </xdr:from>
    <xdr:ext cx="599010" cy="259045"/>
    <xdr:sp macro="" textlink="">
      <xdr:nvSpPr>
        <xdr:cNvPr id="318" name="テキスト ボックス 317"/>
        <xdr:cNvSpPr txBox="1"/>
      </xdr:nvSpPr>
      <xdr:spPr>
        <a:xfrm>
          <a:off x="7561795" y="488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104953</xdr:rowOff>
    </xdr:from>
    <xdr:to>
      <xdr:col>36</xdr:col>
      <xdr:colOff>165100</xdr:colOff>
      <xdr:row>38</xdr:row>
      <xdr:rowOff>35103</xdr:rowOff>
    </xdr:to>
    <xdr:sp macro="" textlink="">
      <xdr:nvSpPr>
        <xdr:cNvPr id="319" name="楕円 318"/>
        <xdr:cNvSpPr/>
      </xdr:nvSpPr>
      <xdr:spPr>
        <a:xfrm>
          <a:off x="6921500" y="64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51630</xdr:rowOff>
    </xdr:from>
    <xdr:ext cx="534377" cy="259045"/>
    <xdr:sp macro="" textlink="">
      <xdr:nvSpPr>
        <xdr:cNvPr id="320" name="テキスト ボックス 319"/>
        <xdr:cNvSpPr txBox="1"/>
      </xdr:nvSpPr>
      <xdr:spPr>
        <a:xfrm>
          <a:off x="6705111" y="622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5" name="直線コネクタ 344"/>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6" name="普通建設事業費最小値テキスト"/>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7" name="直線コネクタ 346"/>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8" name="普通建設事業費最大値テキスト"/>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9" name="直線コネクタ 348"/>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104039</xdr:rowOff>
    </xdr:from>
    <xdr:to>
      <xdr:col>55</xdr:col>
      <xdr:colOff>0</xdr:colOff>
      <xdr:row>55</xdr:row>
      <xdr:rowOff>151759</xdr:rowOff>
    </xdr:to>
    <xdr:cxnSp macro="">
      <xdr:nvCxnSpPr>
        <xdr:cNvPr id="350" name="直線コネクタ 349"/>
        <xdr:cNvCxnSpPr/>
      </xdr:nvCxnSpPr>
      <xdr:spPr>
        <a:xfrm flipV="1">
          <a:off x="9639300" y="9533789"/>
          <a:ext cx="838200" cy="4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51" name="普通建設事業費平均値テキスト"/>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2" name="フローチャート: 判断 351"/>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86951</xdr:rowOff>
    </xdr:from>
    <xdr:to>
      <xdr:col>50</xdr:col>
      <xdr:colOff>114300</xdr:colOff>
      <xdr:row>55</xdr:row>
      <xdr:rowOff>151759</xdr:rowOff>
    </xdr:to>
    <xdr:cxnSp macro="">
      <xdr:nvCxnSpPr>
        <xdr:cNvPr id="353" name="直線コネクタ 352"/>
        <xdr:cNvCxnSpPr/>
      </xdr:nvCxnSpPr>
      <xdr:spPr>
        <a:xfrm>
          <a:off x="8750300" y="9516701"/>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4" name="フローチャート: 判断 353"/>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5" name="テキスト ボックス 354"/>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150596</xdr:rowOff>
    </xdr:from>
    <xdr:to>
      <xdr:col>45</xdr:col>
      <xdr:colOff>177800</xdr:colOff>
      <xdr:row>55</xdr:row>
      <xdr:rowOff>86951</xdr:rowOff>
    </xdr:to>
    <xdr:cxnSp macro="">
      <xdr:nvCxnSpPr>
        <xdr:cNvPr id="356" name="直線コネクタ 355"/>
        <xdr:cNvCxnSpPr/>
      </xdr:nvCxnSpPr>
      <xdr:spPr>
        <a:xfrm>
          <a:off x="7861300" y="9408896"/>
          <a:ext cx="889000" cy="10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7" name="フローチャート: 判断 356"/>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58" name="テキスト ボックス 357"/>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150596</xdr:rowOff>
    </xdr:from>
    <xdr:to>
      <xdr:col>41</xdr:col>
      <xdr:colOff>50800</xdr:colOff>
      <xdr:row>56</xdr:row>
      <xdr:rowOff>125584</xdr:rowOff>
    </xdr:to>
    <xdr:cxnSp macro="">
      <xdr:nvCxnSpPr>
        <xdr:cNvPr id="359" name="直線コネクタ 358"/>
        <xdr:cNvCxnSpPr/>
      </xdr:nvCxnSpPr>
      <xdr:spPr>
        <a:xfrm flipV="1">
          <a:off x="6972300" y="9408896"/>
          <a:ext cx="889000" cy="3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0" name="フローチャート: 判断 359"/>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61" name="テキスト ボックス 360"/>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2" name="フローチャート: 判断 361"/>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3" name="テキスト ボックス 362"/>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53239</xdr:rowOff>
    </xdr:from>
    <xdr:to>
      <xdr:col>55</xdr:col>
      <xdr:colOff>50800</xdr:colOff>
      <xdr:row>55</xdr:row>
      <xdr:rowOff>154839</xdr:rowOff>
    </xdr:to>
    <xdr:sp macro="" textlink="">
      <xdr:nvSpPr>
        <xdr:cNvPr id="369" name="楕円 368"/>
        <xdr:cNvSpPr/>
      </xdr:nvSpPr>
      <xdr:spPr>
        <a:xfrm>
          <a:off x="10426700" y="948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76116</xdr:rowOff>
    </xdr:from>
    <xdr:ext cx="534377" cy="259045"/>
    <xdr:sp macro="" textlink="">
      <xdr:nvSpPr>
        <xdr:cNvPr id="370" name="普通建設事業費該当値テキスト"/>
        <xdr:cNvSpPr txBox="1"/>
      </xdr:nvSpPr>
      <xdr:spPr>
        <a:xfrm>
          <a:off x="10528300" y="933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100959</xdr:rowOff>
    </xdr:from>
    <xdr:to>
      <xdr:col>50</xdr:col>
      <xdr:colOff>165100</xdr:colOff>
      <xdr:row>56</xdr:row>
      <xdr:rowOff>31109</xdr:rowOff>
    </xdr:to>
    <xdr:sp macro="" textlink="">
      <xdr:nvSpPr>
        <xdr:cNvPr id="371" name="楕円 370"/>
        <xdr:cNvSpPr/>
      </xdr:nvSpPr>
      <xdr:spPr>
        <a:xfrm>
          <a:off x="9588500" y="953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47636</xdr:rowOff>
    </xdr:from>
    <xdr:ext cx="534377" cy="259045"/>
    <xdr:sp macro="" textlink="">
      <xdr:nvSpPr>
        <xdr:cNvPr id="372" name="テキスト ボックス 371"/>
        <xdr:cNvSpPr txBox="1"/>
      </xdr:nvSpPr>
      <xdr:spPr>
        <a:xfrm>
          <a:off x="9372111" y="93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36151</xdr:rowOff>
    </xdr:from>
    <xdr:to>
      <xdr:col>46</xdr:col>
      <xdr:colOff>38100</xdr:colOff>
      <xdr:row>55</xdr:row>
      <xdr:rowOff>137751</xdr:rowOff>
    </xdr:to>
    <xdr:sp macro="" textlink="">
      <xdr:nvSpPr>
        <xdr:cNvPr id="373" name="楕円 372"/>
        <xdr:cNvSpPr/>
      </xdr:nvSpPr>
      <xdr:spPr>
        <a:xfrm>
          <a:off x="8699500" y="946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154278</xdr:rowOff>
    </xdr:from>
    <xdr:ext cx="534377" cy="259045"/>
    <xdr:sp macro="" textlink="">
      <xdr:nvSpPr>
        <xdr:cNvPr id="374" name="テキスト ボックス 373"/>
        <xdr:cNvSpPr txBox="1"/>
      </xdr:nvSpPr>
      <xdr:spPr>
        <a:xfrm>
          <a:off x="8483111" y="924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99796</xdr:rowOff>
    </xdr:from>
    <xdr:to>
      <xdr:col>41</xdr:col>
      <xdr:colOff>101600</xdr:colOff>
      <xdr:row>55</xdr:row>
      <xdr:rowOff>29946</xdr:rowOff>
    </xdr:to>
    <xdr:sp macro="" textlink="">
      <xdr:nvSpPr>
        <xdr:cNvPr id="375" name="楕円 374"/>
        <xdr:cNvSpPr/>
      </xdr:nvSpPr>
      <xdr:spPr>
        <a:xfrm>
          <a:off x="7810500" y="935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46473</xdr:rowOff>
    </xdr:from>
    <xdr:ext cx="534377" cy="259045"/>
    <xdr:sp macro="" textlink="">
      <xdr:nvSpPr>
        <xdr:cNvPr id="376" name="テキスト ボックス 375"/>
        <xdr:cNvSpPr txBox="1"/>
      </xdr:nvSpPr>
      <xdr:spPr>
        <a:xfrm>
          <a:off x="7594111" y="913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74784</xdr:rowOff>
    </xdr:from>
    <xdr:to>
      <xdr:col>36</xdr:col>
      <xdr:colOff>165100</xdr:colOff>
      <xdr:row>57</xdr:row>
      <xdr:rowOff>4934</xdr:rowOff>
    </xdr:to>
    <xdr:sp macro="" textlink="">
      <xdr:nvSpPr>
        <xdr:cNvPr id="377" name="楕円 376"/>
        <xdr:cNvSpPr/>
      </xdr:nvSpPr>
      <xdr:spPr>
        <a:xfrm>
          <a:off x="6921500" y="967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167511</xdr:rowOff>
    </xdr:from>
    <xdr:ext cx="534377" cy="259045"/>
    <xdr:sp macro="" textlink="">
      <xdr:nvSpPr>
        <xdr:cNvPr id="378" name="テキスト ボックス 377"/>
        <xdr:cNvSpPr txBox="1"/>
      </xdr:nvSpPr>
      <xdr:spPr>
        <a:xfrm>
          <a:off x="6705111" y="97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0" name="直線コネクタ 399"/>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1" name="普通建設事業費 （ うち新規整備　）最小値テキスト"/>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2" name="直線コネクタ 401"/>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3" name="普通建設事業費 （ うち新規整備　）最大値テキスト"/>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4" name="直線コネクタ 403"/>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75030</xdr:rowOff>
    </xdr:from>
    <xdr:to>
      <xdr:col>55</xdr:col>
      <xdr:colOff>0</xdr:colOff>
      <xdr:row>78</xdr:row>
      <xdr:rowOff>95078</xdr:rowOff>
    </xdr:to>
    <xdr:cxnSp macro="">
      <xdr:nvCxnSpPr>
        <xdr:cNvPr id="405" name="直線コネクタ 404"/>
        <xdr:cNvCxnSpPr/>
      </xdr:nvCxnSpPr>
      <xdr:spPr>
        <a:xfrm>
          <a:off x="9639300" y="13448130"/>
          <a:ext cx="838200" cy="2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6" name="普通建設事業費 （ うち新規整備　）平均値テキスト"/>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7" name="フローチャート: 判断 406"/>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164480</xdr:rowOff>
    </xdr:from>
    <xdr:to>
      <xdr:col>50</xdr:col>
      <xdr:colOff>114300</xdr:colOff>
      <xdr:row>78</xdr:row>
      <xdr:rowOff>75030</xdr:rowOff>
    </xdr:to>
    <xdr:cxnSp macro="">
      <xdr:nvCxnSpPr>
        <xdr:cNvPr id="408" name="直線コネクタ 407"/>
        <xdr:cNvCxnSpPr/>
      </xdr:nvCxnSpPr>
      <xdr:spPr>
        <a:xfrm>
          <a:off x="8750300" y="13366130"/>
          <a:ext cx="889000" cy="8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9" name="フローチャート: 判断 408"/>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0" name="テキスト ボックス 409"/>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126898</xdr:rowOff>
    </xdr:from>
    <xdr:to>
      <xdr:col>45</xdr:col>
      <xdr:colOff>177800</xdr:colOff>
      <xdr:row>77</xdr:row>
      <xdr:rowOff>164480</xdr:rowOff>
    </xdr:to>
    <xdr:cxnSp macro="">
      <xdr:nvCxnSpPr>
        <xdr:cNvPr id="411" name="直線コネクタ 410"/>
        <xdr:cNvCxnSpPr/>
      </xdr:nvCxnSpPr>
      <xdr:spPr>
        <a:xfrm>
          <a:off x="7861300" y="13328548"/>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2" name="フローチャート: 判断 411"/>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3" name="テキスト ボックス 412"/>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126898</xdr:rowOff>
    </xdr:from>
    <xdr:to>
      <xdr:col>41</xdr:col>
      <xdr:colOff>50800</xdr:colOff>
      <xdr:row>78</xdr:row>
      <xdr:rowOff>16644</xdr:rowOff>
    </xdr:to>
    <xdr:cxnSp macro="">
      <xdr:nvCxnSpPr>
        <xdr:cNvPr id="414" name="直線コネクタ 413"/>
        <xdr:cNvCxnSpPr/>
      </xdr:nvCxnSpPr>
      <xdr:spPr>
        <a:xfrm flipV="1">
          <a:off x="6972300" y="13328548"/>
          <a:ext cx="889000" cy="6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5" name="フローチャート: 判断 414"/>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6" name="テキスト ボックス 415"/>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7" name="フローチャート: 判断 416"/>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8" name="テキスト ボックス 417"/>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44278</xdr:rowOff>
    </xdr:from>
    <xdr:to>
      <xdr:col>55</xdr:col>
      <xdr:colOff>50800</xdr:colOff>
      <xdr:row>78</xdr:row>
      <xdr:rowOff>145878</xdr:rowOff>
    </xdr:to>
    <xdr:sp macro="" textlink="">
      <xdr:nvSpPr>
        <xdr:cNvPr id="424" name="楕円 423"/>
        <xdr:cNvSpPr/>
      </xdr:nvSpPr>
      <xdr:spPr>
        <a:xfrm>
          <a:off x="10426700" y="134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130655</xdr:rowOff>
    </xdr:from>
    <xdr:ext cx="469744" cy="259045"/>
    <xdr:sp macro="" textlink="">
      <xdr:nvSpPr>
        <xdr:cNvPr id="425" name="普通建設事業費 （ うち新規整備　）該当値テキスト"/>
        <xdr:cNvSpPr txBox="1"/>
      </xdr:nvSpPr>
      <xdr:spPr>
        <a:xfrm>
          <a:off x="10528300" y="1333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24230</xdr:rowOff>
    </xdr:from>
    <xdr:to>
      <xdr:col>50</xdr:col>
      <xdr:colOff>165100</xdr:colOff>
      <xdr:row>78</xdr:row>
      <xdr:rowOff>125830</xdr:rowOff>
    </xdr:to>
    <xdr:sp macro="" textlink="">
      <xdr:nvSpPr>
        <xdr:cNvPr id="426" name="楕円 425"/>
        <xdr:cNvSpPr/>
      </xdr:nvSpPr>
      <xdr:spPr>
        <a:xfrm>
          <a:off x="9588500" y="133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116957</xdr:rowOff>
    </xdr:from>
    <xdr:ext cx="469744" cy="259045"/>
    <xdr:sp macro="" textlink="">
      <xdr:nvSpPr>
        <xdr:cNvPr id="427" name="テキスト ボックス 426"/>
        <xdr:cNvSpPr txBox="1"/>
      </xdr:nvSpPr>
      <xdr:spPr>
        <a:xfrm>
          <a:off x="9404428" y="134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113680</xdr:rowOff>
    </xdr:from>
    <xdr:to>
      <xdr:col>46</xdr:col>
      <xdr:colOff>38100</xdr:colOff>
      <xdr:row>78</xdr:row>
      <xdr:rowOff>43830</xdr:rowOff>
    </xdr:to>
    <xdr:sp macro="" textlink="">
      <xdr:nvSpPr>
        <xdr:cNvPr id="428" name="楕円 427"/>
        <xdr:cNvSpPr/>
      </xdr:nvSpPr>
      <xdr:spPr>
        <a:xfrm>
          <a:off x="8699500" y="133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34957</xdr:rowOff>
    </xdr:from>
    <xdr:ext cx="469744" cy="259045"/>
    <xdr:sp macro="" textlink="">
      <xdr:nvSpPr>
        <xdr:cNvPr id="429" name="テキスト ボックス 428"/>
        <xdr:cNvSpPr txBox="1"/>
      </xdr:nvSpPr>
      <xdr:spPr>
        <a:xfrm>
          <a:off x="8515428" y="134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76098</xdr:rowOff>
    </xdr:from>
    <xdr:to>
      <xdr:col>41</xdr:col>
      <xdr:colOff>101600</xdr:colOff>
      <xdr:row>78</xdr:row>
      <xdr:rowOff>6248</xdr:rowOff>
    </xdr:to>
    <xdr:sp macro="" textlink="">
      <xdr:nvSpPr>
        <xdr:cNvPr id="430" name="楕円 429"/>
        <xdr:cNvSpPr/>
      </xdr:nvSpPr>
      <xdr:spPr>
        <a:xfrm>
          <a:off x="7810500" y="132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168825</xdr:rowOff>
    </xdr:from>
    <xdr:ext cx="469744" cy="259045"/>
    <xdr:sp macro="" textlink="">
      <xdr:nvSpPr>
        <xdr:cNvPr id="431" name="テキスト ボックス 430"/>
        <xdr:cNvSpPr txBox="1"/>
      </xdr:nvSpPr>
      <xdr:spPr>
        <a:xfrm>
          <a:off x="7626428" y="1337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32" name="楕円 431"/>
        <xdr:cNvSpPr/>
      </xdr:nvSpPr>
      <xdr:spPr>
        <a:xfrm>
          <a:off x="6921500" y="133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58571</xdr:rowOff>
    </xdr:from>
    <xdr:ext cx="469744" cy="259045"/>
    <xdr:sp macro="" textlink="">
      <xdr:nvSpPr>
        <xdr:cNvPr id="433" name="テキスト ボックス 432"/>
        <xdr:cNvSpPr txBox="1"/>
      </xdr:nvSpPr>
      <xdr:spPr>
        <a:xfrm>
          <a:off x="6737428" y="1343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0" name="直線コネクタ 459"/>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1" name="普通建設事業費 （ うち更新整備　）最小値テキスト"/>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2" name="直線コネクタ 461"/>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3" name="普通建設事業費 （ うち更新整備　）最大値テキスト"/>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4" name="直線コネクタ 463"/>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87514</xdr:rowOff>
    </xdr:from>
    <xdr:to>
      <xdr:col>55</xdr:col>
      <xdr:colOff>0</xdr:colOff>
      <xdr:row>94</xdr:row>
      <xdr:rowOff>87285</xdr:rowOff>
    </xdr:to>
    <xdr:cxnSp macro="">
      <xdr:nvCxnSpPr>
        <xdr:cNvPr id="465" name="直線コネクタ 464"/>
        <xdr:cNvCxnSpPr/>
      </xdr:nvCxnSpPr>
      <xdr:spPr>
        <a:xfrm flipV="1">
          <a:off x="9639300" y="16032364"/>
          <a:ext cx="838200" cy="1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6" name="普通建設事業費 （ うち更新整備　）平均値テキスト"/>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7" name="フローチャート: 判断 466"/>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87285</xdr:rowOff>
    </xdr:from>
    <xdr:to>
      <xdr:col>50</xdr:col>
      <xdr:colOff>114300</xdr:colOff>
      <xdr:row>95</xdr:row>
      <xdr:rowOff>45321</xdr:rowOff>
    </xdr:to>
    <xdr:cxnSp macro="">
      <xdr:nvCxnSpPr>
        <xdr:cNvPr id="468" name="直線コネクタ 467"/>
        <xdr:cNvCxnSpPr/>
      </xdr:nvCxnSpPr>
      <xdr:spPr>
        <a:xfrm flipV="1">
          <a:off x="8750300" y="16203585"/>
          <a:ext cx="889000" cy="1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9" name="フローチャート: 判断 468"/>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70" name="テキスト ボックス 469"/>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156225</xdr:rowOff>
    </xdr:from>
    <xdr:to>
      <xdr:col>45</xdr:col>
      <xdr:colOff>177800</xdr:colOff>
      <xdr:row>95</xdr:row>
      <xdr:rowOff>45321</xdr:rowOff>
    </xdr:to>
    <xdr:cxnSp macro="">
      <xdr:nvCxnSpPr>
        <xdr:cNvPr id="471" name="直線コネクタ 470"/>
        <xdr:cNvCxnSpPr/>
      </xdr:nvCxnSpPr>
      <xdr:spPr>
        <a:xfrm>
          <a:off x="7861300" y="16101075"/>
          <a:ext cx="889000" cy="23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2" name="フローチャート: 判断 471"/>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3" name="テキスト ボックス 472"/>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156225</xdr:rowOff>
    </xdr:from>
    <xdr:to>
      <xdr:col>41</xdr:col>
      <xdr:colOff>50800</xdr:colOff>
      <xdr:row>96</xdr:row>
      <xdr:rowOff>36895</xdr:rowOff>
    </xdr:to>
    <xdr:cxnSp macro="">
      <xdr:nvCxnSpPr>
        <xdr:cNvPr id="474" name="直線コネクタ 473"/>
        <xdr:cNvCxnSpPr/>
      </xdr:nvCxnSpPr>
      <xdr:spPr>
        <a:xfrm flipV="1">
          <a:off x="6972300" y="16101075"/>
          <a:ext cx="889000" cy="39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5" name="フローチャート: 判断 474"/>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6" name="テキスト ボックス 475"/>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7" name="フローチャート: 判断 476"/>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78" name="テキスト ボックス 477"/>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36714</xdr:rowOff>
    </xdr:from>
    <xdr:to>
      <xdr:col>55</xdr:col>
      <xdr:colOff>50800</xdr:colOff>
      <xdr:row>93</xdr:row>
      <xdr:rowOff>138314</xdr:rowOff>
    </xdr:to>
    <xdr:sp macro="" textlink="">
      <xdr:nvSpPr>
        <xdr:cNvPr id="484" name="楕円 483"/>
        <xdr:cNvSpPr/>
      </xdr:nvSpPr>
      <xdr:spPr>
        <a:xfrm>
          <a:off x="10426700" y="1598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59591</xdr:rowOff>
    </xdr:from>
    <xdr:ext cx="534377" cy="259045"/>
    <xdr:sp macro="" textlink="">
      <xdr:nvSpPr>
        <xdr:cNvPr id="485" name="普通建設事業費 （ うち更新整備　）該当値テキスト"/>
        <xdr:cNvSpPr txBox="1"/>
      </xdr:nvSpPr>
      <xdr:spPr>
        <a:xfrm>
          <a:off x="10528300" y="1583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36485</xdr:rowOff>
    </xdr:from>
    <xdr:to>
      <xdr:col>50</xdr:col>
      <xdr:colOff>165100</xdr:colOff>
      <xdr:row>94</xdr:row>
      <xdr:rowOff>138085</xdr:rowOff>
    </xdr:to>
    <xdr:sp macro="" textlink="">
      <xdr:nvSpPr>
        <xdr:cNvPr id="486" name="楕円 485"/>
        <xdr:cNvSpPr/>
      </xdr:nvSpPr>
      <xdr:spPr>
        <a:xfrm>
          <a:off x="9588500" y="161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154612</xdr:rowOff>
    </xdr:from>
    <xdr:ext cx="534377" cy="259045"/>
    <xdr:sp macro="" textlink="">
      <xdr:nvSpPr>
        <xdr:cNvPr id="487" name="テキスト ボックス 486"/>
        <xdr:cNvSpPr txBox="1"/>
      </xdr:nvSpPr>
      <xdr:spPr>
        <a:xfrm>
          <a:off x="9372111" y="159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165971</xdr:rowOff>
    </xdr:from>
    <xdr:to>
      <xdr:col>46</xdr:col>
      <xdr:colOff>38100</xdr:colOff>
      <xdr:row>95</xdr:row>
      <xdr:rowOff>96121</xdr:rowOff>
    </xdr:to>
    <xdr:sp macro="" textlink="">
      <xdr:nvSpPr>
        <xdr:cNvPr id="488" name="楕円 487"/>
        <xdr:cNvSpPr/>
      </xdr:nvSpPr>
      <xdr:spPr>
        <a:xfrm>
          <a:off x="8699500" y="162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112648</xdr:rowOff>
    </xdr:from>
    <xdr:ext cx="534377" cy="259045"/>
    <xdr:sp macro="" textlink="">
      <xdr:nvSpPr>
        <xdr:cNvPr id="489" name="テキスト ボックス 488"/>
        <xdr:cNvSpPr txBox="1"/>
      </xdr:nvSpPr>
      <xdr:spPr>
        <a:xfrm>
          <a:off x="8483111" y="160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105425</xdr:rowOff>
    </xdr:from>
    <xdr:to>
      <xdr:col>41</xdr:col>
      <xdr:colOff>101600</xdr:colOff>
      <xdr:row>94</xdr:row>
      <xdr:rowOff>35575</xdr:rowOff>
    </xdr:to>
    <xdr:sp macro="" textlink="">
      <xdr:nvSpPr>
        <xdr:cNvPr id="490" name="楕円 489"/>
        <xdr:cNvSpPr/>
      </xdr:nvSpPr>
      <xdr:spPr>
        <a:xfrm>
          <a:off x="7810500" y="160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52102</xdr:rowOff>
    </xdr:from>
    <xdr:ext cx="534377" cy="259045"/>
    <xdr:sp macro="" textlink="">
      <xdr:nvSpPr>
        <xdr:cNvPr id="491" name="テキスト ボックス 490"/>
        <xdr:cNvSpPr txBox="1"/>
      </xdr:nvSpPr>
      <xdr:spPr>
        <a:xfrm>
          <a:off x="7594111" y="158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157545</xdr:rowOff>
    </xdr:from>
    <xdr:to>
      <xdr:col>36</xdr:col>
      <xdr:colOff>165100</xdr:colOff>
      <xdr:row>96</xdr:row>
      <xdr:rowOff>87695</xdr:rowOff>
    </xdr:to>
    <xdr:sp macro="" textlink="">
      <xdr:nvSpPr>
        <xdr:cNvPr id="492" name="楕円 491"/>
        <xdr:cNvSpPr/>
      </xdr:nvSpPr>
      <xdr:spPr>
        <a:xfrm>
          <a:off x="6921500" y="1644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104222</xdr:rowOff>
    </xdr:from>
    <xdr:ext cx="534377" cy="259045"/>
    <xdr:sp macro="" textlink="">
      <xdr:nvSpPr>
        <xdr:cNvPr id="493" name="テキスト ボックス 492"/>
        <xdr:cNvSpPr txBox="1"/>
      </xdr:nvSpPr>
      <xdr:spPr>
        <a:xfrm>
          <a:off x="6705111" y="1622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7" name="テキスト ボックス 506"/>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9" name="テキスト ボックス 508"/>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1" name="テキスト ボックス 510"/>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3" name="テキスト ボックス 512"/>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53022</xdr:rowOff>
    </xdr:from>
    <xdr:to>
      <xdr:col>85</xdr:col>
      <xdr:colOff>126364</xdr:colOff>
      <xdr:row>39</xdr:row>
      <xdr:rowOff>44450</xdr:rowOff>
    </xdr:to>
    <xdr:cxnSp macro="">
      <xdr:nvCxnSpPr>
        <xdr:cNvPr id="517" name="直線コネクタ 516"/>
        <xdr:cNvCxnSpPr/>
      </xdr:nvCxnSpPr>
      <xdr:spPr>
        <a:xfrm flipV="1">
          <a:off x="16317595" y="5710872"/>
          <a:ext cx="1269" cy="102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171149</xdr:rowOff>
    </xdr:from>
    <xdr:ext cx="469744" cy="259045"/>
    <xdr:sp macro="" textlink="">
      <xdr:nvSpPr>
        <xdr:cNvPr id="520" name="災害復旧事業費最大値テキスト"/>
        <xdr:cNvSpPr txBox="1"/>
      </xdr:nvSpPr>
      <xdr:spPr>
        <a:xfrm>
          <a:off x="16370300" y="548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53022</xdr:rowOff>
    </xdr:from>
    <xdr:to>
      <xdr:col>86</xdr:col>
      <xdr:colOff>25400</xdr:colOff>
      <xdr:row>33</xdr:row>
      <xdr:rowOff>53022</xdr:rowOff>
    </xdr:to>
    <xdr:cxnSp macro="">
      <xdr:nvCxnSpPr>
        <xdr:cNvPr id="521" name="直線コネクタ 520"/>
        <xdr:cNvCxnSpPr/>
      </xdr:nvCxnSpPr>
      <xdr:spPr>
        <a:xfrm>
          <a:off x="16230600" y="571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53022</xdr:rowOff>
    </xdr:from>
    <xdr:to>
      <xdr:col>85</xdr:col>
      <xdr:colOff>127000</xdr:colOff>
      <xdr:row>34</xdr:row>
      <xdr:rowOff>53594</xdr:rowOff>
    </xdr:to>
    <xdr:cxnSp macro="">
      <xdr:nvCxnSpPr>
        <xdr:cNvPr id="522" name="直線コネクタ 521"/>
        <xdr:cNvCxnSpPr/>
      </xdr:nvCxnSpPr>
      <xdr:spPr>
        <a:xfrm flipV="1">
          <a:off x="15481300" y="5710872"/>
          <a:ext cx="8382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59326</xdr:rowOff>
    </xdr:from>
    <xdr:ext cx="378565" cy="259045"/>
    <xdr:sp macro="" textlink="">
      <xdr:nvSpPr>
        <xdr:cNvPr id="523" name="災害復旧事業費平均値テキスト"/>
        <xdr:cNvSpPr txBox="1"/>
      </xdr:nvSpPr>
      <xdr:spPr>
        <a:xfrm>
          <a:off x="16370300" y="65744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80899</xdr:rowOff>
    </xdr:from>
    <xdr:to>
      <xdr:col>85</xdr:col>
      <xdr:colOff>177800</xdr:colOff>
      <xdr:row>39</xdr:row>
      <xdr:rowOff>11049</xdr:rowOff>
    </xdr:to>
    <xdr:sp macro="" textlink="">
      <xdr:nvSpPr>
        <xdr:cNvPr id="524" name="フローチャート: 判断 523"/>
        <xdr:cNvSpPr/>
      </xdr:nvSpPr>
      <xdr:spPr>
        <a:xfrm>
          <a:off x="16268700" y="659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85979</xdr:rowOff>
    </xdr:from>
    <xdr:to>
      <xdr:col>81</xdr:col>
      <xdr:colOff>50800</xdr:colOff>
      <xdr:row>34</xdr:row>
      <xdr:rowOff>53594</xdr:rowOff>
    </xdr:to>
    <xdr:cxnSp macro="">
      <xdr:nvCxnSpPr>
        <xdr:cNvPr id="525" name="直線コネクタ 524"/>
        <xdr:cNvCxnSpPr/>
      </xdr:nvCxnSpPr>
      <xdr:spPr>
        <a:xfrm>
          <a:off x="14592300" y="574382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100140</xdr:rowOff>
    </xdr:from>
    <xdr:to>
      <xdr:col>81</xdr:col>
      <xdr:colOff>101600</xdr:colOff>
      <xdr:row>39</xdr:row>
      <xdr:rowOff>30290</xdr:rowOff>
    </xdr:to>
    <xdr:sp macro="" textlink="">
      <xdr:nvSpPr>
        <xdr:cNvPr id="526" name="フローチャート: 判断 525"/>
        <xdr:cNvSpPr/>
      </xdr:nvSpPr>
      <xdr:spPr>
        <a:xfrm>
          <a:off x="15430500" y="66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21417</xdr:rowOff>
    </xdr:from>
    <xdr:ext cx="378565" cy="259045"/>
    <xdr:sp macro="" textlink="">
      <xdr:nvSpPr>
        <xdr:cNvPr id="527" name="テキスト ボックス 526"/>
        <xdr:cNvSpPr txBox="1"/>
      </xdr:nvSpPr>
      <xdr:spPr>
        <a:xfrm>
          <a:off x="15292017" y="670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132652</xdr:rowOff>
    </xdr:from>
    <xdr:to>
      <xdr:col>76</xdr:col>
      <xdr:colOff>114300</xdr:colOff>
      <xdr:row>33</xdr:row>
      <xdr:rowOff>85979</xdr:rowOff>
    </xdr:to>
    <xdr:cxnSp macro="">
      <xdr:nvCxnSpPr>
        <xdr:cNvPr id="528" name="直線コネクタ 527"/>
        <xdr:cNvCxnSpPr/>
      </xdr:nvCxnSpPr>
      <xdr:spPr>
        <a:xfrm>
          <a:off x="13703300" y="5447602"/>
          <a:ext cx="889000" cy="2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89853</xdr:rowOff>
    </xdr:from>
    <xdr:to>
      <xdr:col>76</xdr:col>
      <xdr:colOff>165100</xdr:colOff>
      <xdr:row>39</xdr:row>
      <xdr:rowOff>20003</xdr:rowOff>
    </xdr:to>
    <xdr:sp macro="" textlink="">
      <xdr:nvSpPr>
        <xdr:cNvPr id="529" name="フローチャート: 判断 528"/>
        <xdr:cNvSpPr/>
      </xdr:nvSpPr>
      <xdr:spPr>
        <a:xfrm>
          <a:off x="14541500" y="660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11130</xdr:rowOff>
    </xdr:from>
    <xdr:ext cx="378565" cy="259045"/>
    <xdr:sp macro="" textlink="">
      <xdr:nvSpPr>
        <xdr:cNvPr id="530" name="テキスト ボックス 529"/>
        <xdr:cNvSpPr txBox="1"/>
      </xdr:nvSpPr>
      <xdr:spPr>
        <a:xfrm>
          <a:off x="14403017" y="669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132652</xdr:rowOff>
    </xdr:from>
    <xdr:to>
      <xdr:col>71</xdr:col>
      <xdr:colOff>177800</xdr:colOff>
      <xdr:row>32</xdr:row>
      <xdr:rowOff>115888</xdr:rowOff>
    </xdr:to>
    <xdr:cxnSp macro="">
      <xdr:nvCxnSpPr>
        <xdr:cNvPr id="531" name="直線コネクタ 530"/>
        <xdr:cNvCxnSpPr/>
      </xdr:nvCxnSpPr>
      <xdr:spPr>
        <a:xfrm flipV="1">
          <a:off x="12814300" y="5447602"/>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35369</xdr:rowOff>
    </xdr:from>
    <xdr:to>
      <xdr:col>72</xdr:col>
      <xdr:colOff>38100</xdr:colOff>
      <xdr:row>38</xdr:row>
      <xdr:rowOff>136969</xdr:rowOff>
    </xdr:to>
    <xdr:sp macro="" textlink="">
      <xdr:nvSpPr>
        <xdr:cNvPr id="532" name="フローチャート: 判断 531"/>
        <xdr:cNvSpPr/>
      </xdr:nvSpPr>
      <xdr:spPr>
        <a:xfrm>
          <a:off x="13652500" y="655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128096</xdr:rowOff>
    </xdr:from>
    <xdr:ext cx="378565" cy="259045"/>
    <xdr:sp macro="" textlink="">
      <xdr:nvSpPr>
        <xdr:cNvPr id="533" name="テキスト ボックス 532"/>
        <xdr:cNvSpPr txBox="1"/>
      </xdr:nvSpPr>
      <xdr:spPr>
        <a:xfrm>
          <a:off x="13514017" y="6643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43180</xdr:rowOff>
    </xdr:from>
    <xdr:to>
      <xdr:col>67</xdr:col>
      <xdr:colOff>101600</xdr:colOff>
      <xdr:row>38</xdr:row>
      <xdr:rowOff>144780</xdr:rowOff>
    </xdr:to>
    <xdr:sp macro="" textlink="">
      <xdr:nvSpPr>
        <xdr:cNvPr id="534" name="フローチャート: 判断 533"/>
        <xdr:cNvSpPr/>
      </xdr:nvSpPr>
      <xdr:spPr>
        <a:xfrm>
          <a:off x="1276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135907</xdr:rowOff>
    </xdr:from>
    <xdr:ext cx="378565" cy="259045"/>
    <xdr:sp macro="" textlink="">
      <xdr:nvSpPr>
        <xdr:cNvPr id="535" name="テキスト ボックス 534"/>
        <xdr:cNvSpPr txBox="1"/>
      </xdr:nvSpPr>
      <xdr:spPr>
        <a:xfrm>
          <a:off x="1262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2222</xdr:rowOff>
    </xdr:from>
    <xdr:to>
      <xdr:col>85</xdr:col>
      <xdr:colOff>177800</xdr:colOff>
      <xdr:row>33</xdr:row>
      <xdr:rowOff>103822</xdr:rowOff>
    </xdr:to>
    <xdr:sp macro="" textlink="">
      <xdr:nvSpPr>
        <xdr:cNvPr id="541" name="楕円 540"/>
        <xdr:cNvSpPr/>
      </xdr:nvSpPr>
      <xdr:spPr>
        <a:xfrm>
          <a:off x="16268700" y="566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126699</xdr:rowOff>
    </xdr:from>
    <xdr:ext cx="469744" cy="259045"/>
    <xdr:sp macro="" textlink="">
      <xdr:nvSpPr>
        <xdr:cNvPr id="542" name="災害復旧事業費該当値テキスト"/>
        <xdr:cNvSpPr txBox="1"/>
      </xdr:nvSpPr>
      <xdr:spPr>
        <a:xfrm>
          <a:off x="16370300" y="561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2794</xdr:rowOff>
    </xdr:from>
    <xdr:to>
      <xdr:col>81</xdr:col>
      <xdr:colOff>101600</xdr:colOff>
      <xdr:row>34</xdr:row>
      <xdr:rowOff>104394</xdr:rowOff>
    </xdr:to>
    <xdr:sp macro="" textlink="">
      <xdr:nvSpPr>
        <xdr:cNvPr id="543" name="楕円 542"/>
        <xdr:cNvSpPr/>
      </xdr:nvSpPr>
      <xdr:spPr>
        <a:xfrm>
          <a:off x="15430500" y="583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120921</xdr:rowOff>
    </xdr:from>
    <xdr:ext cx="469744" cy="259045"/>
    <xdr:sp macro="" textlink="">
      <xdr:nvSpPr>
        <xdr:cNvPr id="544" name="テキスト ボックス 543"/>
        <xdr:cNvSpPr txBox="1"/>
      </xdr:nvSpPr>
      <xdr:spPr>
        <a:xfrm>
          <a:off x="15246428" y="560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35179</xdr:rowOff>
    </xdr:from>
    <xdr:to>
      <xdr:col>76</xdr:col>
      <xdr:colOff>165100</xdr:colOff>
      <xdr:row>33</xdr:row>
      <xdr:rowOff>136779</xdr:rowOff>
    </xdr:to>
    <xdr:sp macro="" textlink="">
      <xdr:nvSpPr>
        <xdr:cNvPr id="545" name="楕円 544"/>
        <xdr:cNvSpPr/>
      </xdr:nvSpPr>
      <xdr:spPr>
        <a:xfrm>
          <a:off x="14541500" y="569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153306</xdr:rowOff>
    </xdr:from>
    <xdr:ext cx="469744" cy="259045"/>
    <xdr:sp macro="" textlink="">
      <xdr:nvSpPr>
        <xdr:cNvPr id="546" name="テキスト ボックス 545"/>
        <xdr:cNvSpPr txBox="1"/>
      </xdr:nvSpPr>
      <xdr:spPr>
        <a:xfrm>
          <a:off x="14357428" y="546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81852</xdr:rowOff>
    </xdr:from>
    <xdr:to>
      <xdr:col>72</xdr:col>
      <xdr:colOff>38100</xdr:colOff>
      <xdr:row>32</xdr:row>
      <xdr:rowOff>12002</xdr:rowOff>
    </xdr:to>
    <xdr:sp macro="" textlink="">
      <xdr:nvSpPr>
        <xdr:cNvPr id="547" name="楕円 546"/>
        <xdr:cNvSpPr/>
      </xdr:nvSpPr>
      <xdr:spPr>
        <a:xfrm>
          <a:off x="13652500" y="539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28529</xdr:rowOff>
    </xdr:from>
    <xdr:ext cx="469744" cy="259045"/>
    <xdr:sp macro="" textlink="">
      <xdr:nvSpPr>
        <xdr:cNvPr id="548" name="テキスト ボックス 547"/>
        <xdr:cNvSpPr txBox="1"/>
      </xdr:nvSpPr>
      <xdr:spPr>
        <a:xfrm>
          <a:off x="13468428" y="517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65088</xdr:rowOff>
    </xdr:from>
    <xdr:to>
      <xdr:col>67</xdr:col>
      <xdr:colOff>101600</xdr:colOff>
      <xdr:row>32</xdr:row>
      <xdr:rowOff>166688</xdr:rowOff>
    </xdr:to>
    <xdr:sp macro="" textlink="">
      <xdr:nvSpPr>
        <xdr:cNvPr id="549" name="楕円 548"/>
        <xdr:cNvSpPr/>
      </xdr:nvSpPr>
      <xdr:spPr>
        <a:xfrm>
          <a:off x="12763500" y="55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11765</xdr:rowOff>
    </xdr:from>
    <xdr:ext cx="469744" cy="259045"/>
    <xdr:sp macro="" textlink="">
      <xdr:nvSpPr>
        <xdr:cNvPr id="550" name="テキスト ボックス 549"/>
        <xdr:cNvSpPr txBox="1"/>
      </xdr:nvSpPr>
      <xdr:spPr>
        <a:xfrm>
          <a:off x="12579428" y="532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2" name="直線コネクタ 621"/>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3" name="公債費最小値テキスト"/>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4" name="直線コネクタ 623"/>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5" name="公債費最大値テキスト"/>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6" name="直線コネクタ 625"/>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143632</xdr:rowOff>
    </xdr:from>
    <xdr:to>
      <xdr:col>85</xdr:col>
      <xdr:colOff>127000</xdr:colOff>
      <xdr:row>75</xdr:row>
      <xdr:rowOff>158217</xdr:rowOff>
    </xdr:to>
    <xdr:cxnSp macro="">
      <xdr:nvCxnSpPr>
        <xdr:cNvPr id="627" name="直線コネクタ 626"/>
        <xdr:cNvCxnSpPr/>
      </xdr:nvCxnSpPr>
      <xdr:spPr>
        <a:xfrm>
          <a:off x="15481300" y="13002382"/>
          <a:ext cx="8382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8" name="公債費平均値テキスト"/>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9" name="フローチャート: 判断 628"/>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143632</xdr:rowOff>
    </xdr:from>
    <xdr:to>
      <xdr:col>81</xdr:col>
      <xdr:colOff>50800</xdr:colOff>
      <xdr:row>75</xdr:row>
      <xdr:rowOff>160206</xdr:rowOff>
    </xdr:to>
    <xdr:cxnSp macro="">
      <xdr:nvCxnSpPr>
        <xdr:cNvPr id="630" name="直線コネクタ 629"/>
        <xdr:cNvCxnSpPr/>
      </xdr:nvCxnSpPr>
      <xdr:spPr>
        <a:xfrm flipV="1">
          <a:off x="14592300" y="1300238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31" name="フローチャート: 判断 630"/>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32" name="テキスト ボックス 631"/>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160206</xdr:rowOff>
    </xdr:from>
    <xdr:to>
      <xdr:col>76</xdr:col>
      <xdr:colOff>114300</xdr:colOff>
      <xdr:row>76</xdr:row>
      <xdr:rowOff>16965</xdr:rowOff>
    </xdr:to>
    <xdr:cxnSp macro="">
      <xdr:nvCxnSpPr>
        <xdr:cNvPr id="633" name="直線コネクタ 632"/>
        <xdr:cNvCxnSpPr/>
      </xdr:nvCxnSpPr>
      <xdr:spPr>
        <a:xfrm flipV="1">
          <a:off x="13703300" y="13018956"/>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4" name="フローチャート: 判断 633"/>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5" name="テキスト ボックス 634"/>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16965</xdr:rowOff>
    </xdr:from>
    <xdr:to>
      <xdr:col>71</xdr:col>
      <xdr:colOff>177800</xdr:colOff>
      <xdr:row>76</xdr:row>
      <xdr:rowOff>25149</xdr:rowOff>
    </xdr:to>
    <xdr:cxnSp macro="">
      <xdr:nvCxnSpPr>
        <xdr:cNvPr id="636" name="直線コネクタ 635"/>
        <xdr:cNvCxnSpPr/>
      </xdr:nvCxnSpPr>
      <xdr:spPr>
        <a:xfrm flipV="1">
          <a:off x="12814300" y="130471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7" name="フローチャート: 判断 636"/>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8" name="テキスト ボックス 637"/>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9" name="フローチャート: 判断 638"/>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40" name="テキスト ボックス 639"/>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107417</xdr:rowOff>
    </xdr:from>
    <xdr:to>
      <xdr:col>85</xdr:col>
      <xdr:colOff>177800</xdr:colOff>
      <xdr:row>76</xdr:row>
      <xdr:rowOff>37567</xdr:rowOff>
    </xdr:to>
    <xdr:sp macro="" textlink="">
      <xdr:nvSpPr>
        <xdr:cNvPr id="646" name="楕円 645"/>
        <xdr:cNvSpPr/>
      </xdr:nvSpPr>
      <xdr:spPr>
        <a:xfrm>
          <a:off x="16268700" y="129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130294</xdr:rowOff>
    </xdr:from>
    <xdr:ext cx="534377" cy="259045"/>
    <xdr:sp macro="" textlink="">
      <xdr:nvSpPr>
        <xdr:cNvPr id="647" name="公債費該当値テキスト"/>
        <xdr:cNvSpPr txBox="1"/>
      </xdr:nvSpPr>
      <xdr:spPr>
        <a:xfrm>
          <a:off x="16370300" y="128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92832</xdr:rowOff>
    </xdr:from>
    <xdr:to>
      <xdr:col>81</xdr:col>
      <xdr:colOff>101600</xdr:colOff>
      <xdr:row>76</xdr:row>
      <xdr:rowOff>22982</xdr:rowOff>
    </xdr:to>
    <xdr:sp macro="" textlink="">
      <xdr:nvSpPr>
        <xdr:cNvPr id="648" name="楕円 647"/>
        <xdr:cNvSpPr/>
      </xdr:nvSpPr>
      <xdr:spPr>
        <a:xfrm>
          <a:off x="15430500" y="1295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39509</xdr:rowOff>
    </xdr:from>
    <xdr:ext cx="534377" cy="259045"/>
    <xdr:sp macro="" textlink="">
      <xdr:nvSpPr>
        <xdr:cNvPr id="649" name="テキスト ボックス 648"/>
        <xdr:cNvSpPr txBox="1"/>
      </xdr:nvSpPr>
      <xdr:spPr>
        <a:xfrm>
          <a:off x="15214111" y="1272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109406</xdr:rowOff>
    </xdr:from>
    <xdr:to>
      <xdr:col>76</xdr:col>
      <xdr:colOff>165100</xdr:colOff>
      <xdr:row>76</xdr:row>
      <xdr:rowOff>39556</xdr:rowOff>
    </xdr:to>
    <xdr:sp macro="" textlink="">
      <xdr:nvSpPr>
        <xdr:cNvPr id="650" name="楕円 649"/>
        <xdr:cNvSpPr/>
      </xdr:nvSpPr>
      <xdr:spPr>
        <a:xfrm>
          <a:off x="14541500" y="129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56083</xdr:rowOff>
    </xdr:from>
    <xdr:ext cx="534377" cy="259045"/>
    <xdr:sp macro="" textlink="">
      <xdr:nvSpPr>
        <xdr:cNvPr id="651" name="テキスト ボックス 650"/>
        <xdr:cNvSpPr txBox="1"/>
      </xdr:nvSpPr>
      <xdr:spPr>
        <a:xfrm>
          <a:off x="14325111" y="1274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137615</xdr:rowOff>
    </xdr:from>
    <xdr:to>
      <xdr:col>72</xdr:col>
      <xdr:colOff>38100</xdr:colOff>
      <xdr:row>76</xdr:row>
      <xdr:rowOff>67765</xdr:rowOff>
    </xdr:to>
    <xdr:sp macro="" textlink="">
      <xdr:nvSpPr>
        <xdr:cNvPr id="652" name="楕円 651"/>
        <xdr:cNvSpPr/>
      </xdr:nvSpPr>
      <xdr:spPr>
        <a:xfrm>
          <a:off x="13652500" y="1299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84292</xdr:rowOff>
    </xdr:from>
    <xdr:ext cx="534377" cy="259045"/>
    <xdr:sp macro="" textlink="">
      <xdr:nvSpPr>
        <xdr:cNvPr id="653" name="テキスト ボックス 652"/>
        <xdr:cNvSpPr txBox="1"/>
      </xdr:nvSpPr>
      <xdr:spPr>
        <a:xfrm>
          <a:off x="13436111" y="1277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145799</xdr:rowOff>
    </xdr:from>
    <xdr:to>
      <xdr:col>67</xdr:col>
      <xdr:colOff>101600</xdr:colOff>
      <xdr:row>76</xdr:row>
      <xdr:rowOff>75949</xdr:rowOff>
    </xdr:to>
    <xdr:sp macro="" textlink="">
      <xdr:nvSpPr>
        <xdr:cNvPr id="654" name="楕円 653"/>
        <xdr:cNvSpPr/>
      </xdr:nvSpPr>
      <xdr:spPr>
        <a:xfrm>
          <a:off x="12763500" y="1300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92476</xdr:rowOff>
    </xdr:from>
    <xdr:ext cx="534377" cy="259045"/>
    <xdr:sp macro="" textlink="">
      <xdr:nvSpPr>
        <xdr:cNvPr id="655" name="テキスト ボックス 654"/>
        <xdr:cNvSpPr txBox="1"/>
      </xdr:nvSpPr>
      <xdr:spPr>
        <a:xfrm>
          <a:off x="12547111" y="1277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7" name="直線コネクタ 676"/>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8" name="積立金最小値テキスト"/>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9" name="直線コネクタ 678"/>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80" name="積立金最大値テキスト"/>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81" name="直線コネクタ 680"/>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166446</xdr:rowOff>
    </xdr:from>
    <xdr:to>
      <xdr:col>85</xdr:col>
      <xdr:colOff>127000</xdr:colOff>
      <xdr:row>96</xdr:row>
      <xdr:rowOff>28646</xdr:rowOff>
    </xdr:to>
    <xdr:cxnSp macro="">
      <xdr:nvCxnSpPr>
        <xdr:cNvPr id="682" name="直線コネクタ 681"/>
        <xdr:cNvCxnSpPr/>
      </xdr:nvCxnSpPr>
      <xdr:spPr>
        <a:xfrm>
          <a:off x="15481300" y="16454196"/>
          <a:ext cx="838200" cy="3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83" name="積立金平均値テキスト"/>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4" name="フローチャート: 判断 683"/>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72628</xdr:rowOff>
    </xdr:from>
    <xdr:to>
      <xdr:col>81</xdr:col>
      <xdr:colOff>50800</xdr:colOff>
      <xdr:row>95</xdr:row>
      <xdr:rowOff>166446</xdr:rowOff>
    </xdr:to>
    <xdr:cxnSp macro="">
      <xdr:nvCxnSpPr>
        <xdr:cNvPr id="685" name="直線コネクタ 684"/>
        <xdr:cNvCxnSpPr/>
      </xdr:nvCxnSpPr>
      <xdr:spPr>
        <a:xfrm>
          <a:off x="14592300" y="16188928"/>
          <a:ext cx="889000" cy="26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6" name="フローチャート: 判断 685"/>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7" name="テキスト ボックス 686"/>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72628</xdr:rowOff>
    </xdr:from>
    <xdr:to>
      <xdr:col>76</xdr:col>
      <xdr:colOff>114300</xdr:colOff>
      <xdr:row>97</xdr:row>
      <xdr:rowOff>6015</xdr:rowOff>
    </xdr:to>
    <xdr:cxnSp macro="">
      <xdr:nvCxnSpPr>
        <xdr:cNvPr id="688" name="直線コネクタ 687"/>
        <xdr:cNvCxnSpPr/>
      </xdr:nvCxnSpPr>
      <xdr:spPr>
        <a:xfrm flipV="1">
          <a:off x="13703300" y="16188928"/>
          <a:ext cx="889000" cy="44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9" name="フローチャート: 判断 688"/>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101616</xdr:rowOff>
    </xdr:from>
    <xdr:ext cx="534377" cy="259045"/>
    <xdr:sp macro="" textlink="">
      <xdr:nvSpPr>
        <xdr:cNvPr id="690" name="テキスト ボックス 689"/>
        <xdr:cNvSpPr txBox="1"/>
      </xdr:nvSpPr>
      <xdr:spPr>
        <a:xfrm>
          <a:off x="14325111" y="1638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6015</xdr:rowOff>
    </xdr:from>
    <xdr:to>
      <xdr:col>71</xdr:col>
      <xdr:colOff>177800</xdr:colOff>
      <xdr:row>97</xdr:row>
      <xdr:rowOff>59279</xdr:rowOff>
    </xdr:to>
    <xdr:cxnSp macro="">
      <xdr:nvCxnSpPr>
        <xdr:cNvPr id="691" name="直線コネクタ 690"/>
        <xdr:cNvCxnSpPr/>
      </xdr:nvCxnSpPr>
      <xdr:spPr>
        <a:xfrm flipV="1">
          <a:off x="12814300" y="16636665"/>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2" name="フローチャート: 判断 691"/>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93" name="テキスト ボックス 692"/>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4" name="フローチャート: 判断 693"/>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5" name="テキスト ボックス 694"/>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149296</xdr:rowOff>
    </xdr:from>
    <xdr:to>
      <xdr:col>85</xdr:col>
      <xdr:colOff>177800</xdr:colOff>
      <xdr:row>96</xdr:row>
      <xdr:rowOff>79446</xdr:rowOff>
    </xdr:to>
    <xdr:sp macro="" textlink="">
      <xdr:nvSpPr>
        <xdr:cNvPr id="701" name="楕円 700"/>
        <xdr:cNvSpPr/>
      </xdr:nvSpPr>
      <xdr:spPr>
        <a:xfrm>
          <a:off x="16268700" y="1643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127723</xdr:rowOff>
    </xdr:from>
    <xdr:ext cx="469744" cy="259045"/>
    <xdr:sp macro="" textlink="">
      <xdr:nvSpPr>
        <xdr:cNvPr id="702" name="積立金該当値テキスト"/>
        <xdr:cNvSpPr txBox="1"/>
      </xdr:nvSpPr>
      <xdr:spPr>
        <a:xfrm>
          <a:off x="16370300" y="1641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115646</xdr:rowOff>
    </xdr:from>
    <xdr:to>
      <xdr:col>81</xdr:col>
      <xdr:colOff>101600</xdr:colOff>
      <xdr:row>96</xdr:row>
      <xdr:rowOff>45796</xdr:rowOff>
    </xdr:to>
    <xdr:sp macro="" textlink="">
      <xdr:nvSpPr>
        <xdr:cNvPr id="703" name="楕円 702"/>
        <xdr:cNvSpPr/>
      </xdr:nvSpPr>
      <xdr:spPr>
        <a:xfrm>
          <a:off x="154305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36923</xdr:rowOff>
    </xdr:from>
    <xdr:ext cx="534377" cy="259045"/>
    <xdr:sp macro="" textlink="">
      <xdr:nvSpPr>
        <xdr:cNvPr id="704" name="テキスト ボックス 703"/>
        <xdr:cNvSpPr txBox="1"/>
      </xdr:nvSpPr>
      <xdr:spPr>
        <a:xfrm>
          <a:off x="15214111"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21828</xdr:rowOff>
    </xdr:from>
    <xdr:to>
      <xdr:col>76</xdr:col>
      <xdr:colOff>165100</xdr:colOff>
      <xdr:row>94</xdr:row>
      <xdr:rowOff>123428</xdr:rowOff>
    </xdr:to>
    <xdr:sp macro="" textlink="">
      <xdr:nvSpPr>
        <xdr:cNvPr id="705" name="楕円 704"/>
        <xdr:cNvSpPr/>
      </xdr:nvSpPr>
      <xdr:spPr>
        <a:xfrm>
          <a:off x="14541500" y="1613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139955</xdr:rowOff>
    </xdr:from>
    <xdr:ext cx="534377" cy="259045"/>
    <xdr:sp macro="" textlink="">
      <xdr:nvSpPr>
        <xdr:cNvPr id="706" name="テキスト ボックス 705"/>
        <xdr:cNvSpPr txBox="1"/>
      </xdr:nvSpPr>
      <xdr:spPr>
        <a:xfrm>
          <a:off x="14325111" y="1591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126665</xdr:rowOff>
    </xdr:from>
    <xdr:to>
      <xdr:col>72</xdr:col>
      <xdr:colOff>38100</xdr:colOff>
      <xdr:row>97</xdr:row>
      <xdr:rowOff>56815</xdr:rowOff>
    </xdr:to>
    <xdr:sp macro="" textlink="">
      <xdr:nvSpPr>
        <xdr:cNvPr id="707" name="楕円 706"/>
        <xdr:cNvSpPr/>
      </xdr:nvSpPr>
      <xdr:spPr>
        <a:xfrm>
          <a:off x="13652500" y="165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47942</xdr:rowOff>
    </xdr:from>
    <xdr:ext cx="469744" cy="259045"/>
    <xdr:sp macro="" textlink="">
      <xdr:nvSpPr>
        <xdr:cNvPr id="708" name="テキスト ボックス 707"/>
        <xdr:cNvSpPr txBox="1"/>
      </xdr:nvSpPr>
      <xdr:spPr>
        <a:xfrm>
          <a:off x="13468428" y="1667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8479</xdr:rowOff>
    </xdr:from>
    <xdr:to>
      <xdr:col>67</xdr:col>
      <xdr:colOff>101600</xdr:colOff>
      <xdr:row>97</xdr:row>
      <xdr:rowOff>110079</xdr:rowOff>
    </xdr:to>
    <xdr:sp macro="" textlink="">
      <xdr:nvSpPr>
        <xdr:cNvPr id="709" name="楕円 708"/>
        <xdr:cNvSpPr/>
      </xdr:nvSpPr>
      <xdr:spPr>
        <a:xfrm>
          <a:off x="12763500" y="1663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101206</xdr:rowOff>
    </xdr:from>
    <xdr:ext cx="469744" cy="259045"/>
    <xdr:sp macro="" textlink="">
      <xdr:nvSpPr>
        <xdr:cNvPr id="710" name="テキスト ボックス 709"/>
        <xdr:cNvSpPr txBox="1"/>
      </xdr:nvSpPr>
      <xdr:spPr>
        <a:xfrm>
          <a:off x="12579428" y="1673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2" name="直線コネクタ 731"/>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5" name="投資及び出資金最大値テキスト"/>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6" name="直線コネクタ 735"/>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136499</xdr:rowOff>
    </xdr:from>
    <xdr:to>
      <xdr:col>116</xdr:col>
      <xdr:colOff>63500</xdr:colOff>
      <xdr:row>38</xdr:row>
      <xdr:rowOff>138329</xdr:rowOff>
    </xdr:to>
    <xdr:cxnSp macro="">
      <xdr:nvCxnSpPr>
        <xdr:cNvPr id="737" name="直線コネクタ 736"/>
        <xdr:cNvCxnSpPr/>
      </xdr:nvCxnSpPr>
      <xdr:spPr>
        <a:xfrm flipV="1">
          <a:off x="21323300" y="6651599"/>
          <a:ext cx="8382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8" name="投資及び出資金平均値テキスト"/>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9" name="フローチャート: 判断 738"/>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138329</xdr:rowOff>
    </xdr:from>
    <xdr:to>
      <xdr:col>111</xdr:col>
      <xdr:colOff>177800</xdr:colOff>
      <xdr:row>38</xdr:row>
      <xdr:rowOff>139014</xdr:rowOff>
    </xdr:to>
    <xdr:cxnSp macro="">
      <xdr:nvCxnSpPr>
        <xdr:cNvPr id="740" name="直線コネクタ 739"/>
        <xdr:cNvCxnSpPr/>
      </xdr:nvCxnSpPr>
      <xdr:spPr>
        <a:xfrm flipV="1">
          <a:off x="20434300" y="6653429"/>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41" name="フローチャート: 判断 740"/>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2" name="テキスト ボックス 741"/>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139014</xdr:rowOff>
    </xdr:from>
    <xdr:to>
      <xdr:col>107</xdr:col>
      <xdr:colOff>50800</xdr:colOff>
      <xdr:row>38</xdr:row>
      <xdr:rowOff>139014</xdr:rowOff>
    </xdr:to>
    <xdr:cxnSp macro="">
      <xdr:nvCxnSpPr>
        <xdr:cNvPr id="743" name="直線コネクタ 742"/>
        <xdr:cNvCxnSpPr/>
      </xdr:nvCxnSpPr>
      <xdr:spPr>
        <a:xfrm>
          <a:off x="19545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4" name="フローチャート: 判断 743"/>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5" name="テキスト ボックス 744"/>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139014</xdr:rowOff>
    </xdr:from>
    <xdr:to>
      <xdr:col>102</xdr:col>
      <xdr:colOff>114300</xdr:colOff>
      <xdr:row>38</xdr:row>
      <xdr:rowOff>139014</xdr:rowOff>
    </xdr:to>
    <xdr:cxnSp macro="">
      <xdr:nvCxnSpPr>
        <xdr:cNvPr id="746" name="直線コネクタ 745"/>
        <xdr:cNvCxnSpPr/>
      </xdr:nvCxnSpPr>
      <xdr:spPr>
        <a:xfrm>
          <a:off x="18656300" y="6654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7" name="フローチャート: 判断 746"/>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8" name="テキスト ボックス 747"/>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9" name="フローチャート: 判断 748"/>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50" name="テキスト ボックス 749"/>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85699</xdr:rowOff>
    </xdr:from>
    <xdr:to>
      <xdr:col>116</xdr:col>
      <xdr:colOff>114300</xdr:colOff>
      <xdr:row>39</xdr:row>
      <xdr:rowOff>15849</xdr:rowOff>
    </xdr:to>
    <xdr:sp macro="" textlink="">
      <xdr:nvSpPr>
        <xdr:cNvPr id="756" name="楕円 755"/>
        <xdr:cNvSpPr/>
      </xdr:nvSpPr>
      <xdr:spPr>
        <a:xfrm>
          <a:off x="221107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626</xdr:rowOff>
    </xdr:from>
    <xdr:ext cx="313932" cy="259045"/>
    <xdr:sp macro="" textlink="">
      <xdr:nvSpPr>
        <xdr:cNvPr id="757" name="投資及び出資金該当値テキスト"/>
        <xdr:cNvSpPr txBox="1"/>
      </xdr:nvSpPr>
      <xdr:spPr>
        <a:xfrm>
          <a:off x="22212300" y="6515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87529</xdr:rowOff>
    </xdr:from>
    <xdr:to>
      <xdr:col>112</xdr:col>
      <xdr:colOff>38100</xdr:colOff>
      <xdr:row>39</xdr:row>
      <xdr:rowOff>17679</xdr:rowOff>
    </xdr:to>
    <xdr:sp macro="" textlink="">
      <xdr:nvSpPr>
        <xdr:cNvPr id="758" name="楕円 757"/>
        <xdr:cNvSpPr/>
      </xdr:nvSpPr>
      <xdr:spPr>
        <a:xfrm>
          <a:off x="21272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8806</xdr:rowOff>
    </xdr:from>
    <xdr:ext cx="249299" cy="259045"/>
    <xdr:sp macro="" textlink="">
      <xdr:nvSpPr>
        <xdr:cNvPr id="759" name="テキスト ボックス 758"/>
        <xdr:cNvSpPr txBox="1"/>
      </xdr:nvSpPr>
      <xdr:spPr>
        <a:xfrm>
          <a:off x="211986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88214</xdr:rowOff>
    </xdr:from>
    <xdr:to>
      <xdr:col>107</xdr:col>
      <xdr:colOff>101600</xdr:colOff>
      <xdr:row>39</xdr:row>
      <xdr:rowOff>18364</xdr:rowOff>
    </xdr:to>
    <xdr:sp macro="" textlink="">
      <xdr:nvSpPr>
        <xdr:cNvPr id="760" name="楕円 759"/>
        <xdr:cNvSpPr/>
      </xdr:nvSpPr>
      <xdr:spPr>
        <a:xfrm>
          <a:off x="20383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9491</xdr:rowOff>
    </xdr:from>
    <xdr:ext cx="249299" cy="259045"/>
    <xdr:sp macro="" textlink="">
      <xdr:nvSpPr>
        <xdr:cNvPr id="761" name="テキスト ボックス 760"/>
        <xdr:cNvSpPr txBox="1"/>
      </xdr:nvSpPr>
      <xdr:spPr>
        <a:xfrm>
          <a:off x="20309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88214</xdr:rowOff>
    </xdr:from>
    <xdr:to>
      <xdr:col>102</xdr:col>
      <xdr:colOff>165100</xdr:colOff>
      <xdr:row>39</xdr:row>
      <xdr:rowOff>18364</xdr:rowOff>
    </xdr:to>
    <xdr:sp macro="" textlink="">
      <xdr:nvSpPr>
        <xdr:cNvPr id="762" name="楕円 761"/>
        <xdr:cNvSpPr/>
      </xdr:nvSpPr>
      <xdr:spPr>
        <a:xfrm>
          <a:off x="19494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9491</xdr:rowOff>
    </xdr:from>
    <xdr:ext cx="249299" cy="259045"/>
    <xdr:sp macro="" textlink="">
      <xdr:nvSpPr>
        <xdr:cNvPr id="763" name="テキスト ボックス 762"/>
        <xdr:cNvSpPr txBox="1"/>
      </xdr:nvSpPr>
      <xdr:spPr>
        <a:xfrm>
          <a:off x="19420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88214</xdr:rowOff>
    </xdr:from>
    <xdr:to>
      <xdr:col>98</xdr:col>
      <xdr:colOff>38100</xdr:colOff>
      <xdr:row>39</xdr:row>
      <xdr:rowOff>18364</xdr:rowOff>
    </xdr:to>
    <xdr:sp macro="" textlink="">
      <xdr:nvSpPr>
        <xdr:cNvPr id="764" name="楕円 763"/>
        <xdr:cNvSpPr/>
      </xdr:nvSpPr>
      <xdr:spPr>
        <a:xfrm>
          <a:off x="18605500" y="66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9491</xdr:rowOff>
    </xdr:from>
    <xdr:ext cx="249299" cy="259045"/>
    <xdr:sp macro="" textlink="">
      <xdr:nvSpPr>
        <xdr:cNvPr id="765" name="テキスト ボックス 764"/>
        <xdr:cNvSpPr txBox="1"/>
      </xdr:nvSpPr>
      <xdr:spPr>
        <a:xfrm>
          <a:off x="18531650" y="66960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9" name="直線コネクタ 788"/>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2" name="貸付金最大値テキスト"/>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3" name="直線コネクタ 792"/>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76683</xdr:rowOff>
    </xdr:from>
    <xdr:to>
      <xdr:col>116</xdr:col>
      <xdr:colOff>63500</xdr:colOff>
      <xdr:row>57</xdr:row>
      <xdr:rowOff>78587</xdr:rowOff>
    </xdr:to>
    <xdr:cxnSp macro="">
      <xdr:nvCxnSpPr>
        <xdr:cNvPr id="794" name="直線コネクタ 793"/>
        <xdr:cNvCxnSpPr/>
      </xdr:nvCxnSpPr>
      <xdr:spPr>
        <a:xfrm flipV="1">
          <a:off x="21323300" y="9849333"/>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47693</xdr:rowOff>
    </xdr:from>
    <xdr:ext cx="469744" cy="259045"/>
    <xdr:sp macro="" textlink="">
      <xdr:nvSpPr>
        <xdr:cNvPr id="795" name="貸付金平均値テキスト"/>
        <xdr:cNvSpPr txBox="1"/>
      </xdr:nvSpPr>
      <xdr:spPr>
        <a:xfrm>
          <a:off x="22212300" y="964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6" name="フローチャート: 判断 795"/>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70815</xdr:rowOff>
    </xdr:from>
    <xdr:to>
      <xdr:col>111</xdr:col>
      <xdr:colOff>177800</xdr:colOff>
      <xdr:row>57</xdr:row>
      <xdr:rowOff>78587</xdr:rowOff>
    </xdr:to>
    <xdr:cxnSp macro="">
      <xdr:nvCxnSpPr>
        <xdr:cNvPr id="797" name="直線コネクタ 796"/>
        <xdr:cNvCxnSpPr/>
      </xdr:nvCxnSpPr>
      <xdr:spPr>
        <a:xfrm>
          <a:off x="20434300" y="9843465"/>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8" name="フローチャート: 判断 797"/>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131513</xdr:rowOff>
    </xdr:from>
    <xdr:ext cx="469744" cy="259045"/>
    <xdr:sp macro="" textlink="">
      <xdr:nvSpPr>
        <xdr:cNvPr id="799" name="テキスト ボックス 798"/>
        <xdr:cNvSpPr txBox="1"/>
      </xdr:nvSpPr>
      <xdr:spPr>
        <a:xfrm>
          <a:off x="21088428" y="956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66777</xdr:rowOff>
    </xdr:from>
    <xdr:to>
      <xdr:col>107</xdr:col>
      <xdr:colOff>50800</xdr:colOff>
      <xdr:row>57</xdr:row>
      <xdr:rowOff>70815</xdr:rowOff>
    </xdr:to>
    <xdr:cxnSp macro="">
      <xdr:nvCxnSpPr>
        <xdr:cNvPr id="800" name="直線コネクタ 799"/>
        <xdr:cNvCxnSpPr/>
      </xdr:nvCxnSpPr>
      <xdr:spPr>
        <a:xfrm>
          <a:off x="19545300" y="9839427"/>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801" name="フローチャート: 判断 800"/>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97070</xdr:rowOff>
    </xdr:from>
    <xdr:ext cx="469744" cy="259045"/>
    <xdr:sp macro="" textlink="">
      <xdr:nvSpPr>
        <xdr:cNvPr id="802" name="テキスト ボックス 801"/>
        <xdr:cNvSpPr txBox="1"/>
      </xdr:nvSpPr>
      <xdr:spPr>
        <a:xfrm>
          <a:off x="20199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66167</xdr:rowOff>
    </xdr:from>
    <xdr:to>
      <xdr:col>102</xdr:col>
      <xdr:colOff>114300</xdr:colOff>
      <xdr:row>57</xdr:row>
      <xdr:rowOff>66777</xdr:rowOff>
    </xdr:to>
    <xdr:cxnSp macro="">
      <xdr:nvCxnSpPr>
        <xdr:cNvPr id="803" name="直線コネクタ 802"/>
        <xdr:cNvCxnSpPr/>
      </xdr:nvCxnSpPr>
      <xdr:spPr>
        <a:xfrm>
          <a:off x="18656300" y="9838817"/>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4" name="フローチャート: 判断 803"/>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130294</xdr:rowOff>
    </xdr:from>
    <xdr:ext cx="469744" cy="259045"/>
    <xdr:sp macro="" textlink="">
      <xdr:nvSpPr>
        <xdr:cNvPr id="805" name="テキスト ボックス 804"/>
        <xdr:cNvSpPr txBox="1"/>
      </xdr:nvSpPr>
      <xdr:spPr>
        <a:xfrm>
          <a:off x="19310428" y="938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6" name="フローチャート: 判断 805"/>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7" name="テキスト ボックス 806"/>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25883</xdr:rowOff>
    </xdr:from>
    <xdr:to>
      <xdr:col>116</xdr:col>
      <xdr:colOff>114300</xdr:colOff>
      <xdr:row>57</xdr:row>
      <xdr:rowOff>127483</xdr:rowOff>
    </xdr:to>
    <xdr:sp macro="" textlink="">
      <xdr:nvSpPr>
        <xdr:cNvPr id="813" name="楕円 812"/>
        <xdr:cNvSpPr/>
      </xdr:nvSpPr>
      <xdr:spPr>
        <a:xfrm>
          <a:off x="22110700" y="979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4310</xdr:rowOff>
    </xdr:from>
    <xdr:ext cx="469744" cy="259045"/>
    <xdr:sp macro="" textlink="">
      <xdr:nvSpPr>
        <xdr:cNvPr id="814" name="貸付金該当値テキスト"/>
        <xdr:cNvSpPr txBox="1"/>
      </xdr:nvSpPr>
      <xdr:spPr>
        <a:xfrm>
          <a:off x="22212300" y="977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27787</xdr:rowOff>
    </xdr:from>
    <xdr:to>
      <xdr:col>112</xdr:col>
      <xdr:colOff>38100</xdr:colOff>
      <xdr:row>57</xdr:row>
      <xdr:rowOff>129387</xdr:rowOff>
    </xdr:to>
    <xdr:sp macro="" textlink="">
      <xdr:nvSpPr>
        <xdr:cNvPr id="815" name="楕円 814"/>
        <xdr:cNvSpPr/>
      </xdr:nvSpPr>
      <xdr:spPr>
        <a:xfrm>
          <a:off x="212725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120514</xdr:rowOff>
    </xdr:from>
    <xdr:ext cx="469744" cy="259045"/>
    <xdr:sp macro="" textlink="">
      <xdr:nvSpPr>
        <xdr:cNvPr id="816" name="テキスト ボックス 815"/>
        <xdr:cNvSpPr txBox="1"/>
      </xdr:nvSpPr>
      <xdr:spPr>
        <a:xfrm>
          <a:off x="21088428" y="98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20015</xdr:rowOff>
    </xdr:from>
    <xdr:to>
      <xdr:col>107</xdr:col>
      <xdr:colOff>101600</xdr:colOff>
      <xdr:row>57</xdr:row>
      <xdr:rowOff>121615</xdr:rowOff>
    </xdr:to>
    <xdr:sp macro="" textlink="">
      <xdr:nvSpPr>
        <xdr:cNvPr id="817" name="楕円 816"/>
        <xdr:cNvSpPr/>
      </xdr:nvSpPr>
      <xdr:spPr>
        <a:xfrm>
          <a:off x="20383500" y="97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112742</xdr:rowOff>
    </xdr:from>
    <xdr:ext cx="469744" cy="259045"/>
    <xdr:sp macro="" textlink="">
      <xdr:nvSpPr>
        <xdr:cNvPr id="818" name="テキスト ボックス 817"/>
        <xdr:cNvSpPr txBox="1"/>
      </xdr:nvSpPr>
      <xdr:spPr>
        <a:xfrm>
          <a:off x="20199428" y="988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15977</xdr:rowOff>
    </xdr:from>
    <xdr:to>
      <xdr:col>102</xdr:col>
      <xdr:colOff>165100</xdr:colOff>
      <xdr:row>57</xdr:row>
      <xdr:rowOff>117577</xdr:rowOff>
    </xdr:to>
    <xdr:sp macro="" textlink="">
      <xdr:nvSpPr>
        <xdr:cNvPr id="819" name="楕円 818"/>
        <xdr:cNvSpPr/>
      </xdr:nvSpPr>
      <xdr:spPr>
        <a:xfrm>
          <a:off x="19494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108704</xdr:rowOff>
    </xdr:from>
    <xdr:ext cx="469744" cy="259045"/>
    <xdr:sp macro="" textlink="">
      <xdr:nvSpPr>
        <xdr:cNvPr id="820" name="テキスト ボックス 819"/>
        <xdr:cNvSpPr txBox="1"/>
      </xdr:nvSpPr>
      <xdr:spPr>
        <a:xfrm>
          <a:off x="19310428" y="988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15367</xdr:rowOff>
    </xdr:from>
    <xdr:to>
      <xdr:col>98</xdr:col>
      <xdr:colOff>38100</xdr:colOff>
      <xdr:row>57</xdr:row>
      <xdr:rowOff>116967</xdr:rowOff>
    </xdr:to>
    <xdr:sp macro="" textlink="">
      <xdr:nvSpPr>
        <xdr:cNvPr id="821" name="楕円 820"/>
        <xdr:cNvSpPr/>
      </xdr:nvSpPr>
      <xdr:spPr>
        <a:xfrm>
          <a:off x="186055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108094</xdr:rowOff>
    </xdr:from>
    <xdr:ext cx="469744" cy="259045"/>
    <xdr:sp macro="" textlink="">
      <xdr:nvSpPr>
        <xdr:cNvPr id="822" name="テキスト ボックス 821"/>
        <xdr:cNvSpPr txBox="1"/>
      </xdr:nvSpPr>
      <xdr:spPr>
        <a:xfrm>
          <a:off x="18421428" y="98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5" name="直線コネクタ 844"/>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6" name="繰出金最小値テキスト"/>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7" name="直線コネクタ 846"/>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8" name="繰出金最大値テキスト"/>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9" name="直線コネクタ 848"/>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124292</xdr:rowOff>
    </xdr:from>
    <xdr:to>
      <xdr:col>116</xdr:col>
      <xdr:colOff>63500</xdr:colOff>
      <xdr:row>74</xdr:row>
      <xdr:rowOff>21240</xdr:rowOff>
    </xdr:to>
    <xdr:cxnSp macro="">
      <xdr:nvCxnSpPr>
        <xdr:cNvPr id="850" name="直線コネクタ 849"/>
        <xdr:cNvCxnSpPr/>
      </xdr:nvCxnSpPr>
      <xdr:spPr>
        <a:xfrm flipV="1">
          <a:off x="21323300" y="12640142"/>
          <a:ext cx="838200" cy="6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125209</xdr:rowOff>
    </xdr:from>
    <xdr:ext cx="534377" cy="259045"/>
    <xdr:sp macro="" textlink="">
      <xdr:nvSpPr>
        <xdr:cNvPr id="851" name="繰出金平均値テキスト"/>
        <xdr:cNvSpPr txBox="1"/>
      </xdr:nvSpPr>
      <xdr:spPr>
        <a:xfrm>
          <a:off x="22212300" y="1281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52" name="フローチャート: 判断 851"/>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21240</xdr:rowOff>
    </xdr:from>
    <xdr:to>
      <xdr:col>111</xdr:col>
      <xdr:colOff>177800</xdr:colOff>
      <xdr:row>74</xdr:row>
      <xdr:rowOff>26635</xdr:rowOff>
    </xdr:to>
    <xdr:cxnSp macro="">
      <xdr:nvCxnSpPr>
        <xdr:cNvPr id="853" name="直線コネクタ 852"/>
        <xdr:cNvCxnSpPr/>
      </xdr:nvCxnSpPr>
      <xdr:spPr>
        <a:xfrm flipV="1">
          <a:off x="20434300" y="12708540"/>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4" name="フローチャート: 判断 853"/>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149852</xdr:rowOff>
    </xdr:from>
    <xdr:ext cx="534377" cy="259045"/>
    <xdr:sp macro="" textlink="">
      <xdr:nvSpPr>
        <xdr:cNvPr id="855" name="テキスト ボックス 854"/>
        <xdr:cNvSpPr txBox="1"/>
      </xdr:nvSpPr>
      <xdr:spPr>
        <a:xfrm>
          <a:off x="21056111" y="1300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158994</xdr:rowOff>
    </xdr:from>
    <xdr:to>
      <xdr:col>107</xdr:col>
      <xdr:colOff>50800</xdr:colOff>
      <xdr:row>74</xdr:row>
      <xdr:rowOff>26635</xdr:rowOff>
    </xdr:to>
    <xdr:cxnSp macro="">
      <xdr:nvCxnSpPr>
        <xdr:cNvPr id="856" name="直線コネクタ 855"/>
        <xdr:cNvCxnSpPr/>
      </xdr:nvCxnSpPr>
      <xdr:spPr>
        <a:xfrm>
          <a:off x="19545300" y="1267484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7" name="フローチャート: 判断 856"/>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15983</xdr:rowOff>
    </xdr:from>
    <xdr:ext cx="534377" cy="259045"/>
    <xdr:sp macro="" textlink="">
      <xdr:nvSpPr>
        <xdr:cNvPr id="858" name="テキスト ボックス 857"/>
        <xdr:cNvSpPr txBox="1"/>
      </xdr:nvSpPr>
      <xdr:spPr>
        <a:xfrm>
          <a:off x="20167111" y="1304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158994</xdr:rowOff>
    </xdr:from>
    <xdr:to>
      <xdr:col>102</xdr:col>
      <xdr:colOff>114300</xdr:colOff>
      <xdr:row>74</xdr:row>
      <xdr:rowOff>16576</xdr:rowOff>
    </xdr:to>
    <xdr:cxnSp macro="">
      <xdr:nvCxnSpPr>
        <xdr:cNvPr id="859" name="直線コネクタ 858"/>
        <xdr:cNvCxnSpPr/>
      </xdr:nvCxnSpPr>
      <xdr:spPr>
        <a:xfrm flipV="1">
          <a:off x="18656300" y="12674844"/>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60" name="フローチャート: 判断 859"/>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23984</xdr:rowOff>
    </xdr:from>
    <xdr:ext cx="534377" cy="259045"/>
    <xdr:sp macro="" textlink="">
      <xdr:nvSpPr>
        <xdr:cNvPr id="861" name="テキスト ボックス 860"/>
        <xdr:cNvSpPr txBox="1"/>
      </xdr:nvSpPr>
      <xdr:spPr>
        <a:xfrm>
          <a:off x="19278111" y="1305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62" name="フローチャート: 判断 861"/>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119128</xdr:rowOff>
    </xdr:from>
    <xdr:ext cx="534377" cy="259045"/>
    <xdr:sp macro="" textlink="">
      <xdr:nvSpPr>
        <xdr:cNvPr id="863" name="テキスト ボックス 862"/>
        <xdr:cNvSpPr txBox="1"/>
      </xdr:nvSpPr>
      <xdr:spPr>
        <a:xfrm>
          <a:off x="18389111" y="129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73492</xdr:rowOff>
    </xdr:from>
    <xdr:to>
      <xdr:col>116</xdr:col>
      <xdr:colOff>114300</xdr:colOff>
      <xdr:row>74</xdr:row>
      <xdr:rowOff>3642</xdr:rowOff>
    </xdr:to>
    <xdr:sp macro="" textlink="">
      <xdr:nvSpPr>
        <xdr:cNvPr id="869" name="楕円 868"/>
        <xdr:cNvSpPr/>
      </xdr:nvSpPr>
      <xdr:spPr>
        <a:xfrm>
          <a:off x="22110700" y="12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96369</xdr:rowOff>
    </xdr:from>
    <xdr:ext cx="534377" cy="259045"/>
    <xdr:sp macro="" textlink="">
      <xdr:nvSpPr>
        <xdr:cNvPr id="870" name="繰出金該当値テキスト"/>
        <xdr:cNvSpPr txBox="1"/>
      </xdr:nvSpPr>
      <xdr:spPr>
        <a:xfrm>
          <a:off x="22212300" y="124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141890</xdr:rowOff>
    </xdr:from>
    <xdr:to>
      <xdr:col>112</xdr:col>
      <xdr:colOff>38100</xdr:colOff>
      <xdr:row>74</xdr:row>
      <xdr:rowOff>72040</xdr:rowOff>
    </xdr:to>
    <xdr:sp macro="" textlink="">
      <xdr:nvSpPr>
        <xdr:cNvPr id="871" name="楕円 870"/>
        <xdr:cNvSpPr/>
      </xdr:nvSpPr>
      <xdr:spPr>
        <a:xfrm>
          <a:off x="21272500" y="1265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88567</xdr:rowOff>
    </xdr:from>
    <xdr:ext cx="534377" cy="259045"/>
    <xdr:sp macro="" textlink="">
      <xdr:nvSpPr>
        <xdr:cNvPr id="872" name="テキスト ボックス 871"/>
        <xdr:cNvSpPr txBox="1"/>
      </xdr:nvSpPr>
      <xdr:spPr>
        <a:xfrm>
          <a:off x="21056111" y="1243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147285</xdr:rowOff>
    </xdr:from>
    <xdr:to>
      <xdr:col>107</xdr:col>
      <xdr:colOff>101600</xdr:colOff>
      <xdr:row>74</xdr:row>
      <xdr:rowOff>77435</xdr:rowOff>
    </xdr:to>
    <xdr:sp macro="" textlink="">
      <xdr:nvSpPr>
        <xdr:cNvPr id="873" name="楕円 872"/>
        <xdr:cNvSpPr/>
      </xdr:nvSpPr>
      <xdr:spPr>
        <a:xfrm>
          <a:off x="20383500" y="126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93962</xdr:rowOff>
    </xdr:from>
    <xdr:ext cx="534377" cy="259045"/>
    <xdr:sp macro="" textlink="">
      <xdr:nvSpPr>
        <xdr:cNvPr id="874" name="テキスト ボックス 873"/>
        <xdr:cNvSpPr txBox="1"/>
      </xdr:nvSpPr>
      <xdr:spPr>
        <a:xfrm>
          <a:off x="20167111" y="1243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108194</xdr:rowOff>
    </xdr:from>
    <xdr:to>
      <xdr:col>102</xdr:col>
      <xdr:colOff>165100</xdr:colOff>
      <xdr:row>74</xdr:row>
      <xdr:rowOff>38344</xdr:rowOff>
    </xdr:to>
    <xdr:sp macro="" textlink="">
      <xdr:nvSpPr>
        <xdr:cNvPr id="875" name="楕円 874"/>
        <xdr:cNvSpPr/>
      </xdr:nvSpPr>
      <xdr:spPr>
        <a:xfrm>
          <a:off x="19494500" y="126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54871</xdr:rowOff>
    </xdr:from>
    <xdr:ext cx="534377" cy="259045"/>
    <xdr:sp macro="" textlink="">
      <xdr:nvSpPr>
        <xdr:cNvPr id="876" name="テキスト ボックス 875"/>
        <xdr:cNvSpPr txBox="1"/>
      </xdr:nvSpPr>
      <xdr:spPr>
        <a:xfrm>
          <a:off x="19278111" y="1239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137226</xdr:rowOff>
    </xdr:from>
    <xdr:to>
      <xdr:col>98</xdr:col>
      <xdr:colOff>38100</xdr:colOff>
      <xdr:row>74</xdr:row>
      <xdr:rowOff>67376</xdr:rowOff>
    </xdr:to>
    <xdr:sp macro="" textlink="">
      <xdr:nvSpPr>
        <xdr:cNvPr id="877" name="楕円 876"/>
        <xdr:cNvSpPr/>
      </xdr:nvSpPr>
      <xdr:spPr>
        <a:xfrm>
          <a:off x="18605500" y="1265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83903</xdr:rowOff>
    </xdr:from>
    <xdr:ext cx="534377" cy="259045"/>
    <xdr:sp macro="" textlink="">
      <xdr:nvSpPr>
        <xdr:cNvPr id="878" name="テキスト ボックス 877"/>
        <xdr:cNvSpPr txBox="1"/>
      </xdr:nvSpPr>
      <xdr:spPr>
        <a:xfrm>
          <a:off x="18389111" y="1242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155,265</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円となっており、前年度から増加している。これは、物価高騰対策として実施した給付金の増などが主な要因である。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53,431</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円となっており、前年度から増加している。これは、国民スポーツ大会・全国障害者スポーツ大会推進事業及び水産業燃油価格高騰対策支援事業の増などが主な要因である。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普通建設事業（更新）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41,848</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公立認定こども園整備事業や光法団地建替事業、川副中央幹線道路整備事業の増などが主な要因であり、依然として類似団体平均よりも高い水準が続いている。公共施設等総合管理計画に基づき、施設の集約、複合化等による総量削減など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5,355</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円となっており、類似団体平均を大きく上回っている。これは、</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月豪雨による農地・農業用施設、公共土木施設などの災害復旧によるものである。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佐賀県佐賀市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228,042
225,531
431.81
115,055,193
113,055,454
1,208,863
56,033,669
90,158,010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135414</xdr:rowOff>
    </xdr:from>
    <xdr:to>
      <xdr:col>24</xdr:col>
      <xdr:colOff>63500</xdr:colOff>
      <xdr:row>30</xdr:row>
      <xdr:rowOff>153988</xdr:rowOff>
    </xdr:to>
    <xdr:cxnSp macro="">
      <xdr:nvCxnSpPr>
        <xdr:cNvPr id="65" name="直線コネクタ 64"/>
        <xdr:cNvCxnSpPr/>
      </xdr:nvCxnSpPr>
      <xdr:spPr>
        <a:xfrm flipV="1">
          <a:off x="3797300" y="5278914"/>
          <a:ext cx="8382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153988</xdr:rowOff>
    </xdr:from>
    <xdr:to>
      <xdr:col>19</xdr:col>
      <xdr:colOff>177800</xdr:colOff>
      <xdr:row>31</xdr:row>
      <xdr:rowOff>123984</xdr:rowOff>
    </xdr:to>
    <xdr:cxnSp macro="">
      <xdr:nvCxnSpPr>
        <xdr:cNvPr id="68" name="直線コネクタ 67"/>
        <xdr:cNvCxnSpPr/>
      </xdr:nvCxnSpPr>
      <xdr:spPr>
        <a:xfrm flipV="1">
          <a:off x="2908300" y="5297488"/>
          <a:ext cx="889000" cy="14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108267</xdr:rowOff>
    </xdr:from>
    <xdr:to>
      <xdr:col>15</xdr:col>
      <xdr:colOff>50800</xdr:colOff>
      <xdr:row>31</xdr:row>
      <xdr:rowOff>123984</xdr:rowOff>
    </xdr:to>
    <xdr:cxnSp macro="">
      <xdr:nvCxnSpPr>
        <xdr:cNvPr id="71" name="直線コネクタ 70"/>
        <xdr:cNvCxnSpPr/>
      </xdr:nvCxnSpPr>
      <xdr:spPr>
        <a:xfrm>
          <a:off x="2019300" y="5423217"/>
          <a:ext cx="889000" cy="1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49689</xdr:rowOff>
    </xdr:from>
    <xdr:to>
      <xdr:col>10</xdr:col>
      <xdr:colOff>114300</xdr:colOff>
      <xdr:row>31</xdr:row>
      <xdr:rowOff>108267</xdr:rowOff>
    </xdr:to>
    <xdr:cxnSp macro="">
      <xdr:nvCxnSpPr>
        <xdr:cNvPr id="74" name="直線コネクタ 73"/>
        <xdr:cNvCxnSpPr/>
      </xdr:nvCxnSpPr>
      <xdr:spPr>
        <a:xfrm>
          <a:off x="1130300" y="5364639"/>
          <a:ext cx="889000" cy="5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84614</xdr:rowOff>
    </xdr:from>
    <xdr:to>
      <xdr:col>24</xdr:col>
      <xdr:colOff>114300</xdr:colOff>
      <xdr:row>31</xdr:row>
      <xdr:rowOff>14764</xdr:rowOff>
    </xdr:to>
    <xdr:sp macro="" textlink="">
      <xdr:nvSpPr>
        <xdr:cNvPr id="84" name="楕円 83"/>
        <xdr:cNvSpPr/>
      </xdr:nvSpPr>
      <xdr:spPr>
        <a:xfrm>
          <a:off x="4584700" y="52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37641</xdr:rowOff>
    </xdr:from>
    <xdr:ext cx="469744" cy="259045"/>
    <xdr:sp macro="" textlink="">
      <xdr:nvSpPr>
        <xdr:cNvPr id="85" name="議会費該当値テキスト"/>
        <xdr:cNvSpPr txBox="1"/>
      </xdr:nvSpPr>
      <xdr:spPr>
        <a:xfrm>
          <a:off x="4686300" y="51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103188</xdr:rowOff>
    </xdr:from>
    <xdr:to>
      <xdr:col>20</xdr:col>
      <xdr:colOff>38100</xdr:colOff>
      <xdr:row>31</xdr:row>
      <xdr:rowOff>33338</xdr:rowOff>
    </xdr:to>
    <xdr:sp macro="" textlink="">
      <xdr:nvSpPr>
        <xdr:cNvPr id="86" name="楕円 85"/>
        <xdr:cNvSpPr/>
      </xdr:nvSpPr>
      <xdr:spPr>
        <a:xfrm>
          <a:off x="3746500" y="524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49865</xdr:rowOff>
    </xdr:from>
    <xdr:ext cx="469744" cy="259045"/>
    <xdr:sp macro="" textlink="">
      <xdr:nvSpPr>
        <xdr:cNvPr id="87" name="テキスト ボックス 86"/>
        <xdr:cNvSpPr txBox="1"/>
      </xdr:nvSpPr>
      <xdr:spPr>
        <a:xfrm>
          <a:off x="3562428" y="502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73184</xdr:rowOff>
    </xdr:from>
    <xdr:to>
      <xdr:col>15</xdr:col>
      <xdr:colOff>101600</xdr:colOff>
      <xdr:row>32</xdr:row>
      <xdr:rowOff>3334</xdr:rowOff>
    </xdr:to>
    <xdr:sp macro="" textlink="">
      <xdr:nvSpPr>
        <xdr:cNvPr id="88" name="楕円 87"/>
        <xdr:cNvSpPr/>
      </xdr:nvSpPr>
      <xdr:spPr>
        <a:xfrm>
          <a:off x="2857500" y="538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19861</xdr:rowOff>
    </xdr:from>
    <xdr:ext cx="469744" cy="259045"/>
    <xdr:sp macro="" textlink="">
      <xdr:nvSpPr>
        <xdr:cNvPr id="89" name="テキスト ボックス 88"/>
        <xdr:cNvSpPr txBox="1"/>
      </xdr:nvSpPr>
      <xdr:spPr>
        <a:xfrm>
          <a:off x="2673428" y="516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57467</xdr:rowOff>
    </xdr:from>
    <xdr:to>
      <xdr:col>10</xdr:col>
      <xdr:colOff>165100</xdr:colOff>
      <xdr:row>31</xdr:row>
      <xdr:rowOff>159067</xdr:rowOff>
    </xdr:to>
    <xdr:sp macro="" textlink="">
      <xdr:nvSpPr>
        <xdr:cNvPr id="90" name="楕円 89"/>
        <xdr:cNvSpPr/>
      </xdr:nvSpPr>
      <xdr:spPr>
        <a:xfrm>
          <a:off x="1968500" y="537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4144</xdr:rowOff>
    </xdr:from>
    <xdr:ext cx="469744" cy="259045"/>
    <xdr:sp macro="" textlink="">
      <xdr:nvSpPr>
        <xdr:cNvPr id="91" name="テキスト ボックス 90"/>
        <xdr:cNvSpPr txBox="1"/>
      </xdr:nvSpPr>
      <xdr:spPr>
        <a:xfrm>
          <a:off x="1784428" y="514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170339</xdr:rowOff>
    </xdr:from>
    <xdr:to>
      <xdr:col>6</xdr:col>
      <xdr:colOff>38100</xdr:colOff>
      <xdr:row>31</xdr:row>
      <xdr:rowOff>100489</xdr:rowOff>
    </xdr:to>
    <xdr:sp macro="" textlink="">
      <xdr:nvSpPr>
        <xdr:cNvPr id="92" name="楕円 91"/>
        <xdr:cNvSpPr/>
      </xdr:nvSpPr>
      <xdr:spPr>
        <a:xfrm>
          <a:off x="1079500" y="53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117016</xdr:rowOff>
    </xdr:from>
    <xdr:ext cx="469744" cy="259045"/>
    <xdr:sp macro="" textlink="">
      <xdr:nvSpPr>
        <xdr:cNvPr id="93" name="テキスト ボックス 92"/>
        <xdr:cNvSpPr txBox="1"/>
      </xdr:nvSpPr>
      <xdr:spPr>
        <a:xfrm>
          <a:off x="895428" y="50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164452</xdr:rowOff>
    </xdr:from>
    <xdr:to>
      <xdr:col>24</xdr:col>
      <xdr:colOff>63500</xdr:colOff>
      <xdr:row>57</xdr:row>
      <xdr:rowOff>109410</xdr:rowOff>
    </xdr:to>
    <xdr:cxnSp macro="">
      <xdr:nvCxnSpPr>
        <xdr:cNvPr id="123" name="直線コネクタ 122"/>
        <xdr:cNvCxnSpPr/>
      </xdr:nvCxnSpPr>
      <xdr:spPr>
        <a:xfrm>
          <a:off x="3797300" y="9765652"/>
          <a:ext cx="8382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122776</xdr:rowOff>
    </xdr:from>
    <xdr:ext cx="534377" cy="259045"/>
    <xdr:sp macro="" textlink="">
      <xdr:nvSpPr>
        <xdr:cNvPr id="124" name="総務費平均値テキスト"/>
        <xdr:cNvSpPr txBox="1"/>
      </xdr:nvSpPr>
      <xdr:spPr>
        <a:xfrm>
          <a:off x="4686300" y="989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134226</xdr:rowOff>
    </xdr:from>
    <xdr:to>
      <xdr:col>19</xdr:col>
      <xdr:colOff>177800</xdr:colOff>
      <xdr:row>56</xdr:row>
      <xdr:rowOff>164452</xdr:rowOff>
    </xdr:to>
    <xdr:cxnSp macro="">
      <xdr:nvCxnSpPr>
        <xdr:cNvPr id="126" name="直線コネクタ 125"/>
        <xdr:cNvCxnSpPr/>
      </xdr:nvCxnSpPr>
      <xdr:spPr>
        <a:xfrm>
          <a:off x="2908300" y="9735426"/>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63161</xdr:rowOff>
    </xdr:from>
    <xdr:ext cx="534377" cy="259045"/>
    <xdr:sp macro="" textlink="">
      <xdr:nvSpPr>
        <xdr:cNvPr id="128" name="テキスト ボックス 127"/>
        <xdr:cNvSpPr txBox="1"/>
      </xdr:nvSpPr>
      <xdr:spPr>
        <a:xfrm>
          <a:off x="3530111" y="1000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77432</xdr:rowOff>
    </xdr:from>
    <xdr:to>
      <xdr:col>15</xdr:col>
      <xdr:colOff>50800</xdr:colOff>
      <xdr:row>56</xdr:row>
      <xdr:rowOff>134226</xdr:rowOff>
    </xdr:to>
    <xdr:cxnSp macro="">
      <xdr:nvCxnSpPr>
        <xdr:cNvPr id="129" name="直線コネクタ 128"/>
        <xdr:cNvCxnSpPr/>
      </xdr:nvCxnSpPr>
      <xdr:spPr>
        <a:xfrm>
          <a:off x="2019300" y="8649932"/>
          <a:ext cx="889000" cy="108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75722</xdr:rowOff>
    </xdr:from>
    <xdr:ext cx="534377" cy="259045"/>
    <xdr:sp macro="" textlink="">
      <xdr:nvSpPr>
        <xdr:cNvPr id="131" name="テキスト ボックス 130"/>
        <xdr:cNvSpPr txBox="1"/>
      </xdr:nvSpPr>
      <xdr:spPr>
        <a:xfrm>
          <a:off x="2641111" y="100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77432</xdr:rowOff>
    </xdr:from>
    <xdr:to>
      <xdr:col>10</xdr:col>
      <xdr:colOff>114300</xdr:colOff>
      <xdr:row>58</xdr:row>
      <xdr:rowOff>36817</xdr:rowOff>
    </xdr:to>
    <xdr:cxnSp macro="">
      <xdr:nvCxnSpPr>
        <xdr:cNvPr id="132" name="直線コネクタ 131"/>
        <xdr:cNvCxnSpPr/>
      </xdr:nvCxnSpPr>
      <xdr:spPr>
        <a:xfrm flipV="1">
          <a:off x="1130300" y="8649932"/>
          <a:ext cx="889000" cy="133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71340</xdr:rowOff>
    </xdr:from>
    <xdr:ext cx="599010" cy="259045"/>
    <xdr:sp macro="" textlink="">
      <xdr:nvSpPr>
        <xdr:cNvPr id="134" name="テキスト ボックス 133"/>
        <xdr:cNvSpPr txBox="1"/>
      </xdr:nvSpPr>
      <xdr:spPr>
        <a:xfrm>
          <a:off x="1719795" y="881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140352</xdr:rowOff>
    </xdr:from>
    <xdr:ext cx="534377" cy="259045"/>
    <xdr:sp macro="" textlink="">
      <xdr:nvSpPr>
        <xdr:cNvPr id="136" name="テキスト ボックス 135"/>
        <xdr:cNvSpPr txBox="1"/>
      </xdr:nvSpPr>
      <xdr:spPr>
        <a:xfrm>
          <a:off x="863111" y="100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58610</xdr:rowOff>
    </xdr:from>
    <xdr:to>
      <xdr:col>24</xdr:col>
      <xdr:colOff>114300</xdr:colOff>
      <xdr:row>57</xdr:row>
      <xdr:rowOff>160210</xdr:rowOff>
    </xdr:to>
    <xdr:sp macro="" textlink="">
      <xdr:nvSpPr>
        <xdr:cNvPr id="142" name="楕円 141"/>
        <xdr:cNvSpPr/>
      </xdr:nvSpPr>
      <xdr:spPr>
        <a:xfrm>
          <a:off x="4584700" y="98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81487</xdr:rowOff>
    </xdr:from>
    <xdr:ext cx="534377" cy="259045"/>
    <xdr:sp macro="" textlink="">
      <xdr:nvSpPr>
        <xdr:cNvPr id="143" name="総務費該当値テキスト"/>
        <xdr:cNvSpPr txBox="1"/>
      </xdr:nvSpPr>
      <xdr:spPr>
        <a:xfrm>
          <a:off x="4686300" y="968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113652</xdr:rowOff>
    </xdr:from>
    <xdr:to>
      <xdr:col>20</xdr:col>
      <xdr:colOff>38100</xdr:colOff>
      <xdr:row>57</xdr:row>
      <xdr:rowOff>43802</xdr:rowOff>
    </xdr:to>
    <xdr:sp macro="" textlink="">
      <xdr:nvSpPr>
        <xdr:cNvPr id="144" name="楕円 143"/>
        <xdr:cNvSpPr/>
      </xdr:nvSpPr>
      <xdr:spPr>
        <a:xfrm>
          <a:off x="3746500" y="971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60329</xdr:rowOff>
    </xdr:from>
    <xdr:ext cx="534377" cy="259045"/>
    <xdr:sp macro="" textlink="">
      <xdr:nvSpPr>
        <xdr:cNvPr id="145" name="テキスト ボックス 144"/>
        <xdr:cNvSpPr txBox="1"/>
      </xdr:nvSpPr>
      <xdr:spPr>
        <a:xfrm>
          <a:off x="3530111" y="949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83426</xdr:rowOff>
    </xdr:from>
    <xdr:to>
      <xdr:col>15</xdr:col>
      <xdr:colOff>101600</xdr:colOff>
      <xdr:row>57</xdr:row>
      <xdr:rowOff>13576</xdr:rowOff>
    </xdr:to>
    <xdr:sp macro="" textlink="">
      <xdr:nvSpPr>
        <xdr:cNvPr id="146" name="楕円 145"/>
        <xdr:cNvSpPr/>
      </xdr:nvSpPr>
      <xdr:spPr>
        <a:xfrm>
          <a:off x="2857500" y="96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30103</xdr:rowOff>
    </xdr:from>
    <xdr:ext cx="534377" cy="259045"/>
    <xdr:sp macro="" textlink="">
      <xdr:nvSpPr>
        <xdr:cNvPr id="147" name="テキスト ボックス 146"/>
        <xdr:cNvSpPr txBox="1"/>
      </xdr:nvSpPr>
      <xdr:spPr>
        <a:xfrm>
          <a:off x="2641111" y="945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26632</xdr:rowOff>
    </xdr:from>
    <xdr:to>
      <xdr:col>10</xdr:col>
      <xdr:colOff>165100</xdr:colOff>
      <xdr:row>50</xdr:row>
      <xdr:rowOff>128232</xdr:rowOff>
    </xdr:to>
    <xdr:sp macro="" textlink="">
      <xdr:nvSpPr>
        <xdr:cNvPr id="148" name="楕円 147"/>
        <xdr:cNvSpPr/>
      </xdr:nvSpPr>
      <xdr:spPr>
        <a:xfrm>
          <a:off x="1968500" y="85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144759</xdr:rowOff>
    </xdr:from>
    <xdr:ext cx="599010" cy="259045"/>
    <xdr:sp macro="" textlink="">
      <xdr:nvSpPr>
        <xdr:cNvPr id="149" name="テキスト ボックス 148"/>
        <xdr:cNvSpPr txBox="1"/>
      </xdr:nvSpPr>
      <xdr:spPr>
        <a:xfrm>
          <a:off x="1719795" y="837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157467</xdr:rowOff>
    </xdr:from>
    <xdr:to>
      <xdr:col>6</xdr:col>
      <xdr:colOff>38100</xdr:colOff>
      <xdr:row>58</xdr:row>
      <xdr:rowOff>87617</xdr:rowOff>
    </xdr:to>
    <xdr:sp macro="" textlink="">
      <xdr:nvSpPr>
        <xdr:cNvPr id="150" name="楕円 149"/>
        <xdr:cNvSpPr/>
      </xdr:nvSpPr>
      <xdr:spPr>
        <a:xfrm>
          <a:off x="1079500" y="993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104144</xdr:rowOff>
    </xdr:from>
    <xdr:ext cx="534377" cy="259045"/>
    <xdr:sp macro="" textlink="">
      <xdr:nvSpPr>
        <xdr:cNvPr id="151" name="テキスト ボックス 150"/>
        <xdr:cNvSpPr txBox="1"/>
      </xdr:nvSpPr>
      <xdr:spPr>
        <a:xfrm>
          <a:off x="863111" y="97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164617</xdr:rowOff>
    </xdr:from>
    <xdr:to>
      <xdr:col>24</xdr:col>
      <xdr:colOff>63500</xdr:colOff>
      <xdr:row>74</xdr:row>
      <xdr:rowOff>37205</xdr:rowOff>
    </xdr:to>
    <xdr:cxnSp macro="">
      <xdr:nvCxnSpPr>
        <xdr:cNvPr id="183" name="直線コネクタ 182"/>
        <xdr:cNvCxnSpPr/>
      </xdr:nvCxnSpPr>
      <xdr:spPr>
        <a:xfrm flipV="1">
          <a:off x="3797300" y="12509017"/>
          <a:ext cx="838200" cy="21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4" name="民生費平均値テキスト"/>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111762</xdr:rowOff>
    </xdr:from>
    <xdr:to>
      <xdr:col>19</xdr:col>
      <xdr:colOff>177800</xdr:colOff>
      <xdr:row>74</xdr:row>
      <xdr:rowOff>37205</xdr:rowOff>
    </xdr:to>
    <xdr:cxnSp macro="">
      <xdr:nvCxnSpPr>
        <xdr:cNvPr id="186" name="直線コネクタ 185"/>
        <xdr:cNvCxnSpPr/>
      </xdr:nvCxnSpPr>
      <xdr:spPr>
        <a:xfrm>
          <a:off x="2908300" y="12627612"/>
          <a:ext cx="889000" cy="9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88" name="テキスト ボックス 187"/>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111762</xdr:rowOff>
    </xdr:from>
    <xdr:to>
      <xdr:col>15</xdr:col>
      <xdr:colOff>50800</xdr:colOff>
      <xdr:row>76</xdr:row>
      <xdr:rowOff>27360</xdr:rowOff>
    </xdr:to>
    <xdr:cxnSp macro="">
      <xdr:nvCxnSpPr>
        <xdr:cNvPr id="189" name="直線コネクタ 188"/>
        <xdr:cNvCxnSpPr/>
      </xdr:nvCxnSpPr>
      <xdr:spPr>
        <a:xfrm flipV="1">
          <a:off x="2019300" y="12627612"/>
          <a:ext cx="889000" cy="42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1" name="テキスト ボックス 190"/>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27360</xdr:rowOff>
    </xdr:from>
    <xdr:to>
      <xdr:col>10</xdr:col>
      <xdr:colOff>114300</xdr:colOff>
      <xdr:row>76</xdr:row>
      <xdr:rowOff>164209</xdr:rowOff>
    </xdr:to>
    <xdr:cxnSp macro="">
      <xdr:nvCxnSpPr>
        <xdr:cNvPr id="192" name="直線コネクタ 191"/>
        <xdr:cNvCxnSpPr/>
      </xdr:nvCxnSpPr>
      <xdr:spPr>
        <a:xfrm flipV="1">
          <a:off x="1130300" y="13057560"/>
          <a:ext cx="889000" cy="13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4" name="テキスト ボックス 193"/>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6" name="テキスト ボックス 195"/>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113817</xdr:rowOff>
    </xdr:from>
    <xdr:to>
      <xdr:col>24</xdr:col>
      <xdr:colOff>114300</xdr:colOff>
      <xdr:row>73</xdr:row>
      <xdr:rowOff>43967</xdr:rowOff>
    </xdr:to>
    <xdr:sp macro="" textlink="">
      <xdr:nvSpPr>
        <xdr:cNvPr id="202" name="楕円 201"/>
        <xdr:cNvSpPr/>
      </xdr:nvSpPr>
      <xdr:spPr>
        <a:xfrm>
          <a:off x="4584700" y="124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136694</xdr:rowOff>
    </xdr:from>
    <xdr:ext cx="599010" cy="259045"/>
    <xdr:sp macro="" textlink="">
      <xdr:nvSpPr>
        <xdr:cNvPr id="203" name="民生費該当値テキスト"/>
        <xdr:cNvSpPr txBox="1"/>
      </xdr:nvSpPr>
      <xdr:spPr>
        <a:xfrm>
          <a:off x="4686300" y="1230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157855</xdr:rowOff>
    </xdr:from>
    <xdr:to>
      <xdr:col>20</xdr:col>
      <xdr:colOff>38100</xdr:colOff>
      <xdr:row>74</xdr:row>
      <xdr:rowOff>88005</xdr:rowOff>
    </xdr:to>
    <xdr:sp macro="" textlink="">
      <xdr:nvSpPr>
        <xdr:cNvPr id="204" name="楕円 203"/>
        <xdr:cNvSpPr/>
      </xdr:nvSpPr>
      <xdr:spPr>
        <a:xfrm>
          <a:off x="3746500" y="126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104532</xdr:rowOff>
    </xdr:from>
    <xdr:ext cx="599010" cy="259045"/>
    <xdr:sp macro="" textlink="">
      <xdr:nvSpPr>
        <xdr:cNvPr id="205" name="テキスト ボックス 204"/>
        <xdr:cNvSpPr txBox="1"/>
      </xdr:nvSpPr>
      <xdr:spPr>
        <a:xfrm>
          <a:off x="3497795" y="1244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60962</xdr:rowOff>
    </xdr:from>
    <xdr:to>
      <xdr:col>15</xdr:col>
      <xdr:colOff>101600</xdr:colOff>
      <xdr:row>73</xdr:row>
      <xdr:rowOff>162562</xdr:rowOff>
    </xdr:to>
    <xdr:sp macro="" textlink="">
      <xdr:nvSpPr>
        <xdr:cNvPr id="206" name="楕円 205"/>
        <xdr:cNvSpPr/>
      </xdr:nvSpPr>
      <xdr:spPr>
        <a:xfrm>
          <a:off x="2857500" y="125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7639</xdr:rowOff>
    </xdr:from>
    <xdr:ext cx="599010" cy="259045"/>
    <xdr:sp macro="" textlink="">
      <xdr:nvSpPr>
        <xdr:cNvPr id="207" name="テキスト ボックス 206"/>
        <xdr:cNvSpPr txBox="1"/>
      </xdr:nvSpPr>
      <xdr:spPr>
        <a:xfrm>
          <a:off x="2608795" y="1235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148010</xdr:rowOff>
    </xdr:from>
    <xdr:to>
      <xdr:col>10</xdr:col>
      <xdr:colOff>165100</xdr:colOff>
      <xdr:row>76</xdr:row>
      <xdr:rowOff>78160</xdr:rowOff>
    </xdr:to>
    <xdr:sp macro="" textlink="">
      <xdr:nvSpPr>
        <xdr:cNvPr id="208" name="楕円 207"/>
        <xdr:cNvSpPr/>
      </xdr:nvSpPr>
      <xdr:spPr>
        <a:xfrm>
          <a:off x="1968500" y="130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94687</xdr:rowOff>
    </xdr:from>
    <xdr:ext cx="599010" cy="259045"/>
    <xdr:sp macro="" textlink="">
      <xdr:nvSpPr>
        <xdr:cNvPr id="209" name="テキスト ボックス 208"/>
        <xdr:cNvSpPr txBox="1"/>
      </xdr:nvSpPr>
      <xdr:spPr>
        <a:xfrm>
          <a:off x="1719795" y="1278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113409</xdr:rowOff>
    </xdr:from>
    <xdr:to>
      <xdr:col>6</xdr:col>
      <xdr:colOff>38100</xdr:colOff>
      <xdr:row>77</xdr:row>
      <xdr:rowOff>43559</xdr:rowOff>
    </xdr:to>
    <xdr:sp macro="" textlink="">
      <xdr:nvSpPr>
        <xdr:cNvPr id="210" name="楕円 209"/>
        <xdr:cNvSpPr/>
      </xdr:nvSpPr>
      <xdr:spPr>
        <a:xfrm>
          <a:off x="1079500" y="131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60086</xdr:rowOff>
    </xdr:from>
    <xdr:ext cx="599010" cy="259045"/>
    <xdr:sp macro="" textlink="">
      <xdr:nvSpPr>
        <xdr:cNvPr id="211" name="テキスト ボックス 210"/>
        <xdr:cNvSpPr txBox="1"/>
      </xdr:nvSpPr>
      <xdr:spPr>
        <a:xfrm>
          <a:off x="830795" y="1291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0" name="テキスト ボックス 22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2" name="テキスト ボックス 231"/>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6" name="直線コネクタ 235"/>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7" name="衛生費最小値テキスト"/>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38" name="直線コネクタ 237"/>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39" name="衛生費最大値テキスト"/>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0" name="直線コネクタ 239"/>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118250</xdr:rowOff>
    </xdr:from>
    <xdr:to>
      <xdr:col>24</xdr:col>
      <xdr:colOff>63500</xdr:colOff>
      <xdr:row>97</xdr:row>
      <xdr:rowOff>158293</xdr:rowOff>
    </xdr:to>
    <xdr:cxnSp macro="">
      <xdr:nvCxnSpPr>
        <xdr:cNvPr id="241" name="直線コネクタ 240"/>
        <xdr:cNvCxnSpPr/>
      </xdr:nvCxnSpPr>
      <xdr:spPr>
        <a:xfrm>
          <a:off x="3797300" y="16748900"/>
          <a:ext cx="838200" cy="4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116349</xdr:rowOff>
    </xdr:from>
    <xdr:ext cx="534377" cy="259045"/>
    <xdr:sp macro="" textlink="">
      <xdr:nvSpPr>
        <xdr:cNvPr id="242" name="衛生費平均値テキスト"/>
        <xdr:cNvSpPr txBox="1"/>
      </xdr:nvSpPr>
      <xdr:spPr>
        <a:xfrm>
          <a:off x="4686300" y="16404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3" name="フローチャート: 判断 242"/>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98628</xdr:rowOff>
    </xdr:from>
    <xdr:to>
      <xdr:col>19</xdr:col>
      <xdr:colOff>177800</xdr:colOff>
      <xdr:row>97</xdr:row>
      <xdr:rowOff>118250</xdr:rowOff>
    </xdr:to>
    <xdr:cxnSp macro="">
      <xdr:nvCxnSpPr>
        <xdr:cNvPr id="244" name="直線コネクタ 243"/>
        <xdr:cNvCxnSpPr/>
      </xdr:nvCxnSpPr>
      <xdr:spPr>
        <a:xfrm>
          <a:off x="2908300" y="16729278"/>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5" name="フローチャート: 判断 244"/>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3458</xdr:rowOff>
    </xdr:from>
    <xdr:ext cx="534377" cy="259045"/>
    <xdr:sp macro="" textlink="">
      <xdr:nvSpPr>
        <xdr:cNvPr id="246" name="テキスト ボックス 245"/>
        <xdr:cNvSpPr txBox="1"/>
      </xdr:nvSpPr>
      <xdr:spPr>
        <a:xfrm>
          <a:off x="3530111" y="1629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98628</xdr:rowOff>
    </xdr:from>
    <xdr:to>
      <xdr:col>15</xdr:col>
      <xdr:colOff>50800</xdr:colOff>
      <xdr:row>98</xdr:row>
      <xdr:rowOff>125185</xdr:rowOff>
    </xdr:to>
    <xdr:cxnSp macro="">
      <xdr:nvCxnSpPr>
        <xdr:cNvPr id="247" name="直線コネクタ 246"/>
        <xdr:cNvCxnSpPr/>
      </xdr:nvCxnSpPr>
      <xdr:spPr>
        <a:xfrm flipV="1">
          <a:off x="2019300" y="16729278"/>
          <a:ext cx="889000" cy="19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48" name="フローチャート: 判断 247"/>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20680</xdr:rowOff>
    </xdr:from>
    <xdr:ext cx="534377" cy="259045"/>
    <xdr:sp macro="" textlink="">
      <xdr:nvSpPr>
        <xdr:cNvPr id="249" name="テキスト ボックス 248"/>
        <xdr:cNvSpPr txBox="1"/>
      </xdr:nvSpPr>
      <xdr:spPr>
        <a:xfrm>
          <a:off x="2641111" y="1630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44069</xdr:rowOff>
    </xdr:from>
    <xdr:to>
      <xdr:col>10</xdr:col>
      <xdr:colOff>114300</xdr:colOff>
      <xdr:row>98</xdr:row>
      <xdr:rowOff>125185</xdr:rowOff>
    </xdr:to>
    <xdr:cxnSp macro="">
      <xdr:nvCxnSpPr>
        <xdr:cNvPr id="250" name="直線コネクタ 249"/>
        <xdr:cNvCxnSpPr/>
      </xdr:nvCxnSpPr>
      <xdr:spPr>
        <a:xfrm>
          <a:off x="1130300" y="16846169"/>
          <a:ext cx="889000" cy="8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1" name="フローチャート: 判断 250"/>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119015</xdr:rowOff>
    </xdr:from>
    <xdr:ext cx="534377" cy="259045"/>
    <xdr:sp macro="" textlink="">
      <xdr:nvSpPr>
        <xdr:cNvPr id="252" name="テキスト ボックス 251"/>
        <xdr:cNvSpPr txBox="1"/>
      </xdr:nvSpPr>
      <xdr:spPr>
        <a:xfrm>
          <a:off x="1752111" y="1657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3" name="フローチャート: 判断 252"/>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65219</xdr:rowOff>
    </xdr:from>
    <xdr:ext cx="534377" cy="259045"/>
    <xdr:sp macro="" textlink="">
      <xdr:nvSpPr>
        <xdr:cNvPr id="254" name="テキスト ボックス 253"/>
        <xdr:cNvSpPr txBox="1"/>
      </xdr:nvSpPr>
      <xdr:spPr>
        <a:xfrm>
          <a:off x="863111" y="165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107493</xdr:rowOff>
    </xdr:from>
    <xdr:to>
      <xdr:col>24</xdr:col>
      <xdr:colOff>114300</xdr:colOff>
      <xdr:row>98</xdr:row>
      <xdr:rowOff>37643</xdr:rowOff>
    </xdr:to>
    <xdr:sp macro="" textlink="">
      <xdr:nvSpPr>
        <xdr:cNvPr id="260" name="楕円 259"/>
        <xdr:cNvSpPr/>
      </xdr:nvSpPr>
      <xdr:spPr>
        <a:xfrm>
          <a:off x="4584700" y="167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85920</xdr:rowOff>
    </xdr:from>
    <xdr:ext cx="534377" cy="259045"/>
    <xdr:sp macro="" textlink="">
      <xdr:nvSpPr>
        <xdr:cNvPr id="261" name="衛生費該当値テキスト"/>
        <xdr:cNvSpPr txBox="1"/>
      </xdr:nvSpPr>
      <xdr:spPr>
        <a:xfrm>
          <a:off x="4686300" y="1671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67450</xdr:rowOff>
    </xdr:from>
    <xdr:to>
      <xdr:col>20</xdr:col>
      <xdr:colOff>38100</xdr:colOff>
      <xdr:row>97</xdr:row>
      <xdr:rowOff>169050</xdr:rowOff>
    </xdr:to>
    <xdr:sp macro="" textlink="">
      <xdr:nvSpPr>
        <xdr:cNvPr id="262" name="楕円 261"/>
        <xdr:cNvSpPr/>
      </xdr:nvSpPr>
      <xdr:spPr>
        <a:xfrm>
          <a:off x="3746500" y="166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160177</xdr:rowOff>
    </xdr:from>
    <xdr:ext cx="534377" cy="259045"/>
    <xdr:sp macro="" textlink="">
      <xdr:nvSpPr>
        <xdr:cNvPr id="263" name="テキスト ボックス 262"/>
        <xdr:cNvSpPr txBox="1"/>
      </xdr:nvSpPr>
      <xdr:spPr>
        <a:xfrm>
          <a:off x="3530111" y="167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47828</xdr:rowOff>
    </xdr:from>
    <xdr:to>
      <xdr:col>15</xdr:col>
      <xdr:colOff>101600</xdr:colOff>
      <xdr:row>97</xdr:row>
      <xdr:rowOff>149428</xdr:rowOff>
    </xdr:to>
    <xdr:sp macro="" textlink="">
      <xdr:nvSpPr>
        <xdr:cNvPr id="264" name="楕円 263"/>
        <xdr:cNvSpPr/>
      </xdr:nvSpPr>
      <xdr:spPr>
        <a:xfrm>
          <a:off x="2857500" y="1667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140555</xdr:rowOff>
    </xdr:from>
    <xdr:ext cx="534377" cy="259045"/>
    <xdr:sp macro="" textlink="">
      <xdr:nvSpPr>
        <xdr:cNvPr id="265" name="テキスト ボックス 264"/>
        <xdr:cNvSpPr txBox="1"/>
      </xdr:nvSpPr>
      <xdr:spPr>
        <a:xfrm>
          <a:off x="2641111" y="167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74385</xdr:rowOff>
    </xdr:from>
    <xdr:to>
      <xdr:col>10</xdr:col>
      <xdr:colOff>165100</xdr:colOff>
      <xdr:row>99</xdr:row>
      <xdr:rowOff>4535</xdr:rowOff>
    </xdr:to>
    <xdr:sp macro="" textlink="">
      <xdr:nvSpPr>
        <xdr:cNvPr id="266" name="楕円 265"/>
        <xdr:cNvSpPr/>
      </xdr:nvSpPr>
      <xdr:spPr>
        <a:xfrm>
          <a:off x="1968500" y="168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167112</xdr:rowOff>
    </xdr:from>
    <xdr:ext cx="534377" cy="259045"/>
    <xdr:sp macro="" textlink="">
      <xdr:nvSpPr>
        <xdr:cNvPr id="267" name="テキスト ボックス 266"/>
        <xdr:cNvSpPr txBox="1"/>
      </xdr:nvSpPr>
      <xdr:spPr>
        <a:xfrm>
          <a:off x="1752111" y="1696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164719</xdr:rowOff>
    </xdr:from>
    <xdr:to>
      <xdr:col>6</xdr:col>
      <xdr:colOff>38100</xdr:colOff>
      <xdr:row>98</xdr:row>
      <xdr:rowOff>94869</xdr:rowOff>
    </xdr:to>
    <xdr:sp macro="" textlink="">
      <xdr:nvSpPr>
        <xdr:cNvPr id="268" name="楕円 267"/>
        <xdr:cNvSpPr/>
      </xdr:nvSpPr>
      <xdr:spPr>
        <a:xfrm>
          <a:off x="1079500" y="167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85996</xdr:rowOff>
    </xdr:from>
    <xdr:ext cx="534377" cy="259045"/>
    <xdr:sp macro="" textlink="">
      <xdr:nvSpPr>
        <xdr:cNvPr id="269" name="テキスト ボックス 268"/>
        <xdr:cNvSpPr txBox="1"/>
      </xdr:nvSpPr>
      <xdr:spPr>
        <a:xfrm>
          <a:off x="863111" y="1688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3" name="テキスト ボックス 282"/>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5" name="テキスト ボックス 284"/>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7" name="テキスト ボックス 286"/>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3" name="直線コネクタ 292"/>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4" name="労働費最小値テキスト"/>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5" name="直線コネクタ 294"/>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6" name="労働費最大値テキスト"/>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7" name="直線コネクタ 296"/>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41910</xdr:rowOff>
    </xdr:from>
    <xdr:to>
      <xdr:col>55</xdr:col>
      <xdr:colOff>0</xdr:colOff>
      <xdr:row>37</xdr:row>
      <xdr:rowOff>43180</xdr:rowOff>
    </xdr:to>
    <xdr:cxnSp macro="">
      <xdr:nvCxnSpPr>
        <xdr:cNvPr id="298" name="直線コネクタ 297"/>
        <xdr:cNvCxnSpPr/>
      </xdr:nvCxnSpPr>
      <xdr:spPr>
        <a:xfrm flipV="1">
          <a:off x="9639300" y="638556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299" name="労働費平均値テキスト"/>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0" name="フローチャート: 判断 299"/>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43180</xdr:rowOff>
    </xdr:from>
    <xdr:to>
      <xdr:col>50</xdr:col>
      <xdr:colOff>114300</xdr:colOff>
      <xdr:row>37</xdr:row>
      <xdr:rowOff>48260</xdr:rowOff>
    </xdr:to>
    <xdr:cxnSp macro="">
      <xdr:nvCxnSpPr>
        <xdr:cNvPr id="301" name="直線コネクタ 300"/>
        <xdr:cNvCxnSpPr/>
      </xdr:nvCxnSpPr>
      <xdr:spPr>
        <a:xfrm flipV="1">
          <a:off x="8750300" y="638683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2" name="フローチャート: 判断 301"/>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3" name="テキスト ボックス 302"/>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45720</xdr:rowOff>
    </xdr:from>
    <xdr:to>
      <xdr:col>45</xdr:col>
      <xdr:colOff>177800</xdr:colOff>
      <xdr:row>37</xdr:row>
      <xdr:rowOff>48260</xdr:rowOff>
    </xdr:to>
    <xdr:cxnSp macro="">
      <xdr:nvCxnSpPr>
        <xdr:cNvPr id="304" name="直線コネクタ 303"/>
        <xdr:cNvCxnSpPr/>
      </xdr:nvCxnSpPr>
      <xdr:spPr>
        <a:xfrm>
          <a:off x="7861300" y="63893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5" name="フローチャート: 判断 304"/>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6" name="テキスト ボックス 305"/>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45720</xdr:rowOff>
    </xdr:from>
    <xdr:to>
      <xdr:col>41</xdr:col>
      <xdr:colOff>50800</xdr:colOff>
      <xdr:row>37</xdr:row>
      <xdr:rowOff>59690</xdr:rowOff>
    </xdr:to>
    <xdr:cxnSp macro="">
      <xdr:nvCxnSpPr>
        <xdr:cNvPr id="307" name="直線コネクタ 306"/>
        <xdr:cNvCxnSpPr/>
      </xdr:nvCxnSpPr>
      <xdr:spPr>
        <a:xfrm flipV="1">
          <a:off x="6972300" y="638937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08" name="フローチャート: 判断 307"/>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09" name="テキスト ボックス 308"/>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0" name="フローチャート: 判断 309"/>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1" name="テキスト ボックス 310"/>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317" name="楕円 316"/>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140987</xdr:rowOff>
    </xdr:from>
    <xdr:ext cx="378565" cy="259045"/>
    <xdr:sp macro="" textlink="">
      <xdr:nvSpPr>
        <xdr:cNvPr id="318" name="労働費該当値テキスト"/>
        <xdr:cNvSpPr txBox="1"/>
      </xdr:nvSpPr>
      <xdr:spPr>
        <a:xfrm>
          <a:off x="10528300" y="6313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163830</xdr:rowOff>
    </xdr:from>
    <xdr:to>
      <xdr:col>50</xdr:col>
      <xdr:colOff>165100</xdr:colOff>
      <xdr:row>37</xdr:row>
      <xdr:rowOff>93980</xdr:rowOff>
    </xdr:to>
    <xdr:sp macro="" textlink="">
      <xdr:nvSpPr>
        <xdr:cNvPr id="319" name="楕円 318"/>
        <xdr:cNvSpPr/>
      </xdr:nvSpPr>
      <xdr:spPr>
        <a:xfrm>
          <a:off x="9588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85107</xdr:rowOff>
    </xdr:from>
    <xdr:ext cx="378565" cy="259045"/>
    <xdr:sp macro="" textlink="">
      <xdr:nvSpPr>
        <xdr:cNvPr id="320" name="テキスト ボックス 319"/>
        <xdr:cNvSpPr txBox="1"/>
      </xdr:nvSpPr>
      <xdr:spPr>
        <a:xfrm>
          <a:off x="9450017" y="6428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168910</xdr:rowOff>
    </xdr:from>
    <xdr:to>
      <xdr:col>46</xdr:col>
      <xdr:colOff>38100</xdr:colOff>
      <xdr:row>37</xdr:row>
      <xdr:rowOff>99060</xdr:rowOff>
    </xdr:to>
    <xdr:sp macro="" textlink="">
      <xdr:nvSpPr>
        <xdr:cNvPr id="321" name="楕円 320"/>
        <xdr:cNvSpPr/>
      </xdr:nvSpPr>
      <xdr:spPr>
        <a:xfrm>
          <a:off x="8699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90187</xdr:rowOff>
    </xdr:from>
    <xdr:ext cx="378565" cy="259045"/>
    <xdr:sp macro="" textlink="">
      <xdr:nvSpPr>
        <xdr:cNvPr id="322" name="テキスト ボックス 321"/>
        <xdr:cNvSpPr txBox="1"/>
      </xdr:nvSpPr>
      <xdr:spPr>
        <a:xfrm>
          <a:off x="85610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166370</xdr:rowOff>
    </xdr:from>
    <xdr:to>
      <xdr:col>41</xdr:col>
      <xdr:colOff>101600</xdr:colOff>
      <xdr:row>37</xdr:row>
      <xdr:rowOff>96520</xdr:rowOff>
    </xdr:to>
    <xdr:sp macro="" textlink="">
      <xdr:nvSpPr>
        <xdr:cNvPr id="323" name="楕円 322"/>
        <xdr:cNvSpPr/>
      </xdr:nvSpPr>
      <xdr:spPr>
        <a:xfrm>
          <a:off x="781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87647</xdr:rowOff>
    </xdr:from>
    <xdr:ext cx="378565" cy="259045"/>
    <xdr:sp macro="" textlink="">
      <xdr:nvSpPr>
        <xdr:cNvPr id="324" name="テキスト ボックス 323"/>
        <xdr:cNvSpPr txBox="1"/>
      </xdr:nvSpPr>
      <xdr:spPr>
        <a:xfrm>
          <a:off x="7672017" y="6431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8890</xdr:rowOff>
    </xdr:from>
    <xdr:to>
      <xdr:col>36</xdr:col>
      <xdr:colOff>165100</xdr:colOff>
      <xdr:row>37</xdr:row>
      <xdr:rowOff>110490</xdr:rowOff>
    </xdr:to>
    <xdr:sp macro="" textlink="">
      <xdr:nvSpPr>
        <xdr:cNvPr id="325" name="楕円 324"/>
        <xdr:cNvSpPr/>
      </xdr:nvSpPr>
      <xdr:spPr>
        <a:xfrm>
          <a:off x="6921500" y="63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101617</xdr:rowOff>
    </xdr:from>
    <xdr:ext cx="378565" cy="259045"/>
    <xdr:sp macro="" textlink="">
      <xdr:nvSpPr>
        <xdr:cNvPr id="326" name="テキスト ボックス 325"/>
        <xdr:cNvSpPr txBox="1"/>
      </xdr:nvSpPr>
      <xdr:spPr>
        <a:xfrm>
          <a:off x="6783017" y="6445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48" name="直線コネクタ 347"/>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49" name="農林水産業費最小値テキスト"/>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0" name="直線コネクタ 349"/>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1" name="農林水産業費最大値テキスト"/>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2" name="直線コネクタ 351"/>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35733</xdr:rowOff>
    </xdr:from>
    <xdr:to>
      <xdr:col>55</xdr:col>
      <xdr:colOff>0</xdr:colOff>
      <xdr:row>53</xdr:row>
      <xdr:rowOff>84516</xdr:rowOff>
    </xdr:to>
    <xdr:cxnSp macro="">
      <xdr:nvCxnSpPr>
        <xdr:cNvPr id="353" name="直線コネクタ 352"/>
        <xdr:cNvCxnSpPr/>
      </xdr:nvCxnSpPr>
      <xdr:spPr>
        <a:xfrm flipV="1">
          <a:off x="9639300" y="9122583"/>
          <a:ext cx="8382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4" name="農林水産業費平均値テキスト"/>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5" name="フローチャート: 判断 354"/>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75052</xdr:rowOff>
    </xdr:from>
    <xdr:to>
      <xdr:col>50</xdr:col>
      <xdr:colOff>114300</xdr:colOff>
      <xdr:row>53</xdr:row>
      <xdr:rowOff>84516</xdr:rowOff>
    </xdr:to>
    <xdr:cxnSp macro="">
      <xdr:nvCxnSpPr>
        <xdr:cNvPr id="356" name="直線コネクタ 355"/>
        <xdr:cNvCxnSpPr/>
      </xdr:nvCxnSpPr>
      <xdr:spPr>
        <a:xfrm>
          <a:off x="8750300" y="9161902"/>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7" name="フローチャート: 判断 356"/>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58" name="テキスト ボックス 357"/>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6106</xdr:rowOff>
    </xdr:from>
    <xdr:to>
      <xdr:col>45</xdr:col>
      <xdr:colOff>177800</xdr:colOff>
      <xdr:row>53</xdr:row>
      <xdr:rowOff>75052</xdr:rowOff>
    </xdr:to>
    <xdr:cxnSp macro="">
      <xdr:nvCxnSpPr>
        <xdr:cNvPr id="359" name="直線コネクタ 358"/>
        <xdr:cNvCxnSpPr/>
      </xdr:nvCxnSpPr>
      <xdr:spPr>
        <a:xfrm>
          <a:off x="7861300" y="9092956"/>
          <a:ext cx="889000" cy="6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0" name="フローチャート: 判断 359"/>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1" name="テキスト ボックス 360"/>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6106</xdr:rowOff>
    </xdr:from>
    <xdr:to>
      <xdr:col>41</xdr:col>
      <xdr:colOff>50800</xdr:colOff>
      <xdr:row>53</xdr:row>
      <xdr:rowOff>89911</xdr:rowOff>
    </xdr:to>
    <xdr:cxnSp macro="">
      <xdr:nvCxnSpPr>
        <xdr:cNvPr id="362" name="直線コネクタ 361"/>
        <xdr:cNvCxnSpPr/>
      </xdr:nvCxnSpPr>
      <xdr:spPr>
        <a:xfrm flipV="1">
          <a:off x="6972300" y="9092956"/>
          <a:ext cx="889000" cy="8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3" name="フローチャート: 判断 362"/>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4" name="テキスト ボックス 363"/>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5" name="フローチャート: 判断 364"/>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66" name="テキスト ボックス 365"/>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156383</xdr:rowOff>
    </xdr:from>
    <xdr:to>
      <xdr:col>55</xdr:col>
      <xdr:colOff>50800</xdr:colOff>
      <xdr:row>53</xdr:row>
      <xdr:rowOff>86533</xdr:rowOff>
    </xdr:to>
    <xdr:sp macro="" textlink="">
      <xdr:nvSpPr>
        <xdr:cNvPr id="372" name="楕円 371"/>
        <xdr:cNvSpPr/>
      </xdr:nvSpPr>
      <xdr:spPr>
        <a:xfrm>
          <a:off x="10426700" y="907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7810</xdr:rowOff>
    </xdr:from>
    <xdr:ext cx="534377" cy="259045"/>
    <xdr:sp macro="" textlink="">
      <xdr:nvSpPr>
        <xdr:cNvPr id="373" name="農林水産業費該当値テキスト"/>
        <xdr:cNvSpPr txBox="1"/>
      </xdr:nvSpPr>
      <xdr:spPr>
        <a:xfrm>
          <a:off x="10528300" y="89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33716</xdr:rowOff>
    </xdr:from>
    <xdr:to>
      <xdr:col>50</xdr:col>
      <xdr:colOff>165100</xdr:colOff>
      <xdr:row>53</xdr:row>
      <xdr:rowOff>135316</xdr:rowOff>
    </xdr:to>
    <xdr:sp macro="" textlink="">
      <xdr:nvSpPr>
        <xdr:cNvPr id="374" name="楕円 373"/>
        <xdr:cNvSpPr/>
      </xdr:nvSpPr>
      <xdr:spPr>
        <a:xfrm>
          <a:off x="9588500" y="912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151843</xdr:rowOff>
    </xdr:from>
    <xdr:ext cx="534377" cy="259045"/>
    <xdr:sp macro="" textlink="">
      <xdr:nvSpPr>
        <xdr:cNvPr id="375" name="テキスト ボックス 374"/>
        <xdr:cNvSpPr txBox="1"/>
      </xdr:nvSpPr>
      <xdr:spPr>
        <a:xfrm>
          <a:off x="9372111" y="889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24252</xdr:rowOff>
    </xdr:from>
    <xdr:to>
      <xdr:col>46</xdr:col>
      <xdr:colOff>38100</xdr:colOff>
      <xdr:row>53</xdr:row>
      <xdr:rowOff>125852</xdr:rowOff>
    </xdr:to>
    <xdr:sp macro="" textlink="">
      <xdr:nvSpPr>
        <xdr:cNvPr id="376" name="楕円 375"/>
        <xdr:cNvSpPr/>
      </xdr:nvSpPr>
      <xdr:spPr>
        <a:xfrm>
          <a:off x="8699500" y="911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142379</xdr:rowOff>
    </xdr:from>
    <xdr:ext cx="534377" cy="259045"/>
    <xdr:sp macro="" textlink="">
      <xdr:nvSpPr>
        <xdr:cNvPr id="377" name="テキスト ボックス 376"/>
        <xdr:cNvSpPr txBox="1"/>
      </xdr:nvSpPr>
      <xdr:spPr>
        <a:xfrm>
          <a:off x="8483111" y="888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126756</xdr:rowOff>
    </xdr:from>
    <xdr:to>
      <xdr:col>41</xdr:col>
      <xdr:colOff>101600</xdr:colOff>
      <xdr:row>53</xdr:row>
      <xdr:rowOff>56906</xdr:rowOff>
    </xdr:to>
    <xdr:sp macro="" textlink="">
      <xdr:nvSpPr>
        <xdr:cNvPr id="378" name="楕円 377"/>
        <xdr:cNvSpPr/>
      </xdr:nvSpPr>
      <xdr:spPr>
        <a:xfrm>
          <a:off x="7810500" y="90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73433</xdr:rowOff>
    </xdr:from>
    <xdr:ext cx="534377" cy="259045"/>
    <xdr:sp macro="" textlink="">
      <xdr:nvSpPr>
        <xdr:cNvPr id="379" name="テキスト ボックス 378"/>
        <xdr:cNvSpPr txBox="1"/>
      </xdr:nvSpPr>
      <xdr:spPr>
        <a:xfrm>
          <a:off x="7594111" y="88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39111</xdr:rowOff>
    </xdr:from>
    <xdr:to>
      <xdr:col>36</xdr:col>
      <xdr:colOff>165100</xdr:colOff>
      <xdr:row>53</xdr:row>
      <xdr:rowOff>140711</xdr:rowOff>
    </xdr:to>
    <xdr:sp macro="" textlink="">
      <xdr:nvSpPr>
        <xdr:cNvPr id="380" name="楕円 379"/>
        <xdr:cNvSpPr/>
      </xdr:nvSpPr>
      <xdr:spPr>
        <a:xfrm>
          <a:off x="6921500" y="912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157238</xdr:rowOff>
    </xdr:from>
    <xdr:ext cx="534377" cy="259045"/>
    <xdr:sp macro="" textlink="">
      <xdr:nvSpPr>
        <xdr:cNvPr id="381" name="テキスト ボックス 380"/>
        <xdr:cNvSpPr txBox="1"/>
      </xdr:nvSpPr>
      <xdr:spPr>
        <a:xfrm>
          <a:off x="6705111" y="890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3" name="直線コネクタ 402"/>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4" name="商工費最小値テキスト"/>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5" name="直線コネクタ 404"/>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6" name="商工費最大値テキスト"/>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7" name="直線コネクタ 406"/>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29835</xdr:rowOff>
    </xdr:from>
    <xdr:to>
      <xdr:col>55</xdr:col>
      <xdr:colOff>0</xdr:colOff>
      <xdr:row>75</xdr:row>
      <xdr:rowOff>44922</xdr:rowOff>
    </xdr:to>
    <xdr:cxnSp macro="">
      <xdr:nvCxnSpPr>
        <xdr:cNvPr id="408" name="直線コネクタ 407"/>
        <xdr:cNvCxnSpPr/>
      </xdr:nvCxnSpPr>
      <xdr:spPr>
        <a:xfrm>
          <a:off x="9639300" y="12888585"/>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09" name="商工費平均値テキスト"/>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0" name="フローチャート: 判断 409"/>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142946</xdr:rowOff>
    </xdr:from>
    <xdr:to>
      <xdr:col>50</xdr:col>
      <xdr:colOff>114300</xdr:colOff>
      <xdr:row>75</xdr:row>
      <xdr:rowOff>29835</xdr:rowOff>
    </xdr:to>
    <xdr:cxnSp macro="">
      <xdr:nvCxnSpPr>
        <xdr:cNvPr id="411" name="直線コネクタ 410"/>
        <xdr:cNvCxnSpPr/>
      </xdr:nvCxnSpPr>
      <xdr:spPr>
        <a:xfrm>
          <a:off x="8750300" y="12830246"/>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2" name="フローチャート: 判断 411"/>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3" name="テキスト ボックス 412"/>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15250</xdr:rowOff>
    </xdr:from>
    <xdr:to>
      <xdr:col>45</xdr:col>
      <xdr:colOff>177800</xdr:colOff>
      <xdr:row>74</xdr:row>
      <xdr:rowOff>142946</xdr:rowOff>
    </xdr:to>
    <xdr:cxnSp macro="">
      <xdr:nvCxnSpPr>
        <xdr:cNvPr id="414" name="直線コネクタ 413"/>
        <xdr:cNvCxnSpPr/>
      </xdr:nvCxnSpPr>
      <xdr:spPr>
        <a:xfrm>
          <a:off x="7861300" y="12702550"/>
          <a:ext cx="889000" cy="12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5" name="フローチャート: 判断 414"/>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6" name="テキスト ボックス 415"/>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15250</xdr:rowOff>
    </xdr:from>
    <xdr:to>
      <xdr:col>41</xdr:col>
      <xdr:colOff>50800</xdr:colOff>
      <xdr:row>75</xdr:row>
      <xdr:rowOff>158262</xdr:rowOff>
    </xdr:to>
    <xdr:cxnSp macro="">
      <xdr:nvCxnSpPr>
        <xdr:cNvPr id="417" name="直線コネクタ 416"/>
        <xdr:cNvCxnSpPr/>
      </xdr:nvCxnSpPr>
      <xdr:spPr>
        <a:xfrm flipV="1">
          <a:off x="6972300" y="12702550"/>
          <a:ext cx="889000" cy="31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18" name="フローチャート: 判断 417"/>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19" name="テキスト ボックス 418"/>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0" name="フローチャート: 判断 419"/>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154835</xdr:rowOff>
    </xdr:from>
    <xdr:ext cx="469744" cy="259045"/>
    <xdr:sp macro="" textlink="">
      <xdr:nvSpPr>
        <xdr:cNvPr id="421" name="テキスト ボックス 420"/>
        <xdr:cNvSpPr txBox="1"/>
      </xdr:nvSpPr>
      <xdr:spPr>
        <a:xfrm>
          <a:off x="6737428" y="1318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165572</xdr:rowOff>
    </xdr:from>
    <xdr:to>
      <xdr:col>55</xdr:col>
      <xdr:colOff>50800</xdr:colOff>
      <xdr:row>75</xdr:row>
      <xdr:rowOff>95722</xdr:rowOff>
    </xdr:to>
    <xdr:sp macro="" textlink="">
      <xdr:nvSpPr>
        <xdr:cNvPr id="427" name="楕円 426"/>
        <xdr:cNvSpPr/>
      </xdr:nvSpPr>
      <xdr:spPr>
        <a:xfrm>
          <a:off x="10426700" y="128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16999</xdr:rowOff>
    </xdr:from>
    <xdr:ext cx="534377" cy="259045"/>
    <xdr:sp macro="" textlink="">
      <xdr:nvSpPr>
        <xdr:cNvPr id="428" name="商工費該当値テキスト"/>
        <xdr:cNvSpPr txBox="1"/>
      </xdr:nvSpPr>
      <xdr:spPr>
        <a:xfrm>
          <a:off x="10528300" y="127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150485</xdr:rowOff>
    </xdr:from>
    <xdr:to>
      <xdr:col>50</xdr:col>
      <xdr:colOff>165100</xdr:colOff>
      <xdr:row>75</xdr:row>
      <xdr:rowOff>80635</xdr:rowOff>
    </xdr:to>
    <xdr:sp macro="" textlink="">
      <xdr:nvSpPr>
        <xdr:cNvPr id="429" name="楕円 428"/>
        <xdr:cNvSpPr/>
      </xdr:nvSpPr>
      <xdr:spPr>
        <a:xfrm>
          <a:off x="9588500" y="1283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97162</xdr:rowOff>
    </xdr:from>
    <xdr:ext cx="534377" cy="259045"/>
    <xdr:sp macro="" textlink="">
      <xdr:nvSpPr>
        <xdr:cNvPr id="430" name="テキスト ボックス 429"/>
        <xdr:cNvSpPr txBox="1"/>
      </xdr:nvSpPr>
      <xdr:spPr>
        <a:xfrm>
          <a:off x="9372111" y="1261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92146</xdr:rowOff>
    </xdr:from>
    <xdr:to>
      <xdr:col>46</xdr:col>
      <xdr:colOff>38100</xdr:colOff>
      <xdr:row>75</xdr:row>
      <xdr:rowOff>22296</xdr:rowOff>
    </xdr:to>
    <xdr:sp macro="" textlink="">
      <xdr:nvSpPr>
        <xdr:cNvPr id="431" name="楕円 430"/>
        <xdr:cNvSpPr/>
      </xdr:nvSpPr>
      <xdr:spPr>
        <a:xfrm>
          <a:off x="8699500" y="127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38823</xdr:rowOff>
    </xdr:from>
    <xdr:ext cx="534377" cy="259045"/>
    <xdr:sp macro="" textlink="">
      <xdr:nvSpPr>
        <xdr:cNvPr id="432" name="テキスト ボックス 431"/>
        <xdr:cNvSpPr txBox="1"/>
      </xdr:nvSpPr>
      <xdr:spPr>
        <a:xfrm>
          <a:off x="8483111" y="125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135900</xdr:rowOff>
    </xdr:from>
    <xdr:to>
      <xdr:col>41</xdr:col>
      <xdr:colOff>101600</xdr:colOff>
      <xdr:row>74</xdr:row>
      <xdr:rowOff>66050</xdr:rowOff>
    </xdr:to>
    <xdr:sp macro="" textlink="">
      <xdr:nvSpPr>
        <xdr:cNvPr id="433" name="楕円 432"/>
        <xdr:cNvSpPr/>
      </xdr:nvSpPr>
      <xdr:spPr>
        <a:xfrm>
          <a:off x="7810500" y="1265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82577</xdr:rowOff>
    </xdr:from>
    <xdr:ext cx="534377" cy="259045"/>
    <xdr:sp macro="" textlink="">
      <xdr:nvSpPr>
        <xdr:cNvPr id="434" name="テキスト ボックス 433"/>
        <xdr:cNvSpPr txBox="1"/>
      </xdr:nvSpPr>
      <xdr:spPr>
        <a:xfrm>
          <a:off x="7594111" y="124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107462</xdr:rowOff>
    </xdr:from>
    <xdr:to>
      <xdr:col>36</xdr:col>
      <xdr:colOff>165100</xdr:colOff>
      <xdr:row>76</xdr:row>
      <xdr:rowOff>37613</xdr:rowOff>
    </xdr:to>
    <xdr:sp macro="" textlink="">
      <xdr:nvSpPr>
        <xdr:cNvPr id="435" name="楕円 434"/>
        <xdr:cNvSpPr/>
      </xdr:nvSpPr>
      <xdr:spPr>
        <a:xfrm>
          <a:off x="6921500" y="12966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54139</xdr:rowOff>
    </xdr:from>
    <xdr:ext cx="534377" cy="259045"/>
    <xdr:sp macro="" textlink="">
      <xdr:nvSpPr>
        <xdr:cNvPr id="436" name="テキスト ボックス 435"/>
        <xdr:cNvSpPr txBox="1"/>
      </xdr:nvSpPr>
      <xdr:spPr>
        <a:xfrm>
          <a:off x="6705111" y="1274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59" name="直線コネクタ 458"/>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0" name="土木費最小値テキスト"/>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1" name="直線コネクタ 460"/>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2" name="土木費最大値テキスト"/>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3" name="直線コネクタ 462"/>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86047</xdr:rowOff>
    </xdr:from>
    <xdr:to>
      <xdr:col>55</xdr:col>
      <xdr:colOff>0</xdr:colOff>
      <xdr:row>96</xdr:row>
      <xdr:rowOff>29080</xdr:rowOff>
    </xdr:to>
    <xdr:cxnSp macro="">
      <xdr:nvCxnSpPr>
        <xdr:cNvPr id="464" name="直線コネクタ 463"/>
        <xdr:cNvCxnSpPr/>
      </xdr:nvCxnSpPr>
      <xdr:spPr>
        <a:xfrm flipV="1">
          <a:off x="9639300" y="16373797"/>
          <a:ext cx="8382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65" name="土木費平均値テキスト"/>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6" name="フローチャート: 判断 465"/>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29080</xdr:rowOff>
    </xdr:from>
    <xdr:to>
      <xdr:col>50</xdr:col>
      <xdr:colOff>114300</xdr:colOff>
      <xdr:row>96</xdr:row>
      <xdr:rowOff>59942</xdr:rowOff>
    </xdr:to>
    <xdr:cxnSp macro="">
      <xdr:nvCxnSpPr>
        <xdr:cNvPr id="467" name="直線コネクタ 466"/>
        <xdr:cNvCxnSpPr/>
      </xdr:nvCxnSpPr>
      <xdr:spPr>
        <a:xfrm flipV="1">
          <a:off x="8750300" y="16488280"/>
          <a:ext cx="8890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68" name="フローチャート: 判断 467"/>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69" name="テキスト ボックス 468"/>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22839</xdr:rowOff>
    </xdr:from>
    <xdr:to>
      <xdr:col>45</xdr:col>
      <xdr:colOff>177800</xdr:colOff>
      <xdr:row>96</xdr:row>
      <xdr:rowOff>59942</xdr:rowOff>
    </xdr:to>
    <xdr:cxnSp macro="">
      <xdr:nvCxnSpPr>
        <xdr:cNvPr id="470" name="直線コネクタ 469"/>
        <xdr:cNvCxnSpPr/>
      </xdr:nvCxnSpPr>
      <xdr:spPr>
        <a:xfrm>
          <a:off x="7861300" y="16482039"/>
          <a:ext cx="889000" cy="3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1" name="フローチャート: 判断 470"/>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2" name="テキスト ボックス 471"/>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22839</xdr:rowOff>
    </xdr:from>
    <xdr:to>
      <xdr:col>41</xdr:col>
      <xdr:colOff>50800</xdr:colOff>
      <xdr:row>96</xdr:row>
      <xdr:rowOff>109000</xdr:rowOff>
    </xdr:to>
    <xdr:cxnSp macro="">
      <xdr:nvCxnSpPr>
        <xdr:cNvPr id="473" name="直線コネクタ 472"/>
        <xdr:cNvCxnSpPr/>
      </xdr:nvCxnSpPr>
      <xdr:spPr>
        <a:xfrm flipV="1">
          <a:off x="6972300" y="16482039"/>
          <a:ext cx="889000" cy="8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4" name="フローチャート: 判断 473"/>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5" name="テキスト ボックス 474"/>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6" name="フローチャート: 判断 475"/>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7" name="テキスト ボックス 476"/>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35247</xdr:rowOff>
    </xdr:from>
    <xdr:to>
      <xdr:col>55</xdr:col>
      <xdr:colOff>50800</xdr:colOff>
      <xdr:row>95</xdr:row>
      <xdr:rowOff>136847</xdr:rowOff>
    </xdr:to>
    <xdr:sp macro="" textlink="">
      <xdr:nvSpPr>
        <xdr:cNvPr id="483" name="楕円 482"/>
        <xdr:cNvSpPr/>
      </xdr:nvSpPr>
      <xdr:spPr>
        <a:xfrm>
          <a:off x="10426700" y="163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58124</xdr:rowOff>
    </xdr:from>
    <xdr:ext cx="534377" cy="259045"/>
    <xdr:sp macro="" textlink="">
      <xdr:nvSpPr>
        <xdr:cNvPr id="484" name="土木費該当値テキスト"/>
        <xdr:cNvSpPr txBox="1"/>
      </xdr:nvSpPr>
      <xdr:spPr>
        <a:xfrm>
          <a:off x="10528300" y="1617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149730</xdr:rowOff>
    </xdr:from>
    <xdr:to>
      <xdr:col>50</xdr:col>
      <xdr:colOff>165100</xdr:colOff>
      <xdr:row>96</xdr:row>
      <xdr:rowOff>79880</xdr:rowOff>
    </xdr:to>
    <xdr:sp macro="" textlink="">
      <xdr:nvSpPr>
        <xdr:cNvPr id="485" name="楕円 484"/>
        <xdr:cNvSpPr/>
      </xdr:nvSpPr>
      <xdr:spPr>
        <a:xfrm>
          <a:off x="9588500" y="1643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71007</xdr:rowOff>
    </xdr:from>
    <xdr:ext cx="534377" cy="259045"/>
    <xdr:sp macro="" textlink="">
      <xdr:nvSpPr>
        <xdr:cNvPr id="486" name="テキスト ボックス 485"/>
        <xdr:cNvSpPr txBox="1"/>
      </xdr:nvSpPr>
      <xdr:spPr>
        <a:xfrm>
          <a:off x="9372111" y="1653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9142</xdr:rowOff>
    </xdr:from>
    <xdr:to>
      <xdr:col>46</xdr:col>
      <xdr:colOff>38100</xdr:colOff>
      <xdr:row>96</xdr:row>
      <xdr:rowOff>110742</xdr:rowOff>
    </xdr:to>
    <xdr:sp macro="" textlink="">
      <xdr:nvSpPr>
        <xdr:cNvPr id="487" name="楕円 486"/>
        <xdr:cNvSpPr/>
      </xdr:nvSpPr>
      <xdr:spPr>
        <a:xfrm>
          <a:off x="8699500" y="1646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101869</xdr:rowOff>
    </xdr:from>
    <xdr:ext cx="534377" cy="259045"/>
    <xdr:sp macro="" textlink="">
      <xdr:nvSpPr>
        <xdr:cNvPr id="488" name="テキスト ボックス 487"/>
        <xdr:cNvSpPr txBox="1"/>
      </xdr:nvSpPr>
      <xdr:spPr>
        <a:xfrm>
          <a:off x="8483111" y="1656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143489</xdr:rowOff>
    </xdr:from>
    <xdr:to>
      <xdr:col>41</xdr:col>
      <xdr:colOff>101600</xdr:colOff>
      <xdr:row>96</xdr:row>
      <xdr:rowOff>73639</xdr:rowOff>
    </xdr:to>
    <xdr:sp macro="" textlink="">
      <xdr:nvSpPr>
        <xdr:cNvPr id="489" name="楕円 488"/>
        <xdr:cNvSpPr/>
      </xdr:nvSpPr>
      <xdr:spPr>
        <a:xfrm>
          <a:off x="7810500" y="164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64766</xdr:rowOff>
    </xdr:from>
    <xdr:ext cx="534377" cy="259045"/>
    <xdr:sp macro="" textlink="">
      <xdr:nvSpPr>
        <xdr:cNvPr id="490" name="テキスト ボックス 489"/>
        <xdr:cNvSpPr txBox="1"/>
      </xdr:nvSpPr>
      <xdr:spPr>
        <a:xfrm>
          <a:off x="7594111" y="1652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58200</xdr:rowOff>
    </xdr:from>
    <xdr:to>
      <xdr:col>36</xdr:col>
      <xdr:colOff>165100</xdr:colOff>
      <xdr:row>96</xdr:row>
      <xdr:rowOff>159800</xdr:rowOff>
    </xdr:to>
    <xdr:sp macro="" textlink="">
      <xdr:nvSpPr>
        <xdr:cNvPr id="491" name="楕円 490"/>
        <xdr:cNvSpPr/>
      </xdr:nvSpPr>
      <xdr:spPr>
        <a:xfrm>
          <a:off x="6921500" y="1651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150927</xdr:rowOff>
    </xdr:from>
    <xdr:ext cx="534377" cy="259045"/>
    <xdr:sp macro="" textlink="">
      <xdr:nvSpPr>
        <xdr:cNvPr id="492" name="テキスト ボックス 491"/>
        <xdr:cNvSpPr txBox="1"/>
      </xdr:nvSpPr>
      <xdr:spPr>
        <a:xfrm>
          <a:off x="6705111" y="1661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5" name="直線コネクタ 514"/>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6" name="消防費最小値テキスト"/>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7" name="直線コネクタ 516"/>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18" name="消防費最大値テキスト"/>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19" name="直線コネクタ 518"/>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90505</xdr:rowOff>
    </xdr:from>
    <xdr:to>
      <xdr:col>85</xdr:col>
      <xdr:colOff>127000</xdr:colOff>
      <xdr:row>34</xdr:row>
      <xdr:rowOff>123332</xdr:rowOff>
    </xdr:to>
    <xdr:cxnSp macro="">
      <xdr:nvCxnSpPr>
        <xdr:cNvPr id="520" name="直線コネクタ 519"/>
        <xdr:cNvCxnSpPr/>
      </xdr:nvCxnSpPr>
      <xdr:spPr>
        <a:xfrm flipV="1">
          <a:off x="15481300" y="5919805"/>
          <a:ext cx="8382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1" name="消防費平均値テキスト"/>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2" name="フローチャート: 判断 521"/>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57770</xdr:rowOff>
    </xdr:from>
    <xdr:to>
      <xdr:col>81</xdr:col>
      <xdr:colOff>50800</xdr:colOff>
      <xdr:row>34</xdr:row>
      <xdr:rowOff>123332</xdr:rowOff>
    </xdr:to>
    <xdr:cxnSp macro="">
      <xdr:nvCxnSpPr>
        <xdr:cNvPr id="523" name="直線コネクタ 522"/>
        <xdr:cNvCxnSpPr/>
      </xdr:nvCxnSpPr>
      <xdr:spPr>
        <a:xfrm>
          <a:off x="14592300" y="5887070"/>
          <a:ext cx="889000" cy="6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4" name="フローチャート: 判断 523"/>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5" name="テキスト ボックス 524"/>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57770</xdr:rowOff>
    </xdr:from>
    <xdr:to>
      <xdr:col>76</xdr:col>
      <xdr:colOff>114300</xdr:colOff>
      <xdr:row>34</xdr:row>
      <xdr:rowOff>80356</xdr:rowOff>
    </xdr:to>
    <xdr:cxnSp macro="">
      <xdr:nvCxnSpPr>
        <xdr:cNvPr id="526" name="直線コネクタ 525"/>
        <xdr:cNvCxnSpPr/>
      </xdr:nvCxnSpPr>
      <xdr:spPr>
        <a:xfrm flipV="1">
          <a:off x="13703300" y="5887070"/>
          <a:ext cx="889000" cy="2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7" name="フローチャート: 判断 526"/>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28" name="テキスト ボックス 527"/>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80356</xdr:rowOff>
    </xdr:from>
    <xdr:to>
      <xdr:col>71</xdr:col>
      <xdr:colOff>177800</xdr:colOff>
      <xdr:row>35</xdr:row>
      <xdr:rowOff>17993</xdr:rowOff>
    </xdr:to>
    <xdr:cxnSp macro="">
      <xdr:nvCxnSpPr>
        <xdr:cNvPr id="529" name="直線コネクタ 528"/>
        <xdr:cNvCxnSpPr/>
      </xdr:nvCxnSpPr>
      <xdr:spPr>
        <a:xfrm flipV="1">
          <a:off x="12814300" y="5909656"/>
          <a:ext cx="889000" cy="10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0" name="フローチャート: 判断 529"/>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1" name="テキスト ボックス 530"/>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2" name="フローチャート: 判断 531"/>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3" name="テキスト ボックス 532"/>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39705</xdr:rowOff>
    </xdr:from>
    <xdr:to>
      <xdr:col>85</xdr:col>
      <xdr:colOff>177800</xdr:colOff>
      <xdr:row>34</xdr:row>
      <xdr:rowOff>141305</xdr:rowOff>
    </xdr:to>
    <xdr:sp macro="" textlink="">
      <xdr:nvSpPr>
        <xdr:cNvPr id="539" name="楕円 538"/>
        <xdr:cNvSpPr/>
      </xdr:nvSpPr>
      <xdr:spPr>
        <a:xfrm>
          <a:off x="16268700" y="58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62582</xdr:rowOff>
    </xdr:from>
    <xdr:ext cx="534377" cy="259045"/>
    <xdr:sp macro="" textlink="">
      <xdr:nvSpPr>
        <xdr:cNvPr id="540" name="消防費該当値テキスト"/>
        <xdr:cNvSpPr txBox="1"/>
      </xdr:nvSpPr>
      <xdr:spPr>
        <a:xfrm>
          <a:off x="16370300" y="57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72532</xdr:rowOff>
    </xdr:from>
    <xdr:to>
      <xdr:col>81</xdr:col>
      <xdr:colOff>101600</xdr:colOff>
      <xdr:row>35</xdr:row>
      <xdr:rowOff>2682</xdr:rowOff>
    </xdr:to>
    <xdr:sp macro="" textlink="">
      <xdr:nvSpPr>
        <xdr:cNvPr id="541" name="楕円 540"/>
        <xdr:cNvSpPr/>
      </xdr:nvSpPr>
      <xdr:spPr>
        <a:xfrm>
          <a:off x="15430500" y="59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19209</xdr:rowOff>
    </xdr:from>
    <xdr:ext cx="534377" cy="259045"/>
    <xdr:sp macro="" textlink="">
      <xdr:nvSpPr>
        <xdr:cNvPr id="542" name="テキスト ボックス 541"/>
        <xdr:cNvSpPr txBox="1"/>
      </xdr:nvSpPr>
      <xdr:spPr>
        <a:xfrm>
          <a:off x="15214111" y="56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6970</xdr:rowOff>
    </xdr:from>
    <xdr:to>
      <xdr:col>76</xdr:col>
      <xdr:colOff>165100</xdr:colOff>
      <xdr:row>34</xdr:row>
      <xdr:rowOff>108570</xdr:rowOff>
    </xdr:to>
    <xdr:sp macro="" textlink="">
      <xdr:nvSpPr>
        <xdr:cNvPr id="543" name="楕円 542"/>
        <xdr:cNvSpPr/>
      </xdr:nvSpPr>
      <xdr:spPr>
        <a:xfrm>
          <a:off x="14541500" y="58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125097</xdr:rowOff>
    </xdr:from>
    <xdr:ext cx="534377" cy="259045"/>
    <xdr:sp macro="" textlink="">
      <xdr:nvSpPr>
        <xdr:cNvPr id="544" name="テキスト ボックス 543"/>
        <xdr:cNvSpPr txBox="1"/>
      </xdr:nvSpPr>
      <xdr:spPr>
        <a:xfrm>
          <a:off x="14325111" y="561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29556</xdr:rowOff>
    </xdr:from>
    <xdr:to>
      <xdr:col>72</xdr:col>
      <xdr:colOff>38100</xdr:colOff>
      <xdr:row>34</xdr:row>
      <xdr:rowOff>131156</xdr:rowOff>
    </xdr:to>
    <xdr:sp macro="" textlink="">
      <xdr:nvSpPr>
        <xdr:cNvPr id="545" name="楕円 544"/>
        <xdr:cNvSpPr/>
      </xdr:nvSpPr>
      <xdr:spPr>
        <a:xfrm>
          <a:off x="13652500" y="585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147683</xdr:rowOff>
    </xdr:from>
    <xdr:ext cx="534377" cy="259045"/>
    <xdr:sp macro="" textlink="">
      <xdr:nvSpPr>
        <xdr:cNvPr id="546" name="テキスト ボックス 545"/>
        <xdr:cNvSpPr txBox="1"/>
      </xdr:nvSpPr>
      <xdr:spPr>
        <a:xfrm>
          <a:off x="13436111" y="563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138643</xdr:rowOff>
    </xdr:from>
    <xdr:to>
      <xdr:col>67</xdr:col>
      <xdr:colOff>101600</xdr:colOff>
      <xdr:row>35</xdr:row>
      <xdr:rowOff>68793</xdr:rowOff>
    </xdr:to>
    <xdr:sp macro="" textlink="">
      <xdr:nvSpPr>
        <xdr:cNvPr id="547" name="楕円 546"/>
        <xdr:cNvSpPr/>
      </xdr:nvSpPr>
      <xdr:spPr>
        <a:xfrm>
          <a:off x="12763500" y="59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85320</xdr:rowOff>
    </xdr:from>
    <xdr:ext cx="534377" cy="259045"/>
    <xdr:sp macro="" textlink="">
      <xdr:nvSpPr>
        <xdr:cNvPr id="548" name="テキスト ボックス 547"/>
        <xdr:cNvSpPr txBox="1"/>
      </xdr:nvSpPr>
      <xdr:spPr>
        <a:xfrm>
          <a:off x="12547111" y="574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3" name="直線コネクタ 572"/>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4" name="教育費最小値テキスト"/>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5" name="直線コネクタ 574"/>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6" name="教育費最大値テキスト"/>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7" name="直線コネクタ 576"/>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145034</xdr:rowOff>
    </xdr:from>
    <xdr:to>
      <xdr:col>85</xdr:col>
      <xdr:colOff>127000</xdr:colOff>
      <xdr:row>56</xdr:row>
      <xdr:rowOff>27857</xdr:rowOff>
    </xdr:to>
    <xdr:cxnSp macro="">
      <xdr:nvCxnSpPr>
        <xdr:cNvPr id="578" name="直線コネクタ 577"/>
        <xdr:cNvCxnSpPr/>
      </xdr:nvCxnSpPr>
      <xdr:spPr>
        <a:xfrm flipV="1">
          <a:off x="15481300" y="9574784"/>
          <a:ext cx="838200" cy="5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79" name="教育費平均値テキスト"/>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0" name="フローチャート: 判断 579"/>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105296</xdr:rowOff>
    </xdr:from>
    <xdr:to>
      <xdr:col>81</xdr:col>
      <xdr:colOff>50800</xdr:colOff>
      <xdr:row>56</xdr:row>
      <xdr:rowOff>27857</xdr:rowOff>
    </xdr:to>
    <xdr:cxnSp macro="">
      <xdr:nvCxnSpPr>
        <xdr:cNvPr id="581" name="直線コネクタ 580"/>
        <xdr:cNvCxnSpPr/>
      </xdr:nvCxnSpPr>
      <xdr:spPr>
        <a:xfrm>
          <a:off x="14592300" y="9535046"/>
          <a:ext cx="889000" cy="9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2" name="フローチャート: 判断 581"/>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41539</xdr:rowOff>
    </xdr:from>
    <xdr:ext cx="534377" cy="259045"/>
    <xdr:sp macro="" textlink="">
      <xdr:nvSpPr>
        <xdr:cNvPr id="583" name="テキスト ボックス 582"/>
        <xdr:cNvSpPr txBox="1"/>
      </xdr:nvSpPr>
      <xdr:spPr>
        <a:xfrm>
          <a:off x="15214111" y="9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150540</xdr:rowOff>
    </xdr:from>
    <xdr:to>
      <xdr:col>76</xdr:col>
      <xdr:colOff>114300</xdr:colOff>
      <xdr:row>55</xdr:row>
      <xdr:rowOff>105296</xdr:rowOff>
    </xdr:to>
    <xdr:cxnSp macro="">
      <xdr:nvCxnSpPr>
        <xdr:cNvPr id="584" name="直線コネクタ 583"/>
        <xdr:cNvCxnSpPr/>
      </xdr:nvCxnSpPr>
      <xdr:spPr>
        <a:xfrm>
          <a:off x="13703300" y="9408840"/>
          <a:ext cx="889000" cy="1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5" name="フローチャート: 判断 584"/>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6" name="テキスト ボックス 585"/>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150540</xdr:rowOff>
    </xdr:from>
    <xdr:to>
      <xdr:col>71</xdr:col>
      <xdr:colOff>177800</xdr:colOff>
      <xdr:row>56</xdr:row>
      <xdr:rowOff>79369</xdr:rowOff>
    </xdr:to>
    <xdr:cxnSp macro="">
      <xdr:nvCxnSpPr>
        <xdr:cNvPr id="587" name="直線コネクタ 586"/>
        <xdr:cNvCxnSpPr/>
      </xdr:nvCxnSpPr>
      <xdr:spPr>
        <a:xfrm flipV="1">
          <a:off x="12814300" y="9408840"/>
          <a:ext cx="889000" cy="27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88" name="フローチャート: 判断 587"/>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89" name="テキスト ボックス 588"/>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0" name="フローチャート: 判断 589"/>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1" name="テキスト ボックス 590"/>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94234</xdr:rowOff>
    </xdr:from>
    <xdr:to>
      <xdr:col>85</xdr:col>
      <xdr:colOff>177800</xdr:colOff>
      <xdr:row>56</xdr:row>
      <xdr:rowOff>24384</xdr:rowOff>
    </xdr:to>
    <xdr:sp macro="" textlink="">
      <xdr:nvSpPr>
        <xdr:cNvPr id="597" name="楕円 596"/>
        <xdr:cNvSpPr/>
      </xdr:nvSpPr>
      <xdr:spPr>
        <a:xfrm>
          <a:off x="16268700" y="95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117111</xdr:rowOff>
    </xdr:from>
    <xdr:ext cx="534377" cy="259045"/>
    <xdr:sp macro="" textlink="">
      <xdr:nvSpPr>
        <xdr:cNvPr id="598" name="教育費該当値テキスト"/>
        <xdr:cNvSpPr txBox="1"/>
      </xdr:nvSpPr>
      <xdr:spPr>
        <a:xfrm>
          <a:off x="16370300" y="93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148507</xdr:rowOff>
    </xdr:from>
    <xdr:to>
      <xdr:col>81</xdr:col>
      <xdr:colOff>101600</xdr:colOff>
      <xdr:row>56</xdr:row>
      <xdr:rowOff>78657</xdr:rowOff>
    </xdr:to>
    <xdr:sp macro="" textlink="">
      <xdr:nvSpPr>
        <xdr:cNvPr id="599" name="楕円 598"/>
        <xdr:cNvSpPr/>
      </xdr:nvSpPr>
      <xdr:spPr>
        <a:xfrm>
          <a:off x="15430500" y="957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69784</xdr:rowOff>
    </xdr:from>
    <xdr:ext cx="534377" cy="259045"/>
    <xdr:sp macro="" textlink="">
      <xdr:nvSpPr>
        <xdr:cNvPr id="600" name="テキスト ボックス 599"/>
        <xdr:cNvSpPr txBox="1"/>
      </xdr:nvSpPr>
      <xdr:spPr>
        <a:xfrm>
          <a:off x="15214111" y="96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54496</xdr:rowOff>
    </xdr:from>
    <xdr:to>
      <xdr:col>76</xdr:col>
      <xdr:colOff>165100</xdr:colOff>
      <xdr:row>55</xdr:row>
      <xdr:rowOff>156096</xdr:rowOff>
    </xdr:to>
    <xdr:sp macro="" textlink="">
      <xdr:nvSpPr>
        <xdr:cNvPr id="601" name="楕円 600"/>
        <xdr:cNvSpPr/>
      </xdr:nvSpPr>
      <xdr:spPr>
        <a:xfrm>
          <a:off x="14541500" y="94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1173</xdr:rowOff>
    </xdr:from>
    <xdr:ext cx="534377" cy="259045"/>
    <xdr:sp macro="" textlink="">
      <xdr:nvSpPr>
        <xdr:cNvPr id="602" name="テキスト ボックス 601"/>
        <xdr:cNvSpPr txBox="1"/>
      </xdr:nvSpPr>
      <xdr:spPr>
        <a:xfrm>
          <a:off x="14325111" y="925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99740</xdr:rowOff>
    </xdr:from>
    <xdr:to>
      <xdr:col>72</xdr:col>
      <xdr:colOff>38100</xdr:colOff>
      <xdr:row>55</xdr:row>
      <xdr:rowOff>29890</xdr:rowOff>
    </xdr:to>
    <xdr:sp macro="" textlink="">
      <xdr:nvSpPr>
        <xdr:cNvPr id="603" name="楕円 602"/>
        <xdr:cNvSpPr/>
      </xdr:nvSpPr>
      <xdr:spPr>
        <a:xfrm>
          <a:off x="13652500" y="93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46417</xdr:rowOff>
    </xdr:from>
    <xdr:ext cx="534377" cy="259045"/>
    <xdr:sp macro="" textlink="">
      <xdr:nvSpPr>
        <xdr:cNvPr id="604" name="テキスト ボックス 603"/>
        <xdr:cNvSpPr txBox="1"/>
      </xdr:nvSpPr>
      <xdr:spPr>
        <a:xfrm>
          <a:off x="13436111" y="913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28569</xdr:rowOff>
    </xdr:from>
    <xdr:to>
      <xdr:col>67</xdr:col>
      <xdr:colOff>101600</xdr:colOff>
      <xdr:row>56</xdr:row>
      <xdr:rowOff>130169</xdr:rowOff>
    </xdr:to>
    <xdr:sp macro="" textlink="">
      <xdr:nvSpPr>
        <xdr:cNvPr id="605" name="楕円 604"/>
        <xdr:cNvSpPr/>
      </xdr:nvSpPr>
      <xdr:spPr>
        <a:xfrm>
          <a:off x="12763500" y="96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146696</xdr:rowOff>
    </xdr:from>
    <xdr:ext cx="534377" cy="259045"/>
    <xdr:sp macro="" textlink="">
      <xdr:nvSpPr>
        <xdr:cNvPr id="606" name="テキスト ボックス 605"/>
        <xdr:cNvSpPr txBox="1"/>
      </xdr:nvSpPr>
      <xdr:spPr>
        <a:xfrm>
          <a:off x="12547111" y="94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6" name="テキスト ボックス 62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53022</xdr:rowOff>
    </xdr:from>
    <xdr:to>
      <xdr:col>85</xdr:col>
      <xdr:colOff>126364</xdr:colOff>
      <xdr:row>79</xdr:row>
      <xdr:rowOff>44450</xdr:rowOff>
    </xdr:to>
    <xdr:cxnSp macro="">
      <xdr:nvCxnSpPr>
        <xdr:cNvPr id="630" name="直線コネクタ 629"/>
        <xdr:cNvCxnSpPr/>
      </xdr:nvCxnSpPr>
      <xdr:spPr>
        <a:xfrm flipV="1">
          <a:off x="16317595" y="12568872"/>
          <a:ext cx="1269" cy="1020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171149</xdr:rowOff>
    </xdr:from>
    <xdr:ext cx="469744" cy="259045"/>
    <xdr:sp macro="" textlink="">
      <xdr:nvSpPr>
        <xdr:cNvPr id="633" name="災害復旧費最大値テキスト"/>
        <xdr:cNvSpPr txBox="1"/>
      </xdr:nvSpPr>
      <xdr:spPr>
        <a:xfrm>
          <a:off x="16370300" y="123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53022</xdr:rowOff>
    </xdr:from>
    <xdr:to>
      <xdr:col>86</xdr:col>
      <xdr:colOff>25400</xdr:colOff>
      <xdr:row>73</xdr:row>
      <xdr:rowOff>53022</xdr:rowOff>
    </xdr:to>
    <xdr:cxnSp macro="">
      <xdr:nvCxnSpPr>
        <xdr:cNvPr id="634" name="直線コネクタ 633"/>
        <xdr:cNvCxnSpPr/>
      </xdr:nvCxnSpPr>
      <xdr:spPr>
        <a:xfrm>
          <a:off x="16230600" y="125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53022</xdr:rowOff>
    </xdr:from>
    <xdr:to>
      <xdr:col>85</xdr:col>
      <xdr:colOff>127000</xdr:colOff>
      <xdr:row>74</xdr:row>
      <xdr:rowOff>53594</xdr:rowOff>
    </xdr:to>
    <xdr:cxnSp macro="">
      <xdr:nvCxnSpPr>
        <xdr:cNvPr id="635" name="直線コネクタ 634"/>
        <xdr:cNvCxnSpPr/>
      </xdr:nvCxnSpPr>
      <xdr:spPr>
        <a:xfrm flipV="1">
          <a:off x="15481300" y="12568872"/>
          <a:ext cx="838200" cy="17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59326</xdr:rowOff>
    </xdr:from>
    <xdr:ext cx="378565" cy="259045"/>
    <xdr:sp macro="" textlink="">
      <xdr:nvSpPr>
        <xdr:cNvPr id="636" name="災害復旧費平均値テキスト"/>
        <xdr:cNvSpPr txBox="1"/>
      </xdr:nvSpPr>
      <xdr:spPr>
        <a:xfrm>
          <a:off x="16370300" y="134324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80899</xdr:rowOff>
    </xdr:from>
    <xdr:to>
      <xdr:col>85</xdr:col>
      <xdr:colOff>177800</xdr:colOff>
      <xdr:row>79</xdr:row>
      <xdr:rowOff>11049</xdr:rowOff>
    </xdr:to>
    <xdr:sp macro="" textlink="">
      <xdr:nvSpPr>
        <xdr:cNvPr id="637" name="フローチャート: 判断 636"/>
        <xdr:cNvSpPr/>
      </xdr:nvSpPr>
      <xdr:spPr>
        <a:xfrm>
          <a:off x="16268700" y="1345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85979</xdr:rowOff>
    </xdr:from>
    <xdr:to>
      <xdr:col>81</xdr:col>
      <xdr:colOff>50800</xdr:colOff>
      <xdr:row>74</xdr:row>
      <xdr:rowOff>53594</xdr:rowOff>
    </xdr:to>
    <xdr:cxnSp macro="">
      <xdr:nvCxnSpPr>
        <xdr:cNvPr id="638" name="直線コネクタ 637"/>
        <xdr:cNvCxnSpPr/>
      </xdr:nvCxnSpPr>
      <xdr:spPr>
        <a:xfrm>
          <a:off x="14592300" y="12601829"/>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100140</xdr:rowOff>
    </xdr:from>
    <xdr:to>
      <xdr:col>81</xdr:col>
      <xdr:colOff>101600</xdr:colOff>
      <xdr:row>79</xdr:row>
      <xdr:rowOff>30290</xdr:rowOff>
    </xdr:to>
    <xdr:sp macro="" textlink="">
      <xdr:nvSpPr>
        <xdr:cNvPr id="639" name="フローチャート: 判断 638"/>
        <xdr:cNvSpPr/>
      </xdr:nvSpPr>
      <xdr:spPr>
        <a:xfrm>
          <a:off x="15430500" y="134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21417</xdr:rowOff>
    </xdr:from>
    <xdr:ext cx="378565" cy="259045"/>
    <xdr:sp macro="" textlink="">
      <xdr:nvSpPr>
        <xdr:cNvPr id="640" name="テキスト ボックス 639"/>
        <xdr:cNvSpPr txBox="1"/>
      </xdr:nvSpPr>
      <xdr:spPr>
        <a:xfrm>
          <a:off x="15292017" y="13565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132652</xdr:rowOff>
    </xdr:from>
    <xdr:to>
      <xdr:col>76</xdr:col>
      <xdr:colOff>114300</xdr:colOff>
      <xdr:row>73</xdr:row>
      <xdr:rowOff>85979</xdr:rowOff>
    </xdr:to>
    <xdr:cxnSp macro="">
      <xdr:nvCxnSpPr>
        <xdr:cNvPr id="641" name="直線コネクタ 640"/>
        <xdr:cNvCxnSpPr/>
      </xdr:nvCxnSpPr>
      <xdr:spPr>
        <a:xfrm>
          <a:off x="13703300" y="12305602"/>
          <a:ext cx="889000" cy="2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89852</xdr:rowOff>
    </xdr:from>
    <xdr:to>
      <xdr:col>76</xdr:col>
      <xdr:colOff>165100</xdr:colOff>
      <xdr:row>79</xdr:row>
      <xdr:rowOff>20002</xdr:rowOff>
    </xdr:to>
    <xdr:sp macro="" textlink="">
      <xdr:nvSpPr>
        <xdr:cNvPr id="642" name="フローチャート: 判断 641"/>
        <xdr:cNvSpPr/>
      </xdr:nvSpPr>
      <xdr:spPr>
        <a:xfrm>
          <a:off x="14541500" y="1346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11129</xdr:rowOff>
    </xdr:from>
    <xdr:ext cx="378565" cy="259045"/>
    <xdr:sp macro="" textlink="">
      <xdr:nvSpPr>
        <xdr:cNvPr id="643" name="テキスト ボックス 642"/>
        <xdr:cNvSpPr txBox="1"/>
      </xdr:nvSpPr>
      <xdr:spPr>
        <a:xfrm>
          <a:off x="14403017" y="135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132652</xdr:rowOff>
    </xdr:from>
    <xdr:to>
      <xdr:col>71</xdr:col>
      <xdr:colOff>177800</xdr:colOff>
      <xdr:row>72</xdr:row>
      <xdr:rowOff>115888</xdr:rowOff>
    </xdr:to>
    <xdr:cxnSp macro="">
      <xdr:nvCxnSpPr>
        <xdr:cNvPr id="644" name="直線コネクタ 643"/>
        <xdr:cNvCxnSpPr/>
      </xdr:nvCxnSpPr>
      <xdr:spPr>
        <a:xfrm flipV="1">
          <a:off x="12814300" y="12305602"/>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35370</xdr:rowOff>
    </xdr:from>
    <xdr:to>
      <xdr:col>72</xdr:col>
      <xdr:colOff>38100</xdr:colOff>
      <xdr:row>78</xdr:row>
      <xdr:rowOff>136970</xdr:rowOff>
    </xdr:to>
    <xdr:sp macro="" textlink="">
      <xdr:nvSpPr>
        <xdr:cNvPr id="645" name="フローチャート: 判断 644"/>
        <xdr:cNvSpPr/>
      </xdr:nvSpPr>
      <xdr:spPr>
        <a:xfrm>
          <a:off x="13652500" y="1340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128097</xdr:rowOff>
    </xdr:from>
    <xdr:ext cx="378565" cy="259045"/>
    <xdr:sp macro="" textlink="">
      <xdr:nvSpPr>
        <xdr:cNvPr id="646" name="テキスト ボックス 645"/>
        <xdr:cNvSpPr txBox="1"/>
      </xdr:nvSpPr>
      <xdr:spPr>
        <a:xfrm>
          <a:off x="13514017" y="13501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42799</xdr:rowOff>
    </xdr:from>
    <xdr:to>
      <xdr:col>67</xdr:col>
      <xdr:colOff>101600</xdr:colOff>
      <xdr:row>78</xdr:row>
      <xdr:rowOff>144399</xdr:rowOff>
    </xdr:to>
    <xdr:sp macro="" textlink="">
      <xdr:nvSpPr>
        <xdr:cNvPr id="647" name="フローチャート: 判断 646"/>
        <xdr:cNvSpPr/>
      </xdr:nvSpPr>
      <xdr:spPr>
        <a:xfrm>
          <a:off x="12763500" y="1341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135526</xdr:rowOff>
    </xdr:from>
    <xdr:ext cx="378565" cy="259045"/>
    <xdr:sp macro="" textlink="">
      <xdr:nvSpPr>
        <xdr:cNvPr id="648" name="テキスト ボックス 647"/>
        <xdr:cNvSpPr txBox="1"/>
      </xdr:nvSpPr>
      <xdr:spPr>
        <a:xfrm>
          <a:off x="12625017" y="13508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2222</xdr:rowOff>
    </xdr:from>
    <xdr:to>
      <xdr:col>85</xdr:col>
      <xdr:colOff>177800</xdr:colOff>
      <xdr:row>73</xdr:row>
      <xdr:rowOff>103822</xdr:rowOff>
    </xdr:to>
    <xdr:sp macro="" textlink="">
      <xdr:nvSpPr>
        <xdr:cNvPr id="654" name="楕円 653"/>
        <xdr:cNvSpPr/>
      </xdr:nvSpPr>
      <xdr:spPr>
        <a:xfrm>
          <a:off x="16268700" y="1251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126699</xdr:rowOff>
    </xdr:from>
    <xdr:ext cx="469744" cy="259045"/>
    <xdr:sp macro="" textlink="">
      <xdr:nvSpPr>
        <xdr:cNvPr id="655" name="災害復旧費該当値テキスト"/>
        <xdr:cNvSpPr txBox="1"/>
      </xdr:nvSpPr>
      <xdr:spPr>
        <a:xfrm>
          <a:off x="16370300" y="1247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2794</xdr:rowOff>
    </xdr:from>
    <xdr:to>
      <xdr:col>81</xdr:col>
      <xdr:colOff>101600</xdr:colOff>
      <xdr:row>74</xdr:row>
      <xdr:rowOff>104394</xdr:rowOff>
    </xdr:to>
    <xdr:sp macro="" textlink="">
      <xdr:nvSpPr>
        <xdr:cNvPr id="656" name="楕円 655"/>
        <xdr:cNvSpPr/>
      </xdr:nvSpPr>
      <xdr:spPr>
        <a:xfrm>
          <a:off x="15430500" y="126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120921</xdr:rowOff>
    </xdr:from>
    <xdr:ext cx="469744" cy="259045"/>
    <xdr:sp macro="" textlink="">
      <xdr:nvSpPr>
        <xdr:cNvPr id="657" name="テキスト ボックス 656"/>
        <xdr:cNvSpPr txBox="1"/>
      </xdr:nvSpPr>
      <xdr:spPr>
        <a:xfrm>
          <a:off x="15246428" y="124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35179</xdr:rowOff>
    </xdr:from>
    <xdr:to>
      <xdr:col>76</xdr:col>
      <xdr:colOff>165100</xdr:colOff>
      <xdr:row>73</xdr:row>
      <xdr:rowOff>136779</xdr:rowOff>
    </xdr:to>
    <xdr:sp macro="" textlink="">
      <xdr:nvSpPr>
        <xdr:cNvPr id="658" name="楕円 657"/>
        <xdr:cNvSpPr/>
      </xdr:nvSpPr>
      <xdr:spPr>
        <a:xfrm>
          <a:off x="14541500" y="1255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153306</xdr:rowOff>
    </xdr:from>
    <xdr:ext cx="469744" cy="259045"/>
    <xdr:sp macro="" textlink="">
      <xdr:nvSpPr>
        <xdr:cNvPr id="659" name="テキスト ボックス 658"/>
        <xdr:cNvSpPr txBox="1"/>
      </xdr:nvSpPr>
      <xdr:spPr>
        <a:xfrm>
          <a:off x="14357428" y="1232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81852</xdr:rowOff>
    </xdr:from>
    <xdr:to>
      <xdr:col>72</xdr:col>
      <xdr:colOff>38100</xdr:colOff>
      <xdr:row>72</xdr:row>
      <xdr:rowOff>12002</xdr:rowOff>
    </xdr:to>
    <xdr:sp macro="" textlink="">
      <xdr:nvSpPr>
        <xdr:cNvPr id="660" name="楕円 659"/>
        <xdr:cNvSpPr/>
      </xdr:nvSpPr>
      <xdr:spPr>
        <a:xfrm>
          <a:off x="13652500" y="122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28529</xdr:rowOff>
    </xdr:from>
    <xdr:ext cx="469744" cy="259045"/>
    <xdr:sp macro="" textlink="">
      <xdr:nvSpPr>
        <xdr:cNvPr id="661" name="テキスト ボックス 660"/>
        <xdr:cNvSpPr txBox="1"/>
      </xdr:nvSpPr>
      <xdr:spPr>
        <a:xfrm>
          <a:off x="13468428" y="1203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65088</xdr:rowOff>
    </xdr:from>
    <xdr:to>
      <xdr:col>67</xdr:col>
      <xdr:colOff>101600</xdr:colOff>
      <xdr:row>72</xdr:row>
      <xdr:rowOff>166688</xdr:rowOff>
    </xdr:to>
    <xdr:sp macro="" textlink="">
      <xdr:nvSpPr>
        <xdr:cNvPr id="662" name="楕円 661"/>
        <xdr:cNvSpPr/>
      </xdr:nvSpPr>
      <xdr:spPr>
        <a:xfrm>
          <a:off x="12763500" y="1240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11765</xdr:rowOff>
    </xdr:from>
    <xdr:ext cx="469744" cy="259045"/>
    <xdr:sp macro="" textlink="">
      <xdr:nvSpPr>
        <xdr:cNvPr id="663" name="テキスト ボックス 662"/>
        <xdr:cNvSpPr txBox="1"/>
      </xdr:nvSpPr>
      <xdr:spPr>
        <a:xfrm>
          <a:off x="12579428" y="1218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143632</xdr:rowOff>
    </xdr:from>
    <xdr:to>
      <xdr:col>85</xdr:col>
      <xdr:colOff>127000</xdr:colOff>
      <xdr:row>95</xdr:row>
      <xdr:rowOff>158217</xdr:rowOff>
    </xdr:to>
    <xdr:cxnSp macro="">
      <xdr:nvCxnSpPr>
        <xdr:cNvPr id="691" name="直線コネクタ 690"/>
        <xdr:cNvCxnSpPr/>
      </xdr:nvCxnSpPr>
      <xdr:spPr>
        <a:xfrm>
          <a:off x="15481300" y="16431382"/>
          <a:ext cx="8382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2" name="公債費平均値テキスト"/>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143632</xdr:rowOff>
    </xdr:from>
    <xdr:to>
      <xdr:col>81</xdr:col>
      <xdr:colOff>50800</xdr:colOff>
      <xdr:row>95</xdr:row>
      <xdr:rowOff>160206</xdr:rowOff>
    </xdr:to>
    <xdr:cxnSp macro="">
      <xdr:nvCxnSpPr>
        <xdr:cNvPr id="694" name="直線コネクタ 693"/>
        <xdr:cNvCxnSpPr/>
      </xdr:nvCxnSpPr>
      <xdr:spPr>
        <a:xfrm flipV="1">
          <a:off x="14592300" y="16431382"/>
          <a:ext cx="8890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6" name="テキスト ボックス 695"/>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160206</xdr:rowOff>
    </xdr:from>
    <xdr:to>
      <xdr:col>76</xdr:col>
      <xdr:colOff>114300</xdr:colOff>
      <xdr:row>96</xdr:row>
      <xdr:rowOff>16965</xdr:rowOff>
    </xdr:to>
    <xdr:cxnSp macro="">
      <xdr:nvCxnSpPr>
        <xdr:cNvPr id="697" name="直線コネクタ 696"/>
        <xdr:cNvCxnSpPr/>
      </xdr:nvCxnSpPr>
      <xdr:spPr>
        <a:xfrm flipV="1">
          <a:off x="13703300" y="16447956"/>
          <a:ext cx="889000" cy="2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9" name="テキスト ボックス 698"/>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16965</xdr:rowOff>
    </xdr:from>
    <xdr:to>
      <xdr:col>71</xdr:col>
      <xdr:colOff>177800</xdr:colOff>
      <xdr:row>96</xdr:row>
      <xdr:rowOff>25149</xdr:rowOff>
    </xdr:to>
    <xdr:cxnSp macro="">
      <xdr:nvCxnSpPr>
        <xdr:cNvPr id="700" name="直線コネクタ 699"/>
        <xdr:cNvCxnSpPr/>
      </xdr:nvCxnSpPr>
      <xdr:spPr>
        <a:xfrm flipV="1">
          <a:off x="12814300" y="164761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2" name="テキスト ボックス 701"/>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4" name="テキスト ボックス 703"/>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107417</xdr:rowOff>
    </xdr:from>
    <xdr:to>
      <xdr:col>85</xdr:col>
      <xdr:colOff>177800</xdr:colOff>
      <xdr:row>96</xdr:row>
      <xdr:rowOff>37567</xdr:rowOff>
    </xdr:to>
    <xdr:sp macro="" textlink="">
      <xdr:nvSpPr>
        <xdr:cNvPr id="710" name="楕円 709"/>
        <xdr:cNvSpPr/>
      </xdr:nvSpPr>
      <xdr:spPr>
        <a:xfrm>
          <a:off x="16268700" y="163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130294</xdr:rowOff>
    </xdr:from>
    <xdr:ext cx="534377" cy="259045"/>
    <xdr:sp macro="" textlink="">
      <xdr:nvSpPr>
        <xdr:cNvPr id="711" name="公債費該当値テキスト"/>
        <xdr:cNvSpPr txBox="1"/>
      </xdr:nvSpPr>
      <xdr:spPr>
        <a:xfrm>
          <a:off x="16370300" y="1624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92832</xdr:rowOff>
    </xdr:from>
    <xdr:to>
      <xdr:col>81</xdr:col>
      <xdr:colOff>101600</xdr:colOff>
      <xdr:row>96</xdr:row>
      <xdr:rowOff>22982</xdr:rowOff>
    </xdr:to>
    <xdr:sp macro="" textlink="">
      <xdr:nvSpPr>
        <xdr:cNvPr id="712" name="楕円 711"/>
        <xdr:cNvSpPr/>
      </xdr:nvSpPr>
      <xdr:spPr>
        <a:xfrm>
          <a:off x="15430500" y="163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39509</xdr:rowOff>
    </xdr:from>
    <xdr:ext cx="534377" cy="259045"/>
    <xdr:sp macro="" textlink="">
      <xdr:nvSpPr>
        <xdr:cNvPr id="713" name="テキスト ボックス 712"/>
        <xdr:cNvSpPr txBox="1"/>
      </xdr:nvSpPr>
      <xdr:spPr>
        <a:xfrm>
          <a:off x="15214111" y="1615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109406</xdr:rowOff>
    </xdr:from>
    <xdr:to>
      <xdr:col>76</xdr:col>
      <xdr:colOff>165100</xdr:colOff>
      <xdr:row>96</xdr:row>
      <xdr:rowOff>39556</xdr:rowOff>
    </xdr:to>
    <xdr:sp macro="" textlink="">
      <xdr:nvSpPr>
        <xdr:cNvPr id="714" name="楕円 713"/>
        <xdr:cNvSpPr/>
      </xdr:nvSpPr>
      <xdr:spPr>
        <a:xfrm>
          <a:off x="14541500" y="1639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56083</xdr:rowOff>
    </xdr:from>
    <xdr:ext cx="534377" cy="259045"/>
    <xdr:sp macro="" textlink="">
      <xdr:nvSpPr>
        <xdr:cNvPr id="715" name="テキスト ボックス 714"/>
        <xdr:cNvSpPr txBox="1"/>
      </xdr:nvSpPr>
      <xdr:spPr>
        <a:xfrm>
          <a:off x="14325111" y="1617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137615</xdr:rowOff>
    </xdr:from>
    <xdr:to>
      <xdr:col>72</xdr:col>
      <xdr:colOff>38100</xdr:colOff>
      <xdr:row>96</xdr:row>
      <xdr:rowOff>67765</xdr:rowOff>
    </xdr:to>
    <xdr:sp macro="" textlink="">
      <xdr:nvSpPr>
        <xdr:cNvPr id="716" name="楕円 715"/>
        <xdr:cNvSpPr/>
      </xdr:nvSpPr>
      <xdr:spPr>
        <a:xfrm>
          <a:off x="13652500" y="164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84292</xdr:rowOff>
    </xdr:from>
    <xdr:ext cx="534377" cy="259045"/>
    <xdr:sp macro="" textlink="">
      <xdr:nvSpPr>
        <xdr:cNvPr id="717" name="テキスト ボックス 716"/>
        <xdr:cNvSpPr txBox="1"/>
      </xdr:nvSpPr>
      <xdr:spPr>
        <a:xfrm>
          <a:off x="13436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145799</xdr:rowOff>
    </xdr:from>
    <xdr:to>
      <xdr:col>67</xdr:col>
      <xdr:colOff>101600</xdr:colOff>
      <xdr:row>96</xdr:row>
      <xdr:rowOff>75949</xdr:rowOff>
    </xdr:to>
    <xdr:sp macro="" textlink="">
      <xdr:nvSpPr>
        <xdr:cNvPr id="718" name="楕円 717"/>
        <xdr:cNvSpPr/>
      </xdr:nvSpPr>
      <xdr:spPr>
        <a:xfrm>
          <a:off x="12763500" y="1643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92476</xdr:rowOff>
    </xdr:from>
    <xdr:ext cx="534377" cy="259045"/>
    <xdr:sp macro="" textlink="">
      <xdr:nvSpPr>
        <xdr:cNvPr id="719" name="テキスト ボックス 718"/>
        <xdr:cNvSpPr txBox="1"/>
      </xdr:nvSpPr>
      <xdr:spPr>
        <a:xfrm>
          <a:off x="12547111" y="1620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3" name="テキスト ボックス 732"/>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5" name="テキスト ボックス 734"/>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7" name="テキスト ボックス 736"/>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9" name="テキスト ボックス 73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1" name="テキスト ボックス 74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84727</xdr:rowOff>
    </xdr:from>
    <xdr:to>
      <xdr:col>116</xdr:col>
      <xdr:colOff>62864</xdr:colOff>
      <xdr:row>39</xdr:row>
      <xdr:rowOff>98878</xdr:rowOff>
    </xdr:to>
    <xdr:cxnSp macro="">
      <xdr:nvCxnSpPr>
        <xdr:cNvPr id="745" name="直線コネクタ 744"/>
        <xdr:cNvCxnSpPr/>
      </xdr:nvCxnSpPr>
      <xdr:spPr>
        <a:xfrm flipV="1">
          <a:off x="22159595" y="6085477"/>
          <a:ext cx="1269" cy="69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31404</xdr:rowOff>
    </xdr:from>
    <xdr:ext cx="378565" cy="259045"/>
    <xdr:sp macro="" textlink="">
      <xdr:nvSpPr>
        <xdr:cNvPr id="748" name="諸支出金最大値テキスト"/>
        <xdr:cNvSpPr txBox="1"/>
      </xdr:nvSpPr>
      <xdr:spPr>
        <a:xfrm>
          <a:off x="22212300"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84727</xdr:rowOff>
    </xdr:from>
    <xdr:to>
      <xdr:col>116</xdr:col>
      <xdr:colOff>152400</xdr:colOff>
      <xdr:row>35</xdr:row>
      <xdr:rowOff>84727</xdr:rowOff>
    </xdr:to>
    <xdr:cxnSp macro="">
      <xdr:nvCxnSpPr>
        <xdr:cNvPr id="749" name="直線コネクタ 748"/>
        <xdr:cNvCxnSpPr/>
      </xdr:nvCxnSpPr>
      <xdr:spPr>
        <a:xfrm>
          <a:off x="22072600" y="608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84727</xdr:rowOff>
    </xdr:from>
    <xdr:to>
      <xdr:col>116</xdr:col>
      <xdr:colOff>63500</xdr:colOff>
      <xdr:row>35</xdr:row>
      <xdr:rowOff>123916</xdr:rowOff>
    </xdr:to>
    <xdr:cxnSp macro="">
      <xdr:nvCxnSpPr>
        <xdr:cNvPr id="750" name="直線コネクタ 749"/>
        <xdr:cNvCxnSpPr/>
      </xdr:nvCxnSpPr>
      <xdr:spPr>
        <a:xfrm flipV="1">
          <a:off x="21323300" y="60854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139173</xdr:rowOff>
    </xdr:from>
    <xdr:ext cx="313932" cy="259045"/>
    <xdr:sp macro="" textlink="">
      <xdr:nvSpPr>
        <xdr:cNvPr id="751" name="諸支出金平均値テキスト"/>
        <xdr:cNvSpPr txBox="1"/>
      </xdr:nvSpPr>
      <xdr:spPr>
        <a:xfrm>
          <a:off x="22212300" y="6654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2" name="フローチャート: 判断 751"/>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363</xdr:rowOff>
    </xdr:from>
    <xdr:to>
      <xdr:col>111</xdr:col>
      <xdr:colOff>177800</xdr:colOff>
      <xdr:row>35</xdr:row>
      <xdr:rowOff>123916</xdr:rowOff>
    </xdr:to>
    <xdr:cxnSp macro="">
      <xdr:nvCxnSpPr>
        <xdr:cNvPr id="753" name="直線コネクタ 752"/>
        <xdr:cNvCxnSpPr/>
      </xdr:nvCxnSpPr>
      <xdr:spPr>
        <a:xfrm>
          <a:off x="20434300" y="5829663"/>
          <a:ext cx="889000" cy="295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161834</xdr:rowOff>
    </xdr:from>
    <xdr:to>
      <xdr:col>112</xdr:col>
      <xdr:colOff>38100</xdr:colOff>
      <xdr:row>39</xdr:row>
      <xdr:rowOff>91984</xdr:rowOff>
    </xdr:to>
    <xdr:sp macro="" textlink="">
      <xdr:nvSpPr>
        <xdr:cNvPr id="754" name="フローチャート: 判断 753"/>
        <xdr:cNvSpPr/>
      </xdr:nvSpPr>
      <xdr:spPr>
        <a:xfrm>
          <a:off x="21272500" y="667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83111</xdr:rowOff>
    </xdr:from>
    <xdr:ext cx="313932" cy="259045"/>
    <xdr:sp macro="" textlink="">
      <xdr:nvSpPr>
        <xdr:cNvPr id="755" name="テキスト ボックス 754"/>
        <xdr:cNvSpPr txBox="1"/>
      </xdr:nvSpPr>
      <xdr:spPr>
        <a:xfrm>
          <a:off x="21166333" y="6769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62956</xdr:rowOff>
    </xdr:from>
    <xdr:to>
      <xdr:col>107</xdr:col>
      <xdr:colOff>50800</xdr:colOff>
      <xdr:row>34</xdr:row>
      <xdr:rowOff>363</xdr:rowOff>
    </xdr:to>
    <xdr:cxnSp macro="">
      <xdr:nvCxnSpPr>
        <xdr:cNvPr id="756" name="直線コネクタ 755"/>
        <xdr:cNvCxnSpPr/>
      </xdr:nvCxnSpPr>
      <xdr:spPr>
        <a:xfrm>
          <a:off x="19545300" y="5377906"/>
          <a:ext cx="889000" cy="45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148772</xdr:rowOff>
    </xdr:from>
    <xdr:to>
      <xdr:col>107</xdr:col>
      <xdr:colOff>101600</xdr:colOff>
      <xdr:row>39</xdr:row>
      <xdr:rowOff>78922</xdr:rowOff>
    </xdr:to>
    <xdr:sp macro="" textlink="">
      <xdr:nvSpPr>
        <xdr:cNvPr id="757" name="フローチャート: 判断 756"/>
        <xdr:cNvSpPr/>
      </xdr:nvSpPr>
      <xdr:spPr>
        <a:xfrm>
          <a:off x="20383500" y="666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70049</xdr:rowOff>
    </xdr:from>
    <xdr:ext cx="313932" cy="259045"/>
    <xdr:sp macro="" textlink="">
      <xdr:nvSpPr>
        <xdr:cNvPr id="758" name="テキスト ボックス 757"/>
        <xdr:cNvSpPr txBox="1"/>
      </xdr:nvSpPr>
      <xdr:spPr>
        <a:xfrm>
          <a:off x="20277333" y="67565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62956</xdr:rowOff>
    </xdr:from>
    <xdr:to>
      <xdr:col>102</xdr:col>
      <xdr:colOff>114300</xdr:colOff>
      <xdr:row>34</xdr:row>
      <xdr:rowOff>72208</xdr:rowOff>
    </xdr:to>
    <xdr:cxnSp macro="">
      <xdr:nvCxnSpPr>
        <xdr:cNvPr id="759" name="直線コネクタ 758"/>
        <xdr:cNvCxnSpPr/>
      </xdr:nvCxnSpPr>
      <xdr:spPr>
        <a:xfrm flipV="1">
          <a:off x="18656300" y="5377906"/>
          <a:ext cx="889000" cy="52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135709</xdr:rowOff>
    </xdr:from>
    <xdr:to>
      <xdr:col>102</xdr:col>
      <xdr:colOff>165100</xdr:colOff>
      <xdr:row>39</xdr:row>
      <xdr:rowOff>65859</xdr:rowOff>
    </xdr:to>
    <xdr:sp macro="" textlink="">
      <xdr:nvSpPr>
        <xdr:cNvPr id="760" name="フローチャート: 判断 759"/>
        <xdr:cNvSpPr/>
      </xdr:nvSpPr>
      <xdr:spPr>
        <a:xfrm>
          <a:off x="19494500" y="66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56986</xdr:rowOff>
    </xdr:from>
    <xdr:ext cx="313932" cy="259045"/>
    <xdr:sp macro="" textlink="">
      <xdr:nvSpPr>
        <xdr:cNvPr id="761" name="テキスト ボックス 760"/>
        <xdr:cNvSpPr txBox="1"/>
      </xdr:nvSpPr>
      <xdr:spPr>
        <a:xfrm>
          <a:off x="19388333" y="6743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164012</xdr:rowOff>
    </xdr:from>
    <xdr:to>
      <xdr:col>98</xdr:col>
      <xdr:colOff>38100</xdr:colOff>
      <xdr:row>39</xdr:row>
      <xdr:rowOff>94162</xdr:rowOff>
    </xdr:to>
    <xdr:sp macro="" textlink="">
      <xdr:nvSpPr>
        <xdr:cNvPr id="762" name="フローチャート: 判断 761"/>
        <xdr:cNvSpPr/>
      </xdr:nvSpPr>
      <xdr:spPr>
        <a:xfrm>
          <a:off x="18605500" y="66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85289</xdr:rowOff>
    </xdr:from>
    <xdr:ext cx="313932" cy="259045"/>
    <xdr:sp macro="" textlink="">
      <xdr:nvSpPr>
        <xdr:cNvPr id="763" name="テキスト ボックス 762"/>
        <xdr:cNvSpPr txBox="1"/>
      </xdr:nvSpPr>
      <xdr:spPr>
        <a:xfrm>
          <a:off x="18499333" y="6771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33927</xdr:rowOff>
    </xdr:from>
    <xdr:to>
      <xdr:col>116</xdr:col>
      <xdr:colOff>114300</xdr:colOff>
      <xdr:row>35</xdr:row>
      <xdr:rowOff>135527</xdr:rowOff>
    </xdr:to>
    <xdr:sp macro="" textlink="">
      <xdr:nvSpPr>
        <xdr:cNvPr id="769" name="楕円 768"/>
        <xdr:cNvSpPr/>
      </xdr:nvSpPr>
      <xdr:spPr>
        <a:xfrm>
          <a:off x="22110700" y="603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158404</xdr:rowOff>
    </xdr:from>
    <xdr:ext cx="378565" cy="259045"/>
    <xdr:sp macro="" textlink="">
      <xdr:nvSpPr>
        <xdr:cNvPr id="770" name="諸支出金該当値テキスト"/>
        <xdr:cNvSpPr txBox="1"/>
      </xdr:nvSpPr>
      <xdr:spPr>
        <a:xfrm>
          <a:off x="22212300" y="5987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73116</xdr:rowOff>
    </xdr:from>
    <xdr:to>
      <xdr:col>112</xdr:col>
      <xdr:colOff>38100</xdr:colOff>
      <xdr:row>36</xdr:row>
      <xdr:rowOff>3266</xdr:rowOff>
    </xdr:to>
    <xdr:sp macro="" textlink="">
      <xdr:nvSpPr>
        <xdr:cNvPr id="771" name="楕円 770"/>
        <xdr:cNvSpPr/>
      </xdr:nvSpPr>
      <xdr:spPr>
        <a:xfrm>
          <a:off x="21272500" y="607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19793</xdr:rowOff>
    </xdr:from>
    <xdr:ext cx="378565" cy="259045"/>
    <xdr:sp macro="" textlink="">
      <xdr:nvSpPr>
        <xdr:cNvPr id="772" name="テキスト ボックス 771"/>
        <xdr:cNvSpPr txBox="1"/>
      </xdr:nvSpPr>
      <xdr:spPr>
        <a:xfrm>
          <a:off x="21134017" y="5849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121013</xdr:rowOff>
    </xdr:from>
    <xdr:to>
      <xdr:col>107</xdr:col>
      <xdr:colOff>101600</xdr:colOff>
      <xdr:row>34</xdr:row>
      <xdr:rowOff>51163</xdr:rowOff>
    </xdr:to>
    <xdr:sp macro="" textlink="">
      <xdr:nvSpPr>
        <xdr:cNvPr id="773" name="楕円 772"/>
        <xdr:cNvSpPr/>
      </xdr:nvSpPr>
      <xdr:spPr>
        <a:xfrm>
          <a:off x="20383500" y="577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32</xdr:row>
      <xdr:rowOff>67690</xdr:rowOff>
    </xdr:from>
    <xdr:ext cx="378565" cy="259045"/>
    <xdr:sp macro="" textlink="">
      <xdr:nvSpPr>
        <xdr:cNvPr id="774" name="テキスト ボックス 773"/>
        <xdr:cNvSpPr txBox="1"/>
      </xdr:nvSpPr>
      <xdr:spPr>
        <a:xfrm>
          <a:off x="20245017" y="555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12156</xdr:rowOff>
    </xdr:from>
    <xdr:to>
      <xdr:col>102</xdr:col>
      <xdr:colOff>165100</xdr:colOff>
      <xdr:row>31</xdr:row>
      <xdr:rowOff>113756</xdr:rowOff>
    </xdr:to>
    <xdr:sp macro="" textlink="">
      <xdr:nvSpPr>
        <xdr:cNvPr id="775" name="楕円 774"/>
        <xdr:cNvSpPr/>
      </xdr:nvSpPr>
      <xdr:spPr>
        <a:xfrm>
          <a:off x="19494500" y="5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130283</xdr:rowOff>
    </xdr:from>
    <xdr:ext cx="469744" cy="259045"/>
    <xdr:sp macro="" textlink="">
      <xdr:nvSpPr>
        <xdr:cNvPr id="776" name="テキスト ボックス 775"/>
        <xdr:cNvSpPr txBox="1"/>
      </xdr:nvSpPr>
      <xdr:spPr>
        <a:xfrm>
          <a:off x="19310428" y="51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21408</xdr:rowOff>
    </xdr:from>
    <xdr:to>
      <xdr:col>98</xdr:col>
      <xdr:colOff>38100</xdr:colOff>
      <xdr:row>34</xdr:row>
      <xdr:rowOff>123008</xdr:rowOff>
    </xdr:to>
    <xdr:sp macro="" textlink="">
      <xdr:nvSpPr>
        <xdr:cNvPr id="777" name="楕円 776"/>
        <xdr:cNvSpPr/>
      </xdr:nvSpPr>
      <xdr:spPr>
        <a:xfrm>
          <a:off x="186055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139535</xdr:rowOff>
    </xdr:from>
    <xdr:ext cx="378565" cy="259045"/>
    <xdr:sp macro="" textlink="">
      <xdr:nvSpPr>
        <xdr:cNvPr id="778" name="テキスト ボックス 777"/>
        <xdr:cNvSpPr txBox="1"/>
      </xdr:nvSpPr>
      <xdr:spPr>
        <a:xfrm>
          <a:off x="18467017" y="562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総務費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51,885</a:t>
          </a:r>
          <a:r>
            <a:rPr kumimoji="1" lang="ja-JP" altLang="en-US" sz="1300">
              <a:latin typeface="ＭＳ Ｐゴシック" panose="020B0600070205080204" pitchFamily="50" charset="-128"/>
              <a:ea typeface="ＭＳ Ｐゴシック" panose="020B0600070205080204" pitchFamily="50" charset="-128"/>
            </a:rPr>
            <a:t>円となっており、前年度から減少している。これは、諸冨・川副支所の庁舎整備事業の減などが主な要因である。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209,474</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円となっており、前年度から増加している。これは、物価高騰対策として実施した給付金の増などが主な要因である。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44,847</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円となっており、前年度から増加している。これは光法団地建替事業や川副中央幹線道路整備事業の増などが主な要因である。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教育費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住民一人当たり</a:t>
          </a:r>
          <a:r>
            <a:rPr kumimoji="1" lang="en-US" altLang="ja-JP" sz="1300">
              <a:latin typeface="ＭＳ Ｐゴシック" panose="020B0600070205080204" pitchFamily="50" charset="-128"/>
              <a:ea typeface="ＭＳ Ｐゴシック" panose="020B0600070205080204" pitchFamily="50" charset="-128"/>
            </a:rPr>
            <a:t>50,720</a:t>
          </a:r>
          <a:r>
            <a:rPr kumimoji="1" lang="ja-JP" altLang="en-US" sz="1300">
              <a:latin typeface="ＭＳ Ｐゴシック" panose="020B0600070205080204" pitchFamily="50" charset="-128"/>
              <a:ea typeface="ＭＳ Ｐゴシック" panose="020B0600070205080204" pitchFamily="50" charset="-128"/>
            </a:rPr>
            <a:t>円となっており、前年度から増加している。これは、令和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年度開催の</a:t>
          </a:r>
          <a:r>
            <a:rPr kumimoji="1" lang="en-US" altLang="ja-JP" sz="1300">
              <a:latin typeface="ＭＳ Ｐゴシック" panose="020B0600070205080204" pitchFamily="50" charset="-128"/>
              <a:ea typeface="ＭＳ Ｐゴシック" panose="020B0600070205080204" pitchFamily="50" charset="-128"/>
            </a:rPr>
            <a:t>SAGA2024</a:t>
          </a:r>
          <a:r>
            <a:rPr kumimoji="1" lang="ja-JP" altLang="en-US" sz="1300">
              <a:latin typeface="ＭＳ Ｐゴシック" panose="020B0600070205080204" pitchFamily="50" charset="-128"/>
              <a:ea typeface="ＭＳ Ｐゴシック" panose="020B0600070205080204" pitchFamily="50" charset="-128"/>
            </a:rPr>
            <a:t>国スポ・全障スポ大会に関する経費の増などが主な要因である。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財政調整基金残高は、前年度決算剰余金を</a:t>
          </a:r>
          <a:r>
            <a:rPr kumimoji="1" lang="en-US" altLang="ja-JP" sz="1300">
              <a:latin typeface="ＭＳ ゴシック" pitchFamily="49" charset="-128"/>
              <a:ea typeface="ＭＳ ゴシック" pitchFamily="49" charset="-128"/>
            </a:rPr>
            <a:t>11</a:t>
          </a:r>
          <a:r>
            <a:rPr kumimoji="1" lang="ja-JP" altLang="en-US" sz="1300">
              <a:latin typeface="ＭＳ ゴシック" pitchFamily="49" charset="-128"/>
              <a:ea typeface="ＭＳ ゴシック" pitchFamily="49" charset="-128"/>
            </a:rPr>
            <a:t>億円積み立てたが、約</a:t>
          </a:r>
          <a:r>
            <a:rPr kumimoji="1" lang="en-US" altLang="ja-JP" sz="1300">
              <a:latin typeface="ＭＳ ゴシック" pitchFamily="49" charset="-128"/>
              <a:ea typeface="ＭＳ ゴシック" pitchFamily="49" charset="-128"/>
            </a:rPr>
            <a:t>23.2</a:t>
          </a:r>
          <a:r>
            <a:rPr kumimoji="1" lang="ja-JP" altLang="en-US" sz="1300">
              <a:latin typeface="ＭＳ ゴシック" pitchFamily="49" charset="-128"/>
              <a:ea typeface="ＭＳ ゴシック" pitchFamily="49" charset="-128"/>
            </a:rPr>
            <a:t>億円を取り崩したことから、前年度から約</a:t>
          </a:r>
          <a:r>
            <a:rPr kumimoji="1" lang="en-US" altLang="ja-JP" sz="1300">
              <a:latin typeface="ＭＳ ゴシック" pitchFamily="49" charset="-128"/>
              <a:ea typeface="ＭＳ ゴシック" pitchFamily="49" charset="-128"/>
            </a:rPr>
            <a:t>12.1</a:t>
          </a:r>
          <a:r>
            <a:rPr kumimoji="1" lang="ja-JP" altLang="en-US" sz="1300">
              <a:latin typeface="ＭＳ ゴシック" pitchFamily="49" charset="-128"/>
              <a:ea typeface="ＭＳ ゴシック" pitchFamily="49" charset="-128"/>
            </a:rPr>
            <a:t>億円減少し、標準財政規模比は</a:t>
          </a:r>
          <a:r>
            <a:rPr kumimoji="1" lang="en-US" altLang="ja-JP" sz="1300">
              <a:latin typeface="ＭＳ ゴシック" pitchFamily="49" charset="-128"/>
              <a:ea typeface="ＭＳ ゴシック" pitchFamily="49" charset="-128"/>
            </a:rPr>
            <a:t>2.43</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13.79</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実質収支額は、臨時財政対策債の減少や扶助費の増加などにより約</a:t>
          </a:r>
          <a:r>
            <a:rPr kumimoji="1" lang="en-US" altLang="ja-JP" sz="1300">
              <a:latin typeface="ＭＳ ゴシック" pitchFamily="49" charset="-128"/>
              <a:ea typeface="ＭＳ ゴシック" pitchFamily="49" charset="-128"/>
            </a:rPr>
            <a:t>8.9</a:t>
          </a:r>
          <a:r>
            <a:rPr kumimoji="1" lang="ja-JP" altLang="en-US" sz="1300">
              <a:latin typeface="ＭＳ ゴシック" pitchFamily="49" charset="-128"/>
              <a:ea typeface="ＭＳ ゴシック" pitchFamily="49" charset="-128"/>
            </a:rPr>
            <a:t>億円減少し、標準財政規模比は</a:t>
          </a:r>
          <a:r>
            <a:rPr kumimoji="1" lang="en-US" altLang="ja-JP" sz="1300">
              <a:latin typeface="ＭＳ ゴシック" pitchFamily="49" charset="-128"/>
              <a:ea typeface="ＭＳ ゴシック" pitchFamily="49" charset="-128"/>
            </a:rPr>
            <a:t>1.65</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2.16</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実質単年度収支は約</a:t>
          </a:r>
          <a:r>
            <a:rPr kumimoji="1" lang="en-US" altLang="ja-JP" sz="1300">
              <a:latin typeface="ＭＳ ゴシック" pitchFamily="49" charset="-128"/>
              <a:ea typeface="ＭＳ ゴシック" pitchFamily="49" charset="-128"/>
            </a:rPr>
            <a:t>20.1</a:t>
          </a:r>
          <a:r>
            <a:rPr kumimoji="1" lang="ja-JP" altLang="en-US" sz="1300">
              <a:latin typeface="ＭＳ ゴシック" pitchFamily="49" charset="-128"/>
              <a:ea typeface="ＭＳ ゴシック" pitchFamily="49" charset="-128"/>
            </a:rPr>
            <a:t>億円減少し、標準財政規模比は</a:t>
          </a:r>
          <a:r>
            <a:rPr kumimoji="1" lang="en-US" altLang="ja-JP" sz="1300">
              <a:latin typeface="ＭＳ ゴシック" pitchFamily="49" charset="-128"/>
              <a:ea typeface="ＭＳ ゴシック" pitchFamily="49" charset="-128"/>
            </a:rPr>
            <a:t>3.58</a:t>
          </a:r>
          <a:r>
            <a:rPr kumimoji="1" lang="ja-JP" altLang="en-US" sz="1300">
              <a:latin typeface="ＭＳ ゴシック" pitchFamily="49" charset="-128"/>
              <a:ea typeface="ＭＳ ゴシック" pitchFamily="49" charset="-128"/>
            </a:rPr>
            <a:t>ポイント減の▲</a:t>
          </a:r>
          <a:r>
            <a:rPr kumimoji="1" lang="en-US" altLang="ja-JP" sz="1300">
              <a:latin typeface="ＭＳ ゴシック" pitchFamily="49" charset="-128"/>
              <a:ea typeface="ＭＳ ゴシック" pitchFamily="49" charset="-128"/>
            </a:rPr>
            <a:t>3.75</a:t>
          </a:r>
          <a:r>
            <a:rPr kumimoji="1" lang="ja-JP" altLang="en-US" sz="13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佐賀県佐賀市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全ての会計において、黒字で推移している。</a:t>
          </a:r>
        </a:p>
        <a:p>
          <a:r>
            <a:rPr kumimoji="1" lang="ja-JP" altLang="en-US" sz="1400">
              <a:latin typeface="ＭＳ ゴシック" pitchFamily="49" charset="-128"/>
              <a:ea typeface="ＭＳ ゴシック" pitchFamily="49" charset="-128"/>
            </a:rPr>
            <a:t>　一般会計では、臨時財政対策債の減少や扶助費の増加などにより、実質収支額が約</a:t>
          </a:r>
          <a:r>
            <a:rPr kumimoji="1" lang="en-US" altLang="ja-JP" sz="1400">
              <a:latin typeface="ＭＳ ゴシック" pitchFamily="49" charset="-128"/>
              <a:ea typeface="ＭＳ ゴシック" pitchFamily="49" charset="-128"/>
            </a:rPr>
            <a:t>8.9</a:t>
          </a:r>
          <a:r>
            <a:rPr kumimoji="1" lang="ja-JP" altLang="en-US" sz="1400">
              <a:latin typeface="ＭＳ ゴシック" pitchFamily="49" charset="-128"/>
              <a:ea typeface="ＭＳ ゴシック" pitchFamily="49" charset="-128"/>
            </a:rPr>
            <a:t>億円減少し、標準財政規模比は</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富士大和温泉病院事業会計は、入院数の減、新型コロナウイルス感染症等の発熱患者の外来数の減、病床確保等補助金の減などにより、標準財政規模比は</a:t>
          </a:r>
          <a:r>
            <a:rPr kumimoji="1" lang="en-US" altLang="ja-JP" sz="1400">
              <a:latin typeface="ＭＳ ゴシック" pitchFamily="49" charset="-128"/>
              <a:ea typeface="ＭＳ ゴシック" pitchFamily="49" charset="-128"/>
            </a:rPr>
            <a:t>0.45</a:t>
          </a:r>
          <a:r>
            <a:rPr kumimoji="1" lang="ja-JP" altLang="en-US" sz="1400">
              <a:latin typeface="ＭＳ ゴシック" pitchFamily="49" charset="-128"/>
              <a:ea typeface="ＭＳ ゴシック" pitchFamily="49" charset="-128"/>
            </a:rPr>
            <a:t>ポイント減少した。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国民健康保険特別会計では実質収支が約</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億円増加したことにより、標準財政規模比が</a:t>
          </a:r>
          <a:r>
            <a:rPr kumimoji="1" lang="en-US" altLang="ja-JP" sz="1400">
              <a:latin typeface="ＭＳ ゴシック" pitchFamily="49" charset="-128"/>
              <a:ea typeface="ＭＳ ゴシック" pitchFamily="49" charset="-128"/>
            </a:rPr>
            <a:t>0.03</a:t>
          </a:r>
          <a:r>
            <a:rPr kumimoji="1" lang="ja-JP" altLang="en-US" sz="1400">
              <a:latin typeface="ＭＳ ゴシック" pitchFamily="49" charset="-128"/>
              <a:ea typeface="ＭＳ ゴシック" pitchFamily="49" charset="-128"/>
            </a:rPr>
            <a:t>ポイント増加した。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12015_&#20304;&#36032;&#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62</v>
          </cell>
          <cell r="BX53">
            <v>63.4</v>
          </cell>
          <cell r="CF53">
            <v>64.599999999999994</v>
          </cell>
          <cell r="CN53">
            <v>65.599999999999994</v>
          </cell>
          <cell r="CV53">
            <v>66.900000000000006</v>
          </cell>
        </row>
        <row r="55">
          <cell r="AN55" t="str">
            <v>類似団体内平均値</v>
          </cell>
          <cell r="BP55">
            <v>19</v>
          </cell>
          <cell r="BX55">
            <v>18</v>
          </cell>
          <cell r="CF55">
            <v>13.1</v>
          </cell>
          <cell r="CN55">
            <v>10.9</v>
          </cell>
          <cell r="CV55">
            <v>13.6</v>
          </cell>
        </row>
        <row r="57">
          <cell r="BP57">
            <v>60.9</v>
          </cell>
          <cell r="BX57">
            <v>61.9</v>
          </cell>
          <cell r="CF57">
            <v>62.5</v>
          </cell>
          <cell r="CN57">
            <v>63.5</v>
          </cell>
          <cell r="CV57">
            <v>63.8</v>
          </cell>
        </row>
        <row r="72">
          <cell r="BP72" t="str">
            <v>R01</v>
          </cell>
          <cell r="BX72" t="str">
            <v>R02</v>
          </cell>
          <cell r="CF72" t="str">
            <v>R03</v>
          </cell>
          <cell r="CN72" t="str">
            <v>R04</v>
          </cell>
          <cell r="CV72" t="str">
            <v>R05</v>
          </cell>
        </row>
        <row r="73">
          <cell r="AN73" t="str">
            <v>当該団体値</v>
          </cell>
        </row>
        <row r="75">
          <cell r="BP75">
            <v>2.2999999999999998</v>
          </cell>
          <cell r="BX75">
            <v>1.7</v>
          </cell>
          <cell r="CF75">
            <v>1.7</v>
          </cell>
          <cell r="CN75">
            <v>2</v>
          </cell>
          <cell r="CV75">
            <v>2.4</v>
          </cell>
        </row>
        <row r="77">
          <cell r="AN77" t="str">
            <v>類似団体内平均値</v>
          </cell>
          <cell r="BP77">
            <v>19</v>
          </cell>
          <cell r="BX77">
            <v>18</v>
          </cell>
          <cell r="CF77">
            <v>13.1</v>
          </cell>
          <cell r="CN77">
            <v>10.9</v>
          </cell>
          <cell r="CV77">
            <v>13.6</v>
          </cell>
        </row>
        <row r="79">
          <cell r="BP79">
            <v>3.6</v>
          </cell>
          <cell r="BX79">
            <v>3.5</v>
          </cell>
          <cell r="CF79">
            <v>3.6</v>
          </cell>
          <cell r="CN79">
            <v>4</v>
          </cell>
          <cell r="CV79">
            <v>4.3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115055193</v>
      </c>
      <c r="BO4" s="407"/>
      <c r="BP4" s="407"/>
      <c r="BQ4" s="407"/>
      <c r="BR4" s="407"/>
      <c r="BS4" s="407"/>
      <c r="BT4" s="407"/>
      <c r="BU4" s="408"/>
      <c r="BV4" s="406">
        <v>113882747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2.2000000000000002</v>
      </c>
      <c r="CU4" s="413"/>
      <c r="CV4" s="413"/>
      <c r="CW4" s="413"/>
      <c r="CX4" s="413"/>
      <c r="CY4" s="413"/>
      <c r="CZ4" s="413"/>
      <c r="DA4" s="414"/>
      <c r="DB4" s="412">
        <v>3.8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113055454</v>
      </c>
      <c r="BO5" s="444"/>
      <c r="BP5" s="444"/>
      <c r="BQ5" s="444"/>
      <c r="BR5" s="444"/>
      <c r="BS5" s="444"/>
      <c r="BT5" s="444"/>
      <c r="BU5" s="445"/>
      <c r="BV5" s="443">
        <v>110932324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95.1</v>
      </c>
      <c r="CU5" s="441"/>
      <c r="CV5" s="441"/>
      <c r="CW5" s="441"/>
      <c r="CX5" s="441"/>
      <c r="CY5" s="441"/>
      <c r="CZ5" s="441"/>
      <c r="DA5" s="442"/>
      <c r="DB5" s="440">
        <v>93.8</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1999739</v>
      </c>
      <c r="BO6" s="444"/>
      <c r="BP6" s="444"/>
      <c r="BQ6" s="444"/>
      <c r="BR6" s="444"/>
      <c r="BS6" s="444"/>
      <c r="BT6" s="444"/>
      <c r="BU6" s="445"/>
      <c r="BV6" s="443">
        <v>2950423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96.6</v>
      </c>
      <c r="CU6" s="481"/>
      <c r="CV6" s="481"/>
      <c r="CW6" s="481"/>
      <c r="CX6" s="481"/>
      <c r="CY6" s="481"/>
      <c r="CZ6" s="481"/>
      <c r="DA6" s="482"/>
      <c r="DB6" s="480">
        <v>97.1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790876</v>
      </c>
      <c r="BO7" s="444"/>
      <c r="BP7" s="444"/>
      <c r="BQ7" s="444"/>
      <c r="BR7" s="444"/>
      <c r="BS7" s="444"/>
      <c r="BT7" s="444"/>
      <c r="BU7" s="445"/>
      <c r="BV7" s="443">
        <v>848984</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56033669</v>
      </c>
      <c r="CU7" s="444"/>
      <c r="CV7" s="444"/>
      <c r="CW7" s="444"/>
      <c r="CX7" s="444"/>
      <c r="CY7" s="444"/>
      <c r="CZ7" s="444"/>
      <c r="DA7" s="445"/>
      <c r="DB7" s="443">
        <v>55093331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1208863</v>
      </c>
      <c r="BO8" s="444"/>
      <c r="BP8" s="444"/>
      <c r="BQ8" s="444"/>
      <c r="BR8" s="444"/>
      <c r="BS8" s="444"/>
      <c r="BT8" s="444"/>
      <c r="BU8" s="445"/>
      <c r="BV8" s="443">
        <v>2101439</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0.63</v>
      </c>
      <c r="CU8" s="484"/>
      <c r="CV8" s="484"/>
      <c r="CW8" s="484"/>
      <c r="CX8" s="484"/>
      <c r="CY8" s="484"/>
      <c r="CZ8" s="484"/>
      <c r="DA8" s="485"/>
      <c r="DB8" s="483">
        <v>0.64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233301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-892576</v>
      </c>
      <c r="BO9" s="444"/>
      <c r="BP9" s="444"/>
      <c r="BQ9" s="444"/>
      <c r="BR9" s="444"/>
      <c r="BS9" s="444"/>
      <c r="BT9" s="444"/>
      <c r="BU9" s="445"/>
      <c r="BV9" s="443">
        <v>-1038521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13.2</v>
      </c>
      <c r="CU9" s="441"/>
      <c r="CV9" s="441"/>
      <c r="CW9" s="441"/>
      <c r="CX9" s="441"/>
      <c r="CY9" s="441"/>
      <c r="CZ9" s="441"/>
      <c r="DA9" s="442"/>
      <c r="DB9" s="440">
        <v>13.9</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236372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1111331</v>
      </c>
      <c r="BO10" s="444"/>
      <c r="BP10" s="444"/>
      <c r="BQ10" s="444"/>
      <c r="BR10" s="444"/>
      <c r="BS10" s="444"/>
      <c r="BT10" s="444"/>
      <c r="BU10" s="445"/>
      <c r="BV10" s="443">
        <v>1608624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228042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114</v>
      </c>
      <c r="AV12" s="476"/>
      <c r="AW12" s="476"/>
      <c r="AX12" s="476"/>
      <c r="AY12" s="477" t="s">
        <v>128</v>
      </c>
      <c r="AZ12" s="478"/>
      <c r="BA12" s="478"/>
      <c r="BB12" s="478"/>
      <c r="BC12" s="478"/>
      <c r="BD12" s="478"/>
      <c r="BE12" s="478"/>
      <c r="BF12" s="478"/>
      <c r="BG12" s="478"/>
      <c r="BH12" s="478"/>
      <c r="BI12" s="478"/>
      <c r="BJ12" s="478"/>
      <c r="BK12" s="478"/>
      <c r="BL12" s="478"/>
      <c r="BM12" s="479"/>
      <c r="BN12" s="443">
        <v>2321158</v>
      </c>
      <c r="BO12" s="444"/>
      <c r="BP12" s="444"/>
      <c r="BQ12" s="444"/>
      <c r="BR12" s="444"/>
      <c r="BS12" s="444"/>
      <c r="BT12" s="444"/>
      <c r="BU12" s="445"/>
      <c r="BV12" s="443">
        <v>663214</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225531</v>
      </c>
      <c r="S13" s="528"/>
      <c r="T13" s="528"/>
      <c r="U13" s="528"/>
      <c r="V13" s="529"/>
      <c r="W13" s="459" t="s">
        <v>131</v>
      </c>
      <c r="X13" s="460"/>
      <c r="Y13" s="460"/>
      <c r="Z13" s="460"/>
      <c r="AA13" s="460"/>
      <c r="AB13" s="450"/>
      <c r="AC13" s="494">
        <v>5901</v>
      </c>
      <c r="AD13" s="495"/>
      <c r="AE13" s="495"/>
      <c r="AF13" s="495"/>
      <c r="AG13" s="537"/>
      <c r="AH13" s="494">
        <v>6668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-2102403</v>
      </c>
      <c r="BO13" s="444"/>
      <c r="BP13" s="444"/>
      <c r="BQ13" s="444"/>
      <c r="BR13" s="444"/>
      <c r="BS13" s="444"/>
      <c r="BT13" s="444"/>
      <c r="BU13" s="445"/>
      <c r="BV13" s="443">
        <v>-93111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2.4</v>
      </c>
      <c r="CU13" s="441"/>
      <c r="CV13" s="441"/>
      <c r="CW13" s="441"/>
      <c r="CX13" s="441"/>
      <c r="CY13" s="441"/>
      <c r="CZ13" s="441"/>
      <c r="DA13" s="442"/>
      <c r="DB13" s="440">
        <v>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229427</v>
      </c>
      <c r="S14" s="528"/>
      <c r="T14" s="528"/>
      <c r="U14" s="528"/>
      <c r="V14" s="529"/>
      <c r="W14" s="433"/>
      <c r="X14" s="434"/>
      <c r="Y14" s="434"/>
      <c r="Z14" s="434"/>
      <c r="AA14" s="434"/>
      <c r="AB14" s="423"/>
      <c r="AC14" s="530">
        <v>5.4</v>
      </c>
      <c r="AD14" s="531"/>
      <c r="AE14" s="531"/>
      <c r="AF14" s="531"/>
      <c r="AG14" s="532"/>
      <c r="AH14" s="530">
        <v>6.1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227365</v>
      </c>
      <c r="S15" s="528"/>
      <c r="T15" s="528"/>
      <c r="U15" s="528"/>
      <c r="V15" s="529"/>
      <c r="W15" s="459" t="s">
        <v>137</v>
      </c>
      <c r="X15" s="460"/>
      <c r="Y15" s="460"/>
      <c r="Z15" s="460"/>
      <c r="AA15" s="460"/>
      <c r="AB15" s="450"/>
      <c r="AC15" s="494">
        <v>20742</v>
      </c>
      <c r="AD15" s="495"/>
      <c r="AE15" s="495"/>
      <c r="AF15" s="495"/>
      <c r="AG15" s="537"/>
      <c r="AH15" s="494">
        <v>21156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29837524</v>
      </c>
      <c r="BO15" s="407"/>
      <c r="BP15" s="407"/>
      <c r="BQ15" s="407"/>
      <c r="BR15" s="407"/>
      <c r="BS15" s="407"/>
      <c r="BT15" s="407"/>
      <c r="BU15" s="408"/>
      <c r="BV15" s="406">
        <v>29084989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18.8</v>
      </c>
      <c r="AD16" s="531"/>
      <c r="AE16" s="531"/>
      <c r="AF16" s="531"/>
      <c r="AG16" s="532"/>
      <c r="AH16" s="530">
        <v>19.3</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46781876</v>
      </c>
      <c r="BO16" s="444"/>
      <c r="BP16" s="444"/>
      <c r="BQ16" s="444"/>
      <c r="BR16" s="444"/>
      <c r="BS16" s="444"/>
      <c r="BT16" s="444"/>
      <c r="BU16" s="445"/>
      <c r="BV16" s="443">
        <v>45308049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83465</v>
      </c>
      <c r="AD17" s="495"/>
      <c r="AE17" s="495"/>
      <c r="AF17" s="495"/>
      <c r="AG17" s="537"/>
      <c r="AH17" s="494">
        <v>81520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37826626</v>
      </c>
      <c r="BO17" s="444"/>
      <c r="BP17" s="444"/>
      <c r="BQ17" s="444"/>
      <c r="BR17" s="444"/>
      <c r="BS17" s="444"/>
      <c r="BT17" s="444"/>
      <c r="BU17" s="445"/>
      <c r="BV17" s="443">
        <v>36956142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431.81</v>
      </c>
      <c r="M18" s="567"/>
      <c r="N18" s="567"/>
      <c r="O18" s="567"/>
      <c r="P18" s="567"/>
      <c r="Q18" s="567"/>
      <c r="R18" s="568"/>
      <c r="S18" s="568"/>
      <c r="T18" s="568"/>
      <c r="U18" s="568"/>
      <c r="V18" s="569"/>
      <c r="W18" s="461"/>
      <c r="X18" s="462"/>
      <c r="Y18" s="462"/>
      <c r="Z18" s="462"/>
      <c r="AA18" s="462"/>
      <c r="AB18" s="453"/>
      <c r="AC18" s="570">
        <v>75.8</v>
      </c>
      <c r="AD18" s="571"/>
      <c r="AE18" s="571"/>
      <c r="AF18" s="571"/>
      <c r="AG18" s="572"/>
      <c r="AH18" s="570">
        <v>74.599999999999994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54010707</v>
      </c>
      <c r="BO18" s="444"/>
      <c r="BP18" s="444"/>
      <c r="BQ18" s="444"/>
      <c r="BR18" s="444"/>
      <c r="BS18" s="444"/>
      <c r="BT18" s="444"/>
      <c r="BU18" s="445"/>
      <c r="BV18" s="443">
        <v>53187881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540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69948659</v>
      </c>
      <c r="BO19" s="444"/>
      <c r="BP19" s="444"/>
      <c r="BQ19" s="444"/>
      <c r="BR19" s="444"/>
      <c r="BS19" s="444"/>
      <c r="BT19" s="444"/>
      <c r="BU19" s="445"/>
      <c r="BV19" s="443">
        <v>67649594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96874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90158010</v>
      </c>
      <c r="BO22" s="407"/>
      <c r="BP22" s="407"/>
      <c r="BQ22" s="407"/>
      <c r="BR22" s="407"/>
      <c r="BS22" s="407"/>
      <c r="BT22" s="407"/>
      <c r="BU22" s="408"/>
      <c r="BV22" s="406">
        <v>92405727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63486347</v>
      </c>
      <c r="BO23" s="444"/>
      <c r="BP23" s="444"/>
      <c r="BQ23" s="444"/>
      <c r="BR23" s="444"/>
      <c r="BS23" s="444"/>
      <c r="BT23" s="444"/>
      <c r="BU23" s="445"/>
      <c r="BV23" s="443">
        <v>66605821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10390</v>
      </c>
      <c r="R24" s="495"/>
      <c r="S24" s="495"/>
      <c r="T24" s="495"/>
      <c r="U24" s="495"/>
      <c r="V24" s="537"/>
      <c r="W24" s="589"/>
      <c r="X24" s="590"/>
      <c r="Y24" s="591"/>
      <c r="Z24" s="493" t="s">
        <v>162</v>
      </c>
      <c r="AA24" s="473"/>
      <c r="AB24" s="473"/>
      <c r="AC24" s="473"/>
      <c r="AD24" s="473"/>
      <c r="AE24" s="473"/>
      <c r="AF24" s="473"/>
      <c r="AG24" s="474"/>
      <c r="AH24" s="494">
        <v>1474</v>
      </c>
      <c r="AI24" s="495"/>
      <c r="AJ24" s="495"/>
      <c r="AK24" s="495"/>
      <c r="AL24" s="537"/>
      <c r="AM24" s="494">
        <v>4750702</v>
      </c>
      <c r="AN24" s="495"/>
      <c r="AO24" s="495"/>
      <c r="AP24" s="495"/>
      <c r="AQ24" s="495"/>
      <c r="AR24" s="537"/>
      <c r="AS24" s="494">
        <v>3223</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55513749</v>
      </c>
      <c r="BO24" s="444"/>
      <c r="BP24" s="444"/>
      <c r="BQ24" s="444"/>
      <c r="BR24" s="444"/>
      <c r="BS24" s="444"/>
      <c r="BT24" s="444"/>
      <c r="BU24" s="445"/>
      <c r="BV24" s="443">
        <v>54958514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8200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16034936</v>
      </c>
      <c r="BO25" s="407"/>
      <c r="BP25" s="407"/>
      <c r="BQ25" s="407"/>
      <c r="BR25" s="407"/>
      <c r="BS25" s="407"/>
      <c r="BT25" s="407"/>
      <c r="BU25" s="408"/>
      <c r="BV25" s="406">
        <v>13409136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6790</v>
      </c>
      <c r="R26" s="495"/>
      <c r="S26" s="495"/>
      <c r="T26" s="495"/>
      <c r="U26" s="495"/>
      <c r="V26" s="537"/>
      <c r="W26" s="589"/>
      <c r="X26" s="590"/>
      <c r="Y26" s="591"/>
      <c r="Z26" s="493" t="s">
        <v>168</v>
      </c>
      <c r="AA26" s="595"/>
      <c r="AB26" s="595"/>
      <c r="AC26" s="595"/>
      <c r="AD26" s="595"/>
      <c r="AE26" s="595"/>
      <c r="AF26" s="595"/>
      <c r="AG26" s="596"/>
      <c r="AH26" s="494">
        <v>120</v>
      </c>
      <c r="AI26" s="495"/>
      <c r="AJ26" s="495"/>
      <c r="AK26" s="495"/>
      <c r="AL26" s="537"/>
      <c r="AM26" s="494">
        <v>398400</v>
      </c>
      <c r="AN26" s="495"/>
      <c r="AO26" s="495"/>
      <c r="AP26" s="495"/>
      <c r="AQ26" s="495"/>
      <c r="AR26" s="537"/>
      <c r="AS26" s="494">
        <v>3320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6920</v>
      </c>
      <c r="R27" s="495"/>
      <c r="S27" s="495"/>
      <c r="T27" s="495"/>
      <c r="U27" s="495"/>
      <c r="V27" s="537"/>
      <c r="W27" s="589"/>
      <c r="X27" s="590"/>
      <c r="Y27" s="591"/>
      <c r="Z27" s="493" t="s">
        <v>171</v>
      </c>
      <c r="AA27" s="473"/>
      <c r="AB27" s="473"/>
      <c r="AC27" s="473"/>
      <c r="AD27" s="473"/>
      <c r="AE27" s="473"/>
      <c r="AF27" s="473"/>
      <c r="AG27" s="474"/>
      <c r="AH27" s="494">
        <v>17</v>
      </c>
      <c r="AI27" s="495"/>
      <c r="AJ27" s="495"/>
      <c r="AK27" s="495"/>
      <c r="AL27" s="537"/>
      <c r="AM27" s="494">
        <v>59508</v>
      </c>
      <c r="AN27" s="495"/>
      <c r="AO27" s="495"/>
      <c r="AP27" s="495"/>
      <c r="AQ27" s="495"/>
      <c r="AR27" s="537"/>
      <c r="AS27" s="494">
        <v>3500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3102090</v>
      </c>
      <c r="BO27" s="563"/>
      <c r="BP27" s="563"/>
      <c r="BQ27" s="563"/>
      <c r="BR27" s="563"/>
      <c r="BS27" s="563"/>
      <c r="BT27" s="563"/>
      <c r="BU27" s="564"/>
      <c r="BV27" s="562">
        <v>3099575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6070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7727599</v>
      </c>
      <c r="BO28" s="407"/>
      <c r="BP28" s="407"/>
      <c r="BQ28" s="407"/>
      <c r="BR28" s="407"/>
      <c r="BS28" s="407"/>
      <c r="BT28" s="407"/>
      <c r="BU28" s="408"/>
      <c r="BV28" s="406">
        <v>8937410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34</v>
      </c>
      <c r="M29" s="495"/>
      <c r="N29" s="495"/>
      <c r="O29" s="495"/>
      <c r="P29" s="537"/>
      <c r="Q29" s="494">
        <v>5530</v>
      </c>
      <c r="R29" s="495"/>
      <c r="S29" s="495"/>
      <c r="T29" s="495"/>
      <c r="U29" s="495"/>
      <c r="V29" s="537"/>
      <c r="W29" s="592"/>
      <c r="X29" s="593"/>
      <c r="Y29" s="594"/>
      <c r="Z29" s="493" t="s">
        <v>177</v>
      </c>
      <c r="AA29" s="473"/>
      <c r="AB29" s="473"/>
      <c r="AC29" s="473"/>
      <c r="AD29" s="473"/>
      <c r="AE29" s="473"/>
      <c r="AF29" s="473"/>
      <c r="AG29" s="474"/>
      <c r="AH29" s="494">
        <v>1491</v>
      </c>
      <c r="AI29" s="495"/>
      <c r="AJ29" s="495"/>
      <c r="AK29" s="495"/>
      <c r="AL29" s="537"/>
      <c r="AM29" s="494">
        <v>4810210</v>
      </c>
      <c r="AN29" s="495"/>
      <c r="AO29" s="495"/>
      <c r="AP29" s="495"/>
      <c r="AQ29" s="495"/>
      <c r="AR29" s="537"/>
      <c r="AS29" s="494">
        <v>3226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4976935</v>
      </c>
      <c r="BO29" s="444"/>
      <c r="BP29" s="444"/>
      <c r="BQ29" s="444"/>
      <c r="BR29" s="444"/>
      <c r="BS29" s="444"/>
      <c r="BT29" s="444"/>
      <c r="BU29" s="445"/>
      <c r="BV29" s="443">
        <v>5508528</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8989643</v>
      </c>
      <c r="BO30" s="563"/>
      <c r="BP30" s="563"/>
      <c r="BQ30" s="563"/>
      <c r="BR30" s="563"/>
      <c r="BS30" s="563"/>
      <c r="BT30" s="563"/>
      <c r="BU30" s="564"/>
      <c r="BV30" s="562">
        <v>8908874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自動車運送事業会計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佐賀東部水道企業団（用水供給事業）</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佐賀市文化振興財団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佐賀東部水道企業団（末端給水事業）</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佐賀資源化センター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佐賀西部広域水道企業団（用水供給事業）</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熊の川温泉ちどりの湯</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8</v>
      </c>
      <c r="AN37" s="633"/>
      <c r="AO37" s="634" t="str">
        <f>IF('各会計、関係団体の財政状況及び健全化判断比率'!B34="","",'各会計、関係団体の財政状況及び健全化判断比率'!B34)</f>
        <v>工業用水道事業会計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佐賀中部広域連合（消防特別会計）</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佐賀市スポーツ協会</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〇</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9</v>
      </c>
      <c r="AN38" s="633"/>
      <c r="AO38" s="634" t="str">
        <f>IF('各会計、関係団体の財政状況及び健全化判断比率'!B35="","",'各会計、関係団体の財政状況及び健全化判断比率'!B35)</f>
        <v>富士大和温泉病院事業会計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佐賀中部広域連合（介護保険特別会計）</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佐賀市土地開発公社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〇</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天山地区共同衛生処理場組合</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嘉瀬川水辺環境整備センター</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天山地区共同斎場組合</v>
      </c>
      <c r="BZ40" s="634"/>
      <c r="CA40" s="634"/>
      <c r="CB40" s="634"/>
      <c r="CC40" s="634"/>
      <c r="CD40" s="634"/>
      <c r="CE40" s="634"/>
      <c r="CF40" s="634"/>
      <c r="CG40" s="634"/>
      <c r="CH40" s="634"/>
      <c r="CI40" s="634"/>
      <c r="CJ40" s="634"/>
      <c r="CK40" s="634"/>
      <c r="CL40" s="634"/>
      <c r="CM40" s="634"/>
      <c r="CN40" s="181"/>
      <c r="CO40" s="633">
        <f t="shared" si="3"/>
        <v>26</v>
      </c>
      <c r="CP40" s="633"/>
      <c r="CQ40" s="634" t="str">
        <f>IF('各会計、関係団体の財政状況及び健全化判断比率'!BS13="","",'各会計、関係団体の財政状況及び健全化判断比率'!BS13)</f>
        <v>スマイルアース</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〇</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脊振共同塵芥処理組合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三神地区環境事務組合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佐賀県市町総合事務組合（一般会計）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wumYTgQk9jOc5+1B0XPvRMd9PZUce6AUSMNxmuieb6v3x49JHU3cT5ku/YD+imwuydpt/O+bSCI1OkhT9u1Bxg==" saltValue="LmmE7p5m9S3i9W+0CHcu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90" t="s">
        <v>536</v>
      </c>
      <c r="D34" s="1190"/>
      <c r="E34" s="1191"/>
      <c r="F34" s="32">
        <v>10.37</v>
      </c>
      <c r="G34" s="33">
        <v>10.33</v>
      </c>
      <c r="H34" s="33">
        <v>10.23</v>
      </c>
      <c r="I34" s="33">
        <v>10.15</v>
      </c>
      <c r="J34" s="34">
        <v>10.050000000000001</v>
      </c>
      <c r="K34" s="22"/>
      <c r="L34" s="22"/>
      <c r="M34" s="22"/>
      <c r="N34" s="22"/>
      <c r="O34" s="22"/>
      <c r="P34" s="22"/>
    </row>
    <row r="35" spans="1:16" ht="39" customHeight="1" x14ac:dyDescent="0.15">
      <c r="A35" s="22"/>
      <c r="B35" s="35"/>
      <c r="C35" s="1184" t="s">
        <v>537</v>
      </c>
      <c r="D35" s="1185"/>
      <c r="E35" s="1186"/>
      <c r="F35" s="36">
        <v>2.95</v>
      </c>
      <c r="G35" s="37">
        <v>3.19</v>
      </c>
      <c r="H35" s="37">
        <v>3.16</v>
      </c>
      <c r="I35" s="37">
        <v>3.29</v>
      </c>
      <c r="J35" s="38">
        <v>3.36</v>
      </c>
      <c r="K35" s="22"/>
      <c r="L35" s="22"/>
      <c r="M35" s="22"/>
      <c r="N35" s="22"/>
      <c r="O35" s="22"/>
      <c r="P35" s="22"/>
    </row>
    <row r="36" spans="1:16" ht="39" customHeight="1" x14ac:dyDescent="0.15">
      <c r="A36" s="22"/>
      <c r="B36" s="35"/>
      <c r="C36" s="1184" t="s">
        <v>538</v>
      </c>
      <c r="D36" s="1185"/>
      <c r="E36" s="1186"/>
      <c r="F36" s="36">
        <v>2.14</v>
      </c>
      <c r="G36" s="37">
        <v>2.2400000000000002</v>
      </c>
      <c r="H36" s="37">
        <v>2.5499999999999998</v>
      </c>
      <c r="I36" s="37">
        <v>2.61</v>
      </c>
      <c r="J36" s="38">
        <v>2.16</v>
      </c>
      <c r="K36" s="22"/>
      <c r="L36" s="22"/>
      <c r="M36" s="22"/>
      <c r="N36" s="22"/>
      <c r="O36" s="22"/>
      <c r="P36" s="22"/>
    </row>
    <row r="37" spans="1:16" ht="39" customHeight="1" x14ac:dyDescent="0.15">
      <c r="A37" s="22"/>
      <c r="B37" s="35"/>
      <c r="C37" s="1184" t="s">
        <v>539</v>
      </c>
      <c r="D37" s="1185"/>
      <c r="E37" s="1186"/>
      <c r="F37" s="36">
        <v>2.4300000000000002</v>
      </c>
      <c r="G37" s="37">
        <v>2.85</v>
      </c>
      <c r="H37" s="37">
        <v>5.57</v>
      </c>
      <c r="I37" s="37">
        <v>3.81</v>
      </c>
      <c r="J37" s="38">
        <v>2.15</v>
      </c>
      <c r="K37" s="22"/>
      <c r="L37" s="22"/>
      <c r="M37" s="22"/>
      <c r="N37" s="22"/>
      <c r="O37" s="22"/>
      <c r="P37" s="22"/>
    </row>
    <row r="38" spans="1:16" ht="39" customHeight="1" x14ac:dyDescent="0.15">
      <c r="A38" s="22"/>
      <c r="B38" s="35"/>
      <c r="C38" s="1184" t="s">
        <v>540</v>
      </c>
      <c r="D38" s="1185"/>
      <c r="E38" s="1186"/>
      <c r="F38" s="36">
        <v>0.77</v>
      </c>
      <c r="G38" s="37">
        <v>0.93</v>
      </c>
      <c r="H38" s="37">
        <v>0.85</v>
      </c>
      <c r="I38" s="37">
        <v>0.92</v>
      </c>
      <c r="J38" s="38">
        <v>0.9</v>
      </c>
      <c r="K38" s="22"/>
      <c r="L38" s="22"/>
      <c r="M38" s="22"/>
      <c r="N38" s="22"/>
      <c r="O38" s="22"/>
      <c r="P38" s="22"/>
    </row>
    <row r="39" spans="1:16" ht="39" customHeight="1" x14ac:dyDescent="0.15">
      <c r="A39" s="22"/>
      <c r="B39" s="35"/>
      <c r="C39" s="1184" t="s">
        <v>541</v>
      </c>
      <c r="D39" s="1185"/>
      <c r="E39" s="1186"/>
      <c r="F39" s="36">
        <v>0.32</v>
      </c>
      <c r="G39" s="37">
        <v>0.53</v>
      </c>
      <c r="H39" s="37">
        <v>0.55000000000000004</v>
      </c>
      <c r="I39" s="37">
        <v>0.15</v>
      </c>
      <c r="J39" s="38">
        <v>0.18</v>
      </c>
      <c r="K39" s="22"/>
      <c r="L39" s="22"/>
      <c r="M39" s="22"/>
      <c r="N39" s="22"/>
      <c r="O39" s="22"/>
      <c r="P39" s="22"/>
    </row>
    <row r="40" spans="1:16" ht="39" customHeight="1" x14ac:dyDescent="0.15">
      <c r="A40" s="22"/>
      <c r="B40" s="35"/>
      <c r="C40" s="1184" t="s">
        <v>542</v>
      </c>
      <c r="D40" s="1185"/>
      <c r="E40" s="1186"/>
      <c r="F40" s="36">
        <v>0.14000000000000001</v>
      </c>
      <c r="G40" s="37">
        <v>0.14000000000000001</v>
      </c>
      <c r="H40" s="37">
        <v>0.14000000000000001</v>
      </c>
      <c r="I40" s="37">
        <v>0.16</v>
      </c>
      <c r="J40" s="38">
        <v>0.16</v>
      </c>
      <c r="K40" s="22"/>
      <c r="L40" s="22"/>
      <c r="M40" s="22"/>
      <c r="N40" s="22"/>
      <c r="O40" s="22"/>
      <c r="P40" s="22"/>
    </row>
    <row r="41" spans="1:16" ht="39" customHeight="1" x14ac:dyDescent="0.15">
      <c r="A41" s="22"/>
      <c r="B41" s="35"/>
      <c r="C41" s="1184" t="s">
        <v>543</v>
      </c>
      <c r="D41" s="1185"/>
      <c r="E41" s="1186"/>
      <c r="F41" s="36">
        <v>0.06</v>
      </c>
      <c r="G41" s="37">
        <v>0.06</v>
      </c>
      <c r="H41" s="37">
        <v>0.06</v>
      </c>
      <c r="I41" s="37">
        <v>7.0000000000000007E-2</v>
      </c>
      <c r="J41" s="38">
        <v>7.0000000000000007E-2</v>
      </c>
      <c r="K41" s="22"/>
      <c r="L41" s="22"/>
      <c r="M41" s="22"/>
      <c r="N41" s="22"/>
      <c r="O41" s="22"/>
      <c r="P41" s="22"/>
    </row>
    <row r="42" spans="1:16" ht="39" customHeight="1" x14ac:dyDescent="0.15">
      <c r="A42" s="22"/>
      <c r="B42" s="39"/>
      <c r="C42" s="1184" t="s">
        <v>544</v>
      </c>
      <c r="D42" s="1185"/>
      <c r="E42" s="1186"/>
      <c r="F42" s="36" t="s">
        <v>489</v>
      </c>
      <c r="G42" s="37" t="s">
        <v>489</v>
      </c>
      <c r="H42" s="37" t="s">
        <v>489</v>
      </c>
      <c r="I42" s="37" t="s">
        <v>489</v>
      </c>
      <c r="J42" s="38" t="s">
        <v>489</v>
      </c>
      <c r="K42" s="22"/>
      <c r="L42" s="22"/>
      <c r="M42" s="22"/>
      <c r="N42" s="22"/>
      <c r="O42" s="22"/>
      <c r="P42" s="22"/>
    </row>
    <row r="43" spans="1:16" ht="39" customHeight="1" thickBot="1" x14ac:dyDescent="0.2">
      <c r="A43" s="22"/>
      <c r="B43" s="40"/>
      <c r="C43" s="1187" t="s">
        <v>545</v>
      </c>
      <c r="D43" s="1188"/>
      <c r="E43" s="1189"/>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vn/F4o2W0MdtwIhjld6Erok0OvkHn/x6qQbpvyHzJUg30LJay1Vwmq4GtsHFg18h8+D8jsMEXeIOc/UbkIKLA==" saltValue="O7EBtR5cR25SlLQT15bc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9301</v>
      </c>
      <c r="L45" s="60">
        <v>9349</v>
      </c>
      <c r="M45" s="60">
        <v>9582</v>
      </c>
      <c r="N45" s="60">
        <v>9711</v>
      </c>
      <c r="O45" s="61">
        <v>9507</v>
      </c>
      <c r="P45" s="48"/>
      <c r="Q45" s="48"/>
      <c r="R45" s="48"/>
      <c r="S45" s="48"/>
      <c r="T45" s="48"/>
      <c r="U45" s="48"/>
    </row>
    <row r="46" spans="1:21" ht="30.75" customHeight="1" x14ac:dyDescent="0.15">
      <c r="A46" s="48"/>
      <c r="B46" s="1194"/>
      <c r="C46" s="1195"/>
      <c r="D46" s="62"/>
      <c r="E46" s="1200" t="s">
        <v>11</v>
      </c>
      <c r="F46" s="1200"/>
      <c r="G46" s="1200"/>
      <c r="H46" s="1200"/>
      <c r="I46" s="1200"/>
      <c r="J46" s="1201"/>
      <c r="K46" s="63" t="s">
        <v>489</v>
      </c>
      <c r="L46" s="64" t="s">
        <v>489</v>
      </c>
      <c r="M46" s="64" t="s">
        <v>489</v>
      </c>
      <c r="N46" s="64" t="s">
        <v>489</v>
      </c>
      <c r="O46" s="65" t="s">
        <v>489</v>
      </c>
      <c r="P46" s="48"/>
      <c r="Q46" s="48"/>
      <c r="R46" s="48"/>
      <c r="S46" s="48"/>
      <c r="T46" s="48"/>
      <c r="U46" s="48"/>
    </row>
    <row r="47" spans="1:21" ht="30.75" customHeight="1" x14ac:dyDescent="0.15">
      <c r="A47" s="48"/>
      <c r="B47" s="1194"/>
      <c r="C47" s="1195"/>
      <c r="D47" s="62"/>
      <c r="E47" s="1200" t="s">
        <v>12</v>
      </c>
      <c r="F47" s="1200"/>
      <c r="G47" s="1200"/>
      <c r="H47" s="1200"/>
      <c r="I47" s="1200"/>
      <c r="J47" s="1201"/>
      <c r="K47" s="63" t="s">
        <v>489</v>
      </c>
      <c r="L47" s="64" t="s">
        <v>489</v>
      </c>
      <c r="M47" s="64" t="s">
        <v>489</v>
      </c>
      <c r="N47" s="64" t="s">
        <v>489</v>
      </c>
      <c r="O47" s="65" t="s">
        <v>489</v>
      </c>
      <c r="P47" s="48"/>
      <c r="Q47" s="48"/>
      <c r="R47" s="48"/>
      <c r="S47" s="48"/>
      <c r="T47" s="48"/>
      <c r="U47" s="48"/>
    </row>
    <row r="48" spans="1:21" ht="30.75" customHeight="1" x14ac:dyDescent="0.15">
      <c r="A48" s="48"/>
      <c r="B48" s="1194"/>
      <c r="C48" s="1195"/>
      <c r="D48" s="62"/>
      <c r="E48" s="1200" t="s">
        <v>13</v>
      </c>
      <c r="F48" s="1200"/>
      <c r="G48" s="1200"/>
      <c r="H48" s="1200"/>
      <c r="I48" s="1200"/>
      <c r="J48" s="1201"/>
      <c r="K48" s="63">
        <v>1216</v>
      </c>
      <c r="L48" s="64">
        <v>1132</v>
      </c>
      <c r="M48" s="64">
        <v>1075</v>
      </c>
      <c r="N48" s="64">
        <v>1084</v>
      </c>
      <c r="O48" s="65">
        <v>1126</v>
      </c>
      <c r="P48" s="48"/>
      <c r="Q48" s="48"/>
      <c r="R48" s="48"/>
      <c r="S48" s="48"/>
      <c r="T48" s="48"/>
      <c r="U48" s="48"/>
    </row>
    <row r="49" spans="1:21" ht="30.75" customHeight="1" x14ac:dyDescent="0.15">
      <c r="A49" s="48"/>
      <c r="B49" s="1194"/>
      <c r="C49" s="1195"/>
      <c r="D49" s="62"/>
      <c r="E49" s="1200" t="s">
        <v>14</v>
      </c>
      <c r="F49" s="1200"/>
      <c r="G49" s="1200"/>
      <c r="H49" s="1200"/>
      <c r="I49" s="1200"/>
      <c r="J49" s="1201"/>
      <c r="K49" s="63">
        <v>343</v>
      </c>
      <c r="L49" s="64">
        <v>369</v>
      </c>
      <c r="M49" s="64">
        <v>456</v>
      </c>
      <c r="N49" s="64">
        <v>456</v>
      </c>
      <c r="O49" s="65">
        <v>428</v>
      </c>
      <c r="P49" s="48"/>
      <c r="Q49" s="48"/>
      <c r="R49" s="48"/>
      <c r="S49" s="48"/>
      <c r="T49" s="48"/>
      <c r="U49" s="48"/>
    </row>
    <row r="50" spans="1:21" ht="30.75" customHeight="1" x14ac:dyDescent="0.15">
      <c r="A50" s="48"/>
      <c r="B50" s="1194"/>
      <c r="C50" s="1195"/>
      <c r="D50" s="62"/>
      <c r="E50" s="1200" t="s">
        <v>15</v>
      </c>
      <c r="F50" s="1200"/>
      <c r="G50" s="1200"/>
      <c r="H50" s="1200"/>
      <c r="I50" s="1200"/>
      <c r="J50" s="1201"/>
      <c r="K50" s="63">
        <v>63</v>
      </c>
      <c r="L50" s="64">
        <v>51</v>
      </c>
      <c r="M50" s="64">
        <v>36</v>
      </c>
      <c r="N50" s="64">
        <v>26</v>
      </c>
      <c r="O50" s="65">
        <v>16</v>
      </c>
      <c r="P50" s="48"/>
      <c r="Q50" s="48"/>
      <c r="R50" s="48"/>
      <c r="S50" s="48"/>
      <c r="T50" s="48"/>
      <c r="U50" s="48"/>
    </row>
    <row r="51" spans="1:21" ht="30.75" customHeight="1" x14ac:dyDescent="0.15">
      <c r="A51" s="48"/>
      <c r="B51" s="1196"/>
      <c r="C51" s="1197"/>
      <c r="D51" s="66"/>
      <c r="E51" s="1200" t="s">
        <v>16</v>
      </c>
      <c r="F51" s="1200"/>
      <c r="G51" s="1200"/>
      <c r="H51" s="1200"/>
      <c r="I51" s="1200"/>
      <c r="J51" s="1201"/>
      <c r="K51" s="63" t="s">
        <v>489</v>
      </c>
      <c r="L51" s="64" t="s">
        <v>489</v>
      </c>
      <c r="M51" s="64" t="s">
        <v>489</v>
      </c>
      <c r="N51" s="64" t="s">
        <v>489</v>
      </c>
      <c r="O51" s="65" t="s">
        <v>489</v>
      </c>
      <c r="P51" s="48"/>
      <c r="Q51" s="48"/>
      <c r="R51" s="48"/>
      <c r="S51" s="48"/>
      <c r="T51" s="48"/>
      <c r="U51" s="48"/>
    </row>
    <row r="52" spans="1:21" ht="30.75" customHeight="1" x14ac:dyDescent="0.15">
      <c r="A52" s="48"/>
      <c r="B52" s="1202" t="s">
        <v>17</v>
      </c>
      <c r="C52" s="1203"/>
      <c r="D52" s="66"/>
      <c r="E52" s="1200" t="s">
        <v>18</v>
      </c>
      <c r="F52" s="1200"/>
      <c r="G52" s="1200"/>
      <c r="H52" s="1200"/>
      <c r="I52" s="1200"/>
      <c r="J52" s="1201"/>
      <c r="K52" s="63">
        <v>10171</v>
      </c>
      <c r="L52" s="64">
        <v>10187</v>
      </c>
      <c r="M52" s="64">
        <v>10249</v>
      </c>
      <c r="N52" s="64">
        <v>10029</v>
      </c>
      <c r="O52" s="65">
        <v>9805</v>
      </c>
      <c r="P52" s="48"/>
      <c r="Q52" s="48"/>
      <c r="R52" s="48"/>
      <c r="S52" s="48"/>
      <c r="T52" s="48"/>
      <c r="U52" s="48"/>
    </row>
    <row r="53" spans="1:21" ht="30.75" customHeight="1" thickBot="1" x14ac:dyDescent="0.2">
      <c r="A53" s="48"/>
      <c r="B53" s="1204" t="s">
        <v>19</v>
      </c>
      <c r="C53" s="1205"/>
      <c r="D53" s="67"/>
      <c r="E53" s="1206" t="s">
        <v>20</v>
      </c>
      <c r="F53" s="1206"/>
      <c r="G53" s="1206"/>
      <c r="H53" s="1206"/>
      <c r="I53" s="1206"/>
      <c r="J53" s="1207"/>
      <c r="K53" s="68">
        <v>752</v>
      </c>
      <c r="L53" s="69">
        <v>714</v>
      </c>
      <c r="M53" s="69">
        <v>900</v>
      </c>
      <c r="N53" s="69">
        <v>1248</v>
      </c>
      <c r="O53" s="70">
        <v>1272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8" t="s">
        <v>24</v>
      </c>
      <c r="C58" s="1209"/>
      <c r="D58" s="1214" t="s">
        <v>25</v>
      </c>
      <c r="E58" s="1215"/>
      <c r="F58" s="1215"/>
      <c r="G58" s="1215"/>
      <c r="H58" s="1215"/>
      <c r="I58" s="1215"/>
      <c r="J58" s="1216"/>
      <c r="K58" s="83"/>
      <c r="L58" s="84"/>
      <c r="M58" s="84"/>
      <c r="N58" s="84"/>
      <c r="O58" s="85"/>
    </row>
    <row r="59" spans="1:21" ht="31.5" customHeight="1" x14ac:dyDescent="0.15">
      <c r="B59" s="1210"/>
      <c r="C59" s="1211"/>
      <c r="D59" s="1217" t="s">
        <v>26</v>
      </c>
      <c r="E59" s="1218"/>
      <c r="F59" s="1218"/>
      <c r="G59" s="1218"/>
      <c r="H59" s="1218"/>
      <c r="I59" s="1218"/>
      <c r="J59" s="1219"/>
      <c r="K59" s="86"/>
      <c r="L59" s="87"/>
      <c r="M59" s="87"/>
      <c r="N59" s="87"/>
      <c r="O59" s="88"/>
    </row>
    <row r="60" spans="1:21" ht="31.5" customHeight="1" thickBot="1" x14ac:dyDescent="0.2">
      <c r="B60" s="1212"/>
      <c r="C60" s="1213"/>
      <c r="D60" s="1220" t="s">
        <v>27</v>
      </c>
      <c r="E60" s="1221"/>
      <c r="F60" s="1221"/>
      <c r="G60" s="1221"/>
      <c r="H60" s="1221"/>
      <c r="I60" s="1221"/>
      <c r="J60" s="122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68C3voUpIRThD/KD1ExAMhPOdb4k8nXKikhR8Xv5Xu9Yikz75iOeWyChMRhNO4z+uvh2w/zgIQnLXc+NAD36Q==" saltValue="h7VfXPTdLLi107KP2RpG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3" t="s">
        <v>30</v>
      </c>
      <c r="C41" s="1224"/>
      <c r="D41" s="105"/>
      <c r="E41" s="1229" t="s">
        <v>31</v>
      </c>
      <c r="F41" s="1229"/>
      <c r="G41" s="1229"/>
      <c r="H41" s="1230"/>
      <c r="I41" s="355">
        <v>93790</v>
      </c>
      <c r="J41" s="356">
        <v>94921</v>
      </c>
      <c r="K41" s="356">
        <v>94303</v>
      </c>
      <c r="L41" s="356">
        <v>92406</v>
      </c>
      <c r="M41" s="357">
        <v>90158</v>
      </c>
    </row>
    <row r="42" spans="2:13" ht="27.75" customHeight="1" x14ac:dyDescent="0.15">
      <c r="B42" s="1225"/>
      <c r="C42" s="1226"/>
      <c r="D42" s="106"/>
      <c r="E42" s="1231" t="s">
        <v>32</v>
      </c>
      <c r="F42" s="1231"/>
      <c r="G42" s="1231"/>
      <c r="H42" s="1232"/>
      <c r="I42" s="358">
        <v>547</v>
      </c>
      <c r="J42" s="359">
        <v>507</v>
      </c>
      <c r="K42" s="359">
        <v>481</v>
      </c>
      <c r="L42" s="359">
        <v>465</v>
      </c>
      <c r="M42" s="360">
        <v>459</v>
      </c>
    </row>
    <row r="43" spans="2:13" ht="27.75" customHeight="1" x14ac:dyDescent="0.15">
      <c r="B43" s="1225"/>
      <c r="C43" s="1226"/>
      <c r="D43" s="106"/>
      <c r="E43" s="1231" t="s">
        <v>33</v>
      </c>
      <c r="F43" s="1231"/>
      <c r="G43" s="1231"/>
      <c r="H43" s="1232"/>
      <c r="I43" s="358">
        <v>16102</v>
      </c>
      <c r="J43" s="359">
        <v>14775</v>
      </c>
      <c r="K43" s="359">
        <v>13269</v>
      </c>
      <c r="L43" s="359">
        <v>12463</v>
      </c>
      <c r="M43" s="360">
        <v>12150</v>
      </c>
    </row>
    <row r="44" spans="2:13" ht="27.75" customHeight="1" x14ac:dyDescent="0.15">
      <c r="B44" s="1225"/>
      <c r="C44" s="1226"/>
      <c r="D44" s="106"/>
      <c r="E44" s="1231" t="s">
        <v>34</v>
      </c>
      <c r="F44" s="1231"/>
      <c r="G44" s="1231"/>
      <c r="H44" s="1232"/>
      <c r="I44" s="358">
        <v>2152</v>
      </c>
      <c r="J44" s="359">
        <v>3559</v>
      </c>
      <c r="K44" s="359">
        <v>3341</v>
      </c>
      <c r="L44" s="359">
        <v>2908</v>
      </c>
      <c r="M44" s="360">
        <v>2642</v>
      </c>
    </row>
    <row r="45" spans="2:13" ht="27.75" customHeight="1" x14ac:dyDescent="0.15">
      <c r="B45" s="1225"/>
      <c r="C45" s="1226"/>
      <c r="D45" s="106"/>
      <c r="E45" s="1231" t="s">
        <v>35</v>
      </c>
      <c r="F45" s="1231"/>
      <c r="G45" s="1231"/>
      <c r="H45" s="1232"/>
      <c r="I45" s="358">
        <v>12783</v>
      </c>
      <c r="J45" s="359">
        <v>12806</v>
      </c>
      <c r="K45" s="359">
        <v>12658</v>
      </c>
      <c r="L45" s="359">
        <v>12242</v>
      </c>
      <c r="M45" s="360">
        <v>12387</v>
      </c>
    </row>
    <row r="46" spans="2:13" ht="27.75" customHeight="1" x14ac:dyDescent="0.15">
      <c r="B46" s="1225"/>
      <c r="C46" s="1226"/>
      <c r="D46" s="107"/>
      <c r="E46" s="1231" t="s">
        <v>36</v>
      </c>
      <c r="F46" s="1231"/>
      <c r="G46" s="1231"/>
      <c r="H46" s="1232"/>
      <c r="I46" s="358">
        <v>1</v>
      </c>
      <c r="J46" s="359">
        <v>0</v>
      </c>
      <c r="K46" s="359" t="s">
        <v>489</v>
      </c>
      <c r="L46" s="359" t="s">
        <v>489</v>
      </c>
      <c r="M46" s="360" t="s">
        <v>489</v>
      </c>
    </row>
    <row r="47" spans="2:13" ht="27.75" customHeight="1" x14ac:dyDescent="0.15">
      <c r="B47" s="1225"/>
      <c r="C47" s="1226"/>
      <c r="D47" s="108"/>
      <c r="E47" s="1233" t="s">
        <v>37</v>
      </c>
      <c r="F47" s="1234"/>
      <c r="G47" s="1234"/>
      <c r="H47" s="1235"/>
      <c r="I47" s="358" t="s">
        <v>489</v>
      </c>
      <c r="J47" s="359" t="s">
        <v>489</v>
      </c>
      <c r="K47" s="359" t="s">
        <v>489</v>
      </c>
      <c r="L47" s="359" t="s">
        <v>489</v>
      </c>
      <c r="M47" s="360" t="s">
        <v>489</v>
      </c>
    </row>
    <row r="48" spans="2:13" ht="27.75" customHeight="1" x14ac:dyDescent="0.15">
      <c r="B48" s="1225"/>
      <c r="C48" s="1226"/>
      <c r="D48" s="106"/>
      <c r="E48" s="1231" t="s">
        <v>38</v>
      </c>
      <c r="F48" s="1231"/>
      <c r="G48" s="1231"/>
      <c r="H48" s="1232"/>
      <c r="I48" s="358" t="s">
        <v>489</v>
      </c>
      <c r="J48" s="359" t="s">
        <v>489</v>
      </c>
      <c r="K48" s="359" t="s">
        <v>489</v>
      </c>
      <c r="L48" s="359" t="s">
        <v>489</v>
      </c>
      <c r="M48" s="360" t="s">
        <v>489</v>
      </c>
    </row>
    <row r="49" spans="2:13" ht="27.75" customHeight="1" x14ac:dyDescent="0.15">
      <c r="B49" s="1227"/>
      <c r="C49" s="1228"/>
      <c r="D49" s="106"/>
      <c r="E49" s="1231" t="s">
        <v>39</v>
      </c>
      <c r="F49" s="1231"/>
      <c r="G49" s="1231"/>
      <c r="H49" s="1232"/>
      <c r="I49" s="358" t="s">
        <v>489</v>
      </c>
      <c r="J49" s="359" t="s">
        <v>489</v>
      </c>
      <c r="K49" s="359" t="s">
        <v>489</v>
      </c>
      <c r="L49" s="359" t="s">
        <v>489</v>
      </c>
      <c r="M49" s="360" t="s">
        <v>489</v>
      </c>
    </row>
    <row r="50" spans="2:13" ht="27.75" customHeight="1" x14ac:dyDescent="0.15">
      <c r="B50" s="1236" t="s">
        <v>40</v>
      </c>
      <c r="C50" s="1237"/>
      <c r="D50" s="109"/>
      <c r="E50" s="1231" t="s">
        <v>41</v>
      </c>
      <c r="F50" s="1231"/>
      <c r="G50" s="1231"/>
      <c r="H50" s="1232"/>
      <c r="I50" s="358">
        <v>20714</v>
      </c>
      <c r="J50" s="359">
        <v>17355</v>
      </c>
      <c r="K50" s="359">
        <v>22968</v>
      </c>
      <c r="L50" s="359">
        <v>23438</v>
      </c>
      <c r="M50" s="360">
        <v>21785</v>
      </c>
    </row>
    <row r="51" spans="2:13" ht="27.75" customHeight="1" x14ac:dyDescent="0.15">
      <c r="B51" s="1225"/>
      <c r="C51" s="1226"/>
      <c r="D51" s="106"/>
      <c r="E51" s="1231" t="s">
        <v>42</v>
      </c>
      <c r="F51" s="1231"/>
      <c r="G51" s="1231"/>
      <c r="H51" s="1232"/>
      <c r="I51" s="358">
        <v>9055</v>
      </c>
      <c r="J51" s="359">
        <v>9021</v>
      </c>
      <c r="K51" s="359">
        <v>8813</v>
      </c>
      <c r="L51" s="359">
        <v>8495</v>
      </c>
      <c r="M51" s="360">
        <v>8326</v>
      </c>
    </row>
    <row r="52" spans="2:13" ht="27.75" customHeight="1" x14ac:dyDescent="0.15">
      <c r="B52" s="1227"/>
      <c r="C52" s="1228"/>
      <c r="D52" s="106"/>
      <c r="E52" s="1231" t="s">
        <v>43</v>
      </c>
      <c r="F52" s="1231"/>
      <c r="G52" s="1231"/>
      <c r="H52" s="1232"/>
      <c r="I52" s="358">
        <v>106139</v>
      </c>
      <c r="J52" s="359">
        <v>105680</v>
      </c>
      <c r="K52" s="359">
        <v>104919</v>
      </c>
      <c r="L52" s="359">
        <v>102753</v>
      </c>
      <c r="M52" s="360">
        <v>98710</v>
      </c>
    </row>
    <row r="53" spans="2:13" ht="27.75" customHeight="1" thickBot="1" x14ac:dyDescent="0.2">
      <c r="B53" s="1238" t="s">
        <v>19</v>
      </c>
      <c r="C53" s="1239"/>
      <c r="D53" s="110"/>
      <c r="E53" s="1240" t="s">
        <v>44</v>
      </c>
      <c r="F53" s="1240"/>
      <c r="G53" s="1240"/>
      <c r="H53" s="1241"/>
      <c r="I53" s="361">
        <v>-10534</v>
      </c>
      <c r="J53" s="362">
        <v>-5489</v>
      </c>
      <c r="K53" s="362">
        <v>-12648</v>
      </c>
      <c r="L53" s="362">
        <v>-14202</v>
      </c>
      <c r="M53" s="363">
        <v>-11024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fLO4tspaeLfhdXWfPLUeagl+IIjIEJ7PR31s8PRqETK+VU6B3G6rkTfe/QthsZMDFJ39PpK9HnTuBky4mSnbQ==" saltValue="48EhdaKc+o3/DiiYGztG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50" t="s">
        <v>46</v>
      </c>
      <c r="D55" s="1250"/>
      <c r="E55" s="1251"/>
      <c r="F55" s="122">
        <v>7992</v>
      </c>
      <c r="G55" s="122">
        <v>8937</v>
      </c>
      <c r="H55" s="123">
        <v>7728</v>
      </c>
    </row>
    <row r="56" spans="2:8" ht="52.5" customHeight="1" x14ac:dyDescent="0.15">
      <c r="B56" s="124"/>
      <c r="C56" s="1252" t="s">
        <v>47</v>
      </c>
      <c r="D56" s="1252"/>
      <c r="E56" s="1253"/>
      <c r="F56" s="125">
        <v>6047</v>
      </c>
      <c r="G56" s="125">
        <v>5509</v>
      </c>
      <c r="H56" s="126">
        <v>4977</v>
      </c>
    </row>
    <row r="57" spans="2:8" ht="53.25" customHeight="1" x14ac:dyDescent="0.15">
      <c r="B57" s="124"/>
      <c r="C57" s="1254" t="s">
        <v>48</v>
      </c>
      <c r="D57" s="1254"/>
      <c r="E57" s="1255"/>
      <c r="F57" s="127">
        <v>8936</v>
      </c>
      <c r="G57" s="127">
        <v>8909</v>
      </c>
      <c r="H57" s="128">
        <v>8990</v>
      </c>
    </row>
    <row r="58" spans="2:8" ht="45.75" customHeight="1" x14ac:dyDescent="0.15">
      <c r="B58" s="129"/>
      <c r="C58" s="1242" t="s">
        <v>573</v>
      </c>
      <c r="D58" s="1243"/>
      <c r="E58" s="1244"/>
      <c r="F58" s="130">
        <v>2470</v>
      </c>
      <c r="G58" s="130">
        <v>2473</v>
      </c>
      <c r="H58" s="131">
        <v>2476</v>
      </c>
    </row>
    <row r="59" spans="2:8" ht="45.75" customHeight="1" x14ac:dyDescent="0.15">
      <c r="B59" s="129"/>
      <c r="C59" s="1242" t="s">
        <v>575</v>
      </c>
      <c r="D59" s="1243"/>
      <c r="E59" s="1244"/>
      <c r="F59" s="130">
        <v>1868</v>
      </c>
      <c r="G59" s="130">
        <v>1868</v>
      </c>
      <c r="H59" s="131">
        <v>2082</v>
      </c>
    </row>
    <row r="60" spans="2:8" ht="45.75" customHeight="1" x14ac:dyDescent="0.15">
      <c r="B60" s="129"/>
      <c r="C60" s="1242" t="s">
        <v>574</v>
      </c>
      <c r="D60" s="1243"/>
      <c r="E60" s="1244"/>
      <c r="F60" s="130">
        <v>2224</v>
      </c>
      <c r="G60" s="130">
        <v>2224</v>
      </c>
      <c r="H60" s="131">
        <v>2024</v>
      </c>
    </row>
    <row r="61" spans="2:8" ht="45.75" customHeight="1" x14ac:dyDescent="0.15">
      <c r="B61" s="129"/>
      <c r="C61" s="1242" t="s">
        <v>576</v>
      </c>
      <c r="D61" s="1243"/>
      <c r="E61" s="1244"/>
      <c r="F61" s="130">
        <v>824</v>
      </c>
      <c r="G61" s="130">
        <v>797</v>
      </c>
      <c r="H61" s="131">
        <v>561</v>
      </c>
    </row>
    <row r="62" spans="2:8" ht="45.75" customHeight="1" thickBot="1" x14ac:dyDescent="0.2">
      <c r="B62" s="132"/>
      <c r="C62" s="1245" t="s">
        <v>577</v>
      </c>
      <c r="D62" s="1246"/>
      <c r="E62" s="1247"/>
      <c r="F62" s="133">
        <v>532</v>
      </c>
      <c r="G62" s="133">
        <v>533</v>
      </c>
      <c r="H62" s="134">
        <v>534</v>
      </c>
    </row>
    <row r="63" spans="2:8" ht="52.5" customHeight="1" thickBot="1" x14ac:dyDescent="0.2">
      <c r="B63" s="135"/>
      <c r="C63" s="1248" t="s">
        <v>49</v>
      </c>
      <c r="D63" s="1248"/>
      <c r="E63" s="1249"/>
      <c r="F63" s="136">
        <v>22974</v>
      </c>
      <c r="G63" s="136">
        <v>23355</v>
      </c>
      <c r="H63" s="137">
        <v>21694</v>
      </c>
    </row>
    <row r="64" spans="2:8" x14ac:dyDescent="0.15"/>
  </sheetData>
  <sheetProtection algorithmName="SHA-512" hashValue="mjY/oR+DyKbLgMnycwLg2zW2It3HrQXOfgUCURf46177/ie4uWNumGIduTBPTwAX1C6wPEgGERWrvRBF9Q6zhw==" saltValue="jAwIhYklJ9fe2mNP6+OX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7" zoomScaleNormal="100" zoomScaleSheetLayoutView="55" workbookViewId="0">
      <selection activeCell="AN70" sqref="AN70"/>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580</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581</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527</v>
      </c>
      <c r="BQ50" s="1269"/>
      <c r="BR50" s="1269"/>
      <c r="BS50" s="1269"/>
      <c r="BT50" s="1269"/>
      <c r="BU50" s="1269"/>
      <c r="BV50" s="1269"/>
      <c r="BW50" s="1269"/>
      <c r="BX50" s="1269" t="s">
        <v>528</v>
      </c>
      <c r="BY50" s="1269"/>
      <c r="BZ50" s="1269"/>
      <c r="CA50" s="1269"/>
      <c r="CB50" s="1269"/>
      <c r="CC50" s="1269"/>
      <c r="CD50" s="1269"/>
      <c r="CE50" s="1269"/>
      <c r="CF50" s="1269" t="s">
        <v>529</v>
      </c>
      <c r="CG50" s="1269"/>
      <c r="CH50" s="1269"/>
      <c r="CI50" s="1269"/>
      <c r="CJ50" s="1269"/>
      <c r="CK50" s="1269"/>
      <c r="CL50" s="1269"/>
      <c r="CM50" s="1269"/>
      <c r="CN50" s="1269" t="s">
        <v>530</v>
      </c>
      <c r="CO50" s="1269"/>
      <c r="CP50" s="1269"/>
      <c r="CQ50" s="1269"/>
      <c r="CR50" s="1269"/>
      <c r="CS50" s="1269"/>
      <c r="CT50" s="1269"/>
      <c r="CU50" s="1269"/>
      <c r="CV50" s="1269" t="s">
        <v>531</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582</v>
      </c>
      <c r="AO51" s="1272"/>
      <c r="AP51" s="1272"/>
      <c r="AQ51" s="1272"/>
      <c r="AR51" s="1272"/>
      <c r="AS51" s="1272"/>
      <c r="AT51" s="1272"/>
      <c r="AU51" s="1272"/>
      <c r="AV51" s="1272"/>
      <c r="AW51" s="1272"/>
      <c r="AX51" s="1272"/>
      <c r="AY51" s="1272"/>
      <c r="AZ51" s="1272"/>
      <c r="BA51" s="1272"/>
      <c r="BB51" s="1272" t="s">
        <v>583</v>
      </c>
      <c r="BC51" s="1272"/>
      <c r="BD51" s="1272"/>
      <c r="BE51" s="1272"/>
      <c r="BF51" s="1272"/>
      <c r="BG51" s="1272"/>
      <c r="BH51" s="1272"/>
      <c r="BI51" s="1272"/>
      <c r="BJ51" s="1272"/>
      <c r="BK51" s="1272"/>
      <c r="BL51" s="1272"/>
      <c r="BM51" s="1272"/>
      <c r="BN51" s="1272"/>
      <c r="BO51" s="1272"/>
      <c r="BP51" s="1270"/>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584</v>
      </c>
      <c r="BC53" s="1272"/>
      <c r="BD53" s="1272"/>
      <c r="BE53" s="1272"/>
      <c r="BF53" s="1272"/>
      <c r="BG53" s="1272"/>
      <c r="BH53" s="1272"/>
      <c r="BI53" s="1272"/>
      <c r="BJ53" s="1272"/>
      <c r="BK53" s="1272"/>
      <c r="BL53" s="1272"/>
      <c r="BM53" s="1272"/>
      <c r="BN53" s="1272"/>
      <c r="BO53" s="1272"/>
      <c r="BP53" s="1270">
        <v>62</v>
      </c>
      <c r="BQ53" s="1270"/>
      <c r="BR53" s="1270"/>
      <c r="BS53" s="1270"/>
      <c r="BT53" s="1270"/>
      <c r="BU53" s="1270"/>
      <c r="BV53" s="1270"/>
      <c r="BW53" s="1270"/>
      <c r="BX53" s="1270">
        <v>63.4</v>
      </c>
      <c r="BY53" s="1270"/>
      <c r="BZ53" s="1270"/>
      <c r="CA53" s="1270"/>
      <c r="CB53" s="1270"/>
      <c r="CC53" s="1270"/>
      <c r="CD53" s="1270"/>
      <c r="CE53" s="1270"/>
      <c r="CF53" s="1270">
        <v>64.599999999999994</v>
      </c>
      <c r="CG53" s="1270"/>
      <c r="CH53" s="1270"/>
      <c r="CI53" s="1270"/>
      <c r="CJ53" s="1270"/>
      <c r="CK53" s="1270"/>
      <c r="CL53" s="1270"/>
      <c r="CM53" s="1270"/>
      <c r="CN53" s="1270">
        <v>65.599999999999994</v>
      </c>
      <c r="CO53" s="1270"/>
      <c r="CP53" s="1270"/>
      <c r="CQ53" s="1270"/>
      <c r="CR53" s="1270"/>
      <c r="CS53" s="1270"/>
      <c r="CT53" s="1270"/>
      <c r="CU53" s="1270"/>
      <c r="CV53" s="1270">
        <v>66.900000000000006</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585</v>
      </c>
      <c r="AO55" s="1269"/>
      <c r="AP55" s="1269"/>
      <c r="AQ55" s="1269"/>
      <c r="AR55" s="1269"/>
      <c r="AS55" s="1269"/>
      <c r="AT55" s="1269"/>
      <c r="AU55" s="1269"/>
      <c r="AV55" s="1269"/>
      <c r="AW55" s="1269"/>
      <c r="AX55" s="1269"/>
      <c r="AY55" s="1269"/>
      <c r="AZ55" s="1269"/>
      <c r="BA55" s="1269"/>
      <c r="BB55" s="1272" t="s">
        <v>583</v>
      </c>
      <c r="BC55" s="1272"/>
      <c r="BD55" s="1272"/>
      <c r="BE55" s="1272"/>
      <c r="BF55" s="1272"/>
      <c r="BG55" s="1272"/>
      <c r="BH55" s="1272"/>
      <c r="BI55" s="1272"/>
      <c r="BJ55" s="1272"/>
      <c r="BK55" s="1272"/>
      <c r="BL55" s="1272"/>
      <c r="BM55" s="1272"/>
      <c r="BN55" s="1272"/>
      <c r="BO55" s="1272"/>
      <c r="BP55" s="1270">
        <v>19</v>
      </c>
      <c r="BQ55" s="1270"/>
      <c r="BR55" s="1270"/>
      <c r="BS55" s="1270"/>
      <c r="BT55" s="1270"/>
      <c r="BU55" s="1270"/>
      <c r="BV55" s="1270"/>
      <c r="BW55" s="1270"/>
      <c r="BX55" s="1270">
        <v>18</v>
      </c>
      <c r="BY55" s="1270"/>
      <c r="BZ55" s="1270"/>
      <c r="CA55" s="1270"/>
      <c r="CB55" s="1270"/>
      <c r="CC55" s="1270"/>
      <c r="CD55" s="1270"/>
      <c r="CE55" s="1270"/>
      <c r="CF55" s="1270">
        <v>13.1</v>
      </c>
      <c r="CG55" s="1270"/>
      <c r="CH55" s="1270"/>
      <c r="CI55" s="1270"/>
      <c r="CJ55" s="1270"/>
      <c r="CK55" s="1270"/>
      <c r="CL55" s="1270"/>
      <c r="CM55" s="1270"/>
      <c r="CN55" s="1270">
        <v>10.9</v>
      </c>
      <c r="CO55" s="1270"/>
      <c r="CP55" s="1270"/>
      <c r="CQ55" s="1270"/>
      <c r="CR55" s="1270"/>
      <c r="CS55" s="1270"/>
      <c r="CT55" s="1270"/>
      <c r="CU55" s="1270"/>
      <c r="CV55" s="1270">
        <v>13.6</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584</v>
      </c>
      <c r="BC57" s="1272"/>
      <c r="BD57" s="1272"/>
      <c r="BE57" s="1272"/>
      <c r="BF57" s="1272"/>
      <c r="BG57" s="1272"/>
      <c r="BH57" s="1272"/>
      <c r="BI57" s="1272"/>
      <c r="BJ57" s="1272"/>
      <c r="BK57" s="1272"/>
      <c r="BL57" s="1272"/>
      <c r="BM57" s="1272"/>
      <c r="BN57" s="1272"/>
      <c r="BO57" s="1272"/>
      <c r="BP57" s="1270">
        <v>60.9</v>
      </c>
      <c r="BQ57" s="1270"/>
      <c r="BR57" s="1270"/>
      <c r="BS57" s="1270"/>
      <c r="BT57" s="1270"/>
      <c r="BU57" s="1270"/>
      <c r="BV57" s="1270"/>
      <c r="BW57" s="1270"/>
      <c r="BX57" s="1270">
        <v>61.9</v>
      </c>
      <c r="BY57" s="1270"/>
      <c r="BZ57" s="1270"/>
      <c r="CA57" s="1270"/>
      <c r="CB57" s="1270"/>
      <c r="CC57" s="1270"/>
      <c r="CD57" s="1270"/>
      <c r="CE57" s="1270"/>
      <c r="CF57" s="1270">
        <v>62.5</v>
      </c>
      <c r="CG57" s="1270"/>
      <c r="CH57" s="1270"/>
      <c r="CI57" s="1270"/>
      <c r="CJ57" s="1270"/>
      <c r="CK57" s="1270"/>
      <c r="CL57" s="1270"/>
      <c r="CM57" s="1270"/>
      <c r="CN57" s="1270">
        <v>63.5</v>
      </c>
      <c r="CO57" s="1270"/>
      <c r="CP57" s="1270"/>
      <c r="CQ57" s="1270"/>
      <c r="CR57" s="1270"/>
      <c r="CS57" s="1270"/>
      <c r="CT57" s="1270"/>
      <c r="CU57" s="1270"/>
      <c r="CV57" s="1270">
        <v>63.8</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586</v>
      </c>
    </row>
    <row r="64" spans="1:109" x14ac:dyDescent="0.15">
      <c r="B64" s="372"/>
      <c r="G64" s="379"/>
      <c r="I64" s="392"/>
      <c r="J64" s="392"/>
      <c r="K64" s="392"/>
      <c r="L64" s="392"/>
      <c r="M64" s="392"/>
      <c r="N64" s="393"/>
      <c r="AM64" s="379"/>
      <c r="AN64" s="379" t="s">
        <v>579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6" t="s">
        <v>588</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72"/>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72"/>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72"/>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72"/>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581</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527</v>
      </c>
      <c r="BQ72" s="1269"/>
      <c r="BR72" s="1269"/>
      <c r="BS72" s="1269"/>
      <c r="BT72" s="1269"/>
      <c r="BU72" s="1269"/>
      <c r="BV72" s="1269"/>
      <c r="BW72" s="1269"/>
      <c r="BX72" s="1269" t="s">
        <v>528</v>
      </c>
      <c r="BY72" s="1269"/>
      <c r="BZ72" s="1269"/>
      <c r="CA72" s="1269"/>
      <c r="CB72" s="1269"/>
      <c r="CC72" s="1269"/>
      <c r="CD72" s="1269"/>
      <c r="CE72" s="1269"/>
      <c r="CF72" s="1269" t="s">
        <v>529</v>
      </c>
      <c r="CG72" s="1269"/>
      <c r="CH72" s="1269"/>
      <c r="CI72" s="1269"/>
      <c r="CJ72" s="1269"/>
      <c r="CK72" s="1269"/>
      <c r="CL72" s="1269"/>
      <c r="CM72" s="1269"/>
      <c r="CN72" s="1269" t="s">
        <v>530</v>
      </c>
      <c r="CO72" s="1269"/>
      <c r="CP72" s="1269"/>
      <c r="CQ72" s="1269"/>
      <c r="CR72" s="1269"/>
      <c r="CS72" s="1269"/>
      <c r="CT72" s="1269"/>
      <c r="CU72" s="1269"/>
      <c r="CV72" s="1269" t="s">
        <v>531</v>
      </c>
      <c r="CW72" s="1269"/>
      <c r="CX72" s="1269"/>
      <c r="CY72" s="1269"/>
      <c r="CZ72" s="1269"/>
      <c r="DA72" s="1269"/>
      <c r="DB72" s="1269"/>
      <c r="DC72" s="1269"/>
    </row>
    <row r="73" spans="2:107" x14ac:dyDescent="0.15">
      <c r="B73" s="372"/>
      <c r="G73" s="1275"/>
      <c r="H73" s="1275"/>
      <c r="I73" s="1275"/>
      <c r="J73" s="1275"/>
      <c r="K73" s="1276"/>
      <c r="L73" s="1276"/>
      <c r="M73" s="1276"/>
      <c r="N73" s="1276"/>
      <c r="AM73" s="381"/>
      <c r="AN73" s="1272" t="s">
        <v>582</v>
      </c>
      <c r="AO73" s="1272"/>
      <c r="AP73" s="1272"/>
      <c r="AQ73" s="1272"/>
      <c r="AR73" s="1272"/>
      <c r="AS73" s="1272"/>
      <c r="AT73" s="1272"/>
      <c r="AU73" s="1272"/>
      <c r="AV73" s="1272"/>
      <c r="AW73" s="1272"/>
      <c r="AX73" s="1272"/>
      <c r="AY73" s="1272"/>
      <c r="AZ73" s="1272"/>
      <c r="BA73" s="1272"/>
      <c r="BB73" s="1272" t="s">
        <v>583</v>
      </c>
      <c r="BC73" s="1272"/>
      <c r="BD73" s="1272"/>
      <c r="BE73" s="1272"/>
      <c r="BF73" s="1272"/>
      <c r="BG73" s="1272"/>
      <c r="BH73" s="1272"/>
      <c r="BI73" s="1272"/>
      <c r="BJ73" s="1272"/>
      <c r="BK73" s="1272"/>
      <c r="BL73" s="1272"/>
      <c r="BM73" s="1272"/>
      <c r="BN73" s="1272"/>
      <c r="BO73" s="1272"/>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76"/>
      <c r="L74" s="1276"/>
      <c r="M74" s="1276"/>
      <c r="N74" s="1276"/>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587</v>
      </c>
      <c r="BC75" s="1272"/>
      <c r="BD75" s="1272"/>
      <c r="BE75" s="1272"/>
      <c r="BF75" s="1272"/>
      <c r="BG75" s="1272"/>
      <c r="BH75" s="1272"/>
      <c r="BI75" s="1272"/>
      <c r="BJ75" s="1272"/>
      <c r="BK75" s="1272"/>
      <c r="BL75" s="1272"/>
      <c r="BM75" s="1272"/>
      <c r="BN75" s="1272"/>
      <c r="BO75" s="1272"/>
      <c r="BP75" s="1270">
        <v>2.2999999999999998</v>
      </c>
      <c r="BQ75" s="1270"/>
      <c r="BR75" s="1270"/>
      <c r="BS75" s="1270"/>
      <c r="BT75" s="1270"/>
      <c r="BU75" s="1270"/>
      <c r="BV75" s="1270"/>
      <c r="BW75" s="1270"/>
      <c r="BX75" s="1270">
        <v>1.7</v>
      </c>
      <c r="BY75" s="1270"/>
      <c r="BZ75" s="1270"/>
      <c r="CA75" s="1270"/>
      <c r="CB75" s="1270"/>
      <c r="CC75" s="1270"/>
      <c r="CD75" s="1270"/>
      <c r="CE75" s="1270"/>
      <c r="CF75" s="1270">
        <v>1.7</v>
      </c>
      <c r="CG75" s="1270"/>
      <c r="CH75" s="1270"/>
      <c r="CI75" s="1270"/>
      <c r="CJ75" s="1270"/>
      <c r="CK75" s="1270"/>
      <c r="CL75" s="1270"/>
      <c r="CM75" s="1270"/>
      <c r="CN75" s="1270">
        <v>2</v>
      </c>
      <c r="CO75" s="1270"/>
      <c r="CP75" s="1270"/>
      <c r="CQ75" s="1270"/>
      <c r="CR75" s="1270"/>
      <c r="CS75" s="1270"/>
      <c r="CT75" s="1270"/>
      <c r="CU75" s="1270"/>
      <c r="CV75" s="1270">
        <v>2.4</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76"/>
      <c r="L77" s="1276"/>
      <c r="M77" s="1276"/>
      <c r="N77" s="1276"/>
      <c r="AN77" s="1269" t="s">
        <v>585</v>
      </c>
      <c r="AO77" s="1269"/>
      <c r="AP77" s="1269"/>
      <c r="AQ77" s="1269"/>
      <c r="AR77" s="1269"/>
      <c r="AS77" s="1269"/>
      <c r="AT77" s="1269"/>
      <c r="AU77" s="1269"/>
      <c r="AV77" s="1269"/>
      <c r="AW77" s="1269"/>
      <c r="AX77" s="1269"/>
      <c r="AY77" s="1269"/>
      <c r="AZ77" s="1269"/>
      <c r="BA77" s="1269"/>
      <c r="BB77" s="1272" t="s">
        <v>583</v>
      </c>
      <c r="BC77" s="1272"/>
      <c r="BD77" s="1272"/>
      <c r="BE77" s="1272"/>
      <c r="BF77" s="1272"/>
      <c r="BG77" s="1272"/>
      <c r="BH77" s="1272"/>
      <c r="BI77" s="1272"/>
      <c r="BJ77" s="1272"/>
      <c r="BK77" s="1272"/>
      <c r="BL77" s="1272"/>
      <c r="BM77" s="1272"/>
      <c r="BN77" s="1272"/>
      <c r="BO77" s="1272"/>
      <c r="BP77" s="1270">
        <v>19</v>
      </c>
      <c r="BQ77" s="1270"/>
      <c r="BR77" s="1270"/>
      <c r="BS77" s="1270"/>
      <c r="BT77" s="1270"/>
      <c r="BU77" s="1270"/>
      <c r="BV77" s="1270"/>
      <c r="BW77" s="1270"/>
      <c r="BX77" s="1270">
        <v>18</v>
      </c>
      <c r="BY77" s="1270"/>
      <c r="BZ77" s="1270"/>
      <c r="CA77" s="1270"/>
      <c r="CB77" s="1270"/>
      <c r="CC77" s="1270"/>
      <c r="CD77" s="1270"/>
      <c r="CE77" s="1270"/>
      <c r="CF77" s="1270">
        <v>13.1</v>
      </c>
      <c r="CG77" s="1270"/>
      <c r="CH77" s="1270"/>
      <c r="CI77" s="1270"/>
      <c r="CJ77" s="1270"/>
      <c r="CK77" s="1270"/>
      <c r="CL77" s="1270"/>
      <c r="CM77" s="1270"/>
      <c r="CN77" s="1270">
        <v>10.9</v>
      </c>
      <c r="CO77" s="1270"/>
      <c r="CP77" s="1270"/>
      <c r="CQ77" s="1270"/>
      <c r="CR77" s="1270"/>
      <c r="CS77" s="1270"/>
      <c r="CT77" s="1270"/>
      <c r="CU77" s="1270"/>
      <c r="CV77" s="1270">
        <v>13.6</v>
      </c>
      <c r="CW77" s="1270"/>
      <c r="CX77" s="1270"/>
      <c r="CY77" s="1270"/>
      <c r="CZ77" s="1270"/>
      <c r="DA77" s="1270"/>
      <c r="DB77" s="1270"/>
      <c r="DC77" s="1270"/>
    </row>
    <row r="78" spans="2:107" x14ac:dyDescent="0.15">
      <c r="B78" s="372"/>
      <c r="G78" s="1265"/>
      <c r="H78" s="1265"/>
      <c r="I78" s="1265"/>
      <c r="J78" s="1265"/>
      <c r="K78" s="1276"/>
      <c r="L78" s="1276"/>
      <c r="M78" s="1276"/>
      <c r="N78" s="1276"/>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77"/>
      <c r="L79" s="1277"/>
      <c r="M79" s="1277"/>
      <c r="N79" s="1277"/>
      <c r="AN79" s="1269"/>
      <c r="AO79" s="1269"/>
      <c r="AP79" s="1269"/>
      <c r="AQ79" s="1269"/>
      <c r="AR79" s="1269"/>
      <c r="AS79" s="1269"/>
      <c r="AT79" s="1269"/>
      <c r="AU79" s="1269"/>
      <c r="AV79" s="1269"/>
      <c r="AW79" s="1269"/>
      <c r="AX79" s="1269"/>
      <c r="AY79" s="1269"/>
      <c r="AZ79" s="1269"/>
      <c r="BA79" s="1269"/>
      <c r="BB79" s="1272" t="s">
        <v>587</v>
      </c>
      <c r="BC79" s="1272"/>
      <c r="BD79" s="1272"/>
      <c r="BE79" s="1272"/>
      <c r="BF79" s="1272"/>
      <c r="BG79" s="1272"/>
      <c r="BH79" s="1272"/>
      <c r="BI79" s="1272"/>
      <c r="BJ79" s="1272"/>
      <c r="BK79" s="1272"/>
      <c r="BL79" s="1272"/>
      <c r="BM79" s="1272"/>
      <c r="BN79" s="1272"/>
      <c r="BO79" s="1272"/>
      <c r="BP79" s="1270">
        <v>3.6</v>
      </c>
      <c r="BQ79" s="1270"/>
      <c r="BR79" s="1270"/>
      <c r="BS79" s="1270"/>
      <c r="BT79" s="1270"/>
      <c r="BU79" s="1270"/>
      <c r="BV79" s="1270"/>
      <c r="BW79" s="1270"/>
      <c r="BX79" s="1270">
        <v>3.5</v>
      </c>
      <c r="BY79" s="1270"/>
      <c r="BZ79" s="1270"/>
      <c r="CA79" s="1270"/>
      <c r="CB79" s="1270"/>
      <c r="CC79" s="1270"/>
      <c r="CD79" s="1270"/>
      <c r="CE79" s="1270"/>
      <c r="CF79" s="1270">
        <v>3.6</v>
      </c>
      <c r="CG79" s="1270"/>
      <c r="CH79" s="1270"/>
      <c r="CI79" s="1270"/>
      <c r="CJ79" s="1270"/>
      <c r="CK79" s="1270"/>
      <c r="CL79" s="1270"/>
      <c r="CM79" s="1270"/>
      <c r="CN79" s="1270">
        <v>4</v>
      </c>
      <c r="CO79" s="1270"/>
      <c r="CP79" s="1270"/>
      <c r="CQ79" s="1270"/>
      <c r="CR79" s="1270"/>
      <c r="CS79" s="1270"/>
      <c r="CT79" s="1270"/>
      <c r="CU79" s="1270"/>
      <c r="CV79" s="1270">
        <v>4.3</v>
      </c>
      <c r="CW79" s="1270"/>
      <c r="CX79" s="1270"/>
      <c r="CY79" s="1270"/>
      <c r="CZ79" s="1270"/>
      <c r="DA79" s="1270"/>
      <c r="DB79" s="1270"/>
      <c r="DC79" s="1270"/>
    </row>
    <row r="80" spans="2:107" x14ac:dyDescent="0.15">
      <c r="B80" s="372"/>
      <c r="G80" s="1265"/>
      <c r="H80" s="1265"/>
      <c r="I80" s="1274"/>
      <c r="J80" s="1274"/>
      <c r="K80" s="1277"/>
      <c r="L80" s="1277"/>
      <c r="M80" s="1277"/>
      <c r="N80" s="1277"/>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1NnExJJrqUYfL1CutGIKuKnL4c4Icb1FU2ezhUYyrlRm/onm75PyWRMQV5wUDGG78VBgkfJGAqQnwvDy0ux2hw==" saltValue="P8WRYQ+3b27EQSlkDleK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40" zoomScaleNormal="100" zoomScaleSheetLayoutView="70" workbookViewId="0">
      <selection activeCell="A118" sqref="A118:XFD1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hISAmwN9rGzZM5rKN5wCkLp6ZPEIH/CxL2DOmmJni+YsrqoRz0bOa2lH0EEZjPd7TVnEzhIVnGtR7bGAgyaX/w==" saltValue="IjzmsVedXHTgbwRce4iK7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55" workbookViewId="0">
      <selection activeCell="AF83" sqref="AF8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zJkl60At6xeIDOPAHNBZ6EWEQfN88VG7OOExHO3DzKR5Jz8YR7iO4fH9MtEomM6UnAeDx+sIJoMgoxwtkIBzvg==" saltValue="4cuqlrJxD9b0XbNHATeEr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42741</v>
      </c>
      <c r="E3" s="156"/>
      <c r="F3" s="157">
        <v>46035</v>
      </c>
      <c r="G3" s="158"/>
      <c r="H3" s="159"/>
    </row>
    <row r="4" spans="1:8" x14ac:dyDescent="0.15">
      <c r="A4" s="160"/>
      <c r="B4" s="161"/>
      <c r="C4" s="162"/>
      <c r="D4" s="163">
        <v>21818</v>
      </c>
      <c r="E4" s="164"/>
      <c r="F4" s="165">
        <v>25158</v>
      </c>
      <c r="G4" s="166"/>
      <c r="H4" s="167"/>
    </row>
    <row r="5" spans="1:8" x14ac:dyDescent="0.15">
      <c r="A5" s="148" t="s">
        <v>521</v>
      </c>
      <c r="B5" s="153"/>
      <c r="C5" s="154"/>
      <c r="D5" s="155">
        <v>59428</v>
      </c>
      <c r="E5" s="156"/>
      <c r="F5" s="157">
        <v>43261</v>
      </c>
      <c r="G5" s="158"/>
      <c r="H5" s="159"/>
    </row>
    <row r="6" spans="1:8" x14ac:dyDescent="0.15">
      <c r="A6" s="160"/>
      <c r="B6" s="161"/>
      <c r="C6" s="162"/>
      <c r="D6" s="163">
        <v>33420</v>
      </c>
      <c r="E6" s="164"/>
      <c r="F6" s="165">
        <v>24721</v>
      </c>
      <c r="G6" s="166"/>
      <c r="H6" s="167"/>
    </row>
    <row r="7" spans="1:8" x14ac:dyDescent="0.15">
      <c r="A7" s="148" t="s">
        <v>522</v>
      </c>
      <c r="B7" s="153"/>
      <c r="C7" s="154"/>
      <c r="D7" s="155">
        <v>53769</v>
      </c>
      <c r="E7" s="156"/>
      <c r="F7" s="157">
        <v>40626</v>
      </c>
      <c r="G7" s="158"/>
      <c r="H7" s="159"/>
    </row>
    <row r="8" spans="1:8" x14ac:dyDescent="0.15">
      <c r="A8" s="160"/>
      <c r="B8" s="161"/>
      <c r="C8" s="162"/>
      <c r="D8" s="163">
        <v>28508</v>
      </c>
      <c r="E8" s="164"/>
      <c r="F8" s="165">
        <v>24279</v>
      </c>
      <c r="G8" s="166"/>
      <c r="H8" s="167"/>
    </row>
    <row r="9" spans="1:8" x14ac:dyDescent="0.15">
      <c r="A9" s="148" t="s">
        <v>523</v>
      </c>
      <c r="B9" s="153"/>
      <c r="C9" s="154"/>
      <c r="D9" s="155">
        <v>50367</v>
      </c>
      <c r="E9" s="156"/>
      <c r="F9" s="157">
        <v>46133</v>
      </c>
      <c r="G9" s="158"/>
      <c r="H9" s="159"/>
    </row>
    <row r="10" spans="1:8" x14ac:dyDescent="0.15">
      <c r="A10" s="160"/>
      <c r="B10" s="161"/>
      <c r="C10" s="162"/>
      <c r="D10" s="163">
        <v>25476</v>
      </c>
      <c r="E10" s="164"/>
      <c r="F10" s="165">
        <v>27280</v>
      </c>
      <c r="G10" s="166"/>
      <c r="H10" s="167"/>
    </row>
    <row r="11" spans="1:8" x14ac:dyDescent="0.15">
      <c r="A11" s="148" t="s">
        <v>524</v>
      </c>
      <c r="B11" s="153"/>
      <c r="C11" s="154"/>
      <c r="D11" s="155">
        <v>52872</v>
      </c>
      <c r="E11" s="156"/>
      <c r="F11" s="157">
        <v>49174</v>
      </c>
      <c r="G11" s="158"/>
      <c r="H11" s="159"/>
    </row>
    <row r="12" spans="1:8" x14ac:dyDescent="0.15">
      <c r="A12" s="160"/>
      <c r="B12" s="161"/>
      <c r="C12" s="168"/>
      <c r="D12" s="163">
        <v>24293</v>
      </c>
      <c r="E12" s="164"/>
      <c r="F12" s="165">
        <v>29896</v>
      </c>
      <c r="G12" s="166"/>
      <c r="H12" s="167"/>
    </row>
    <row r="13" spans="1:8" x14ac:dyDescent="0.15">
      <c r="A13" s="148"/>
      <c r="B13" s="153"/>
      <c r="C13" s="169"/>
      <c r="D13" s="170">
        <v>51835</v>
      </c>
      <c r="E13" s="171"/>
      <c r="F13" s="172">
        <v>45046</v>
      </c>
      <c r="G13" s="173"/>
      <c r="H13" s="159"/>
    </row>
    <row r="14" spans="1:8" x14ac:dyDescent="0.15">
      <c r="A14" s="160"/>
      <c r="B14" s="161"/>
      <c r="C14" s="162"/>
      <c r="D14" s="163">
        <v>26703</v>
      </c>
      <c r="E14" s="164"/>
      <c r="F14" s="165">
        <v>26267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2.4300000000000002</v>
      </c>
      <c r="C19" s="174">
        <f>ROUND(VALUE(SUBSTITUTE(実質収支比率等に係る経年分析!G$48,"▲","-")),2)</f>
        <v>2.86</v>
      </c>
      <c r="D19" s="174">
        <f>ROUND(VALUE(SUBSTITUTE(実質収支比率等に係る経年分析!H$48,"▲","-")),2)</f>
        <v>5.58</v>
      </c>
      <c r="E19" s="174">
        <f>ROUND(VALUE(SUBSTITUTE(実質収支比率等に係る経年分析!I$48,"▲","-")),2)</f>
        <v>3.81</v>
      </c>
      <c r="F19" s="174">
        <f>ROUND(VALUE(SUBSTITUTE(実質収支比率等に係る経年分析!J$48,"▲","-")),2)</f>
        <v>2.16</v>
      </c>
    </row>
    <row r="20" spans="1:11" x14ac:dyDescent="0.15">
      <c r="A20" s="174" t="s">
        <v>53</v>
      </c>
      <c r="B20" s="174">
        <f>ROUND(VALUE(SUBSTITUTE(実質収支比率等に係る経年分析!F$47,"▲","-")),2)</f>
        <v>13.04</v>
      </c>
      <c r="C20" s="174">
        <f>ROUND(VALUE(SUBSTITUTE(実質収支比率等に係る経年分析!G$47,"▲","-")),2)</f>
        <v>11.81</v>
      </c>
      <c r="D20" s="174">
        <f>ROUND(VALUE(SUBSTITUTE(実質収支比率等に係る経年分析!H$47,"▲","-")),2)</f>
        <v>14.2</v>
      </c>
      <c r="E20" s="174">
        <f>ROUND(VALUE(SUBSTITUTE(実質収支比率等に係る経年分析!I$47,"▲","-")),2)</f>
        <v>16.22</v>
      </c>
      <c r="F20" s="174">
        <f>ROUND(VALUE(SUBSTITUTE(実質収支比率等に係る経年分析!J$47,"▲","-")),2)</f>
        <v>13.79</v>
      </c>
    </row>
    <row r="21" spans="1:11" x14ac:dyDescent="0.15">
      <c r="A21" s="174" t="s">
        <v>54</v>
      </c>
      <c r="B21" s="174">
        <f>IF(ISNUMBER(VALUE(SUBSTITUTE(実質収支比率等に係る経年分析!F$49,"▲","-"))),ROUND(VALUE(SUBSTITUTE(実質収支比率等に係る経年分析!F$49,"▲","-")),2),NA())</f>
        <v>-6.44</v>
      </c>
      <c r="C21" s="174">
        <f>IF(ISNUMBER(VALUE(SUBSTITUTE(実質収支比率等に係る経年分析!G$49,"▲","-"))),ROUND(VALUE(SUBSTITUTE(実質収支比率等に係る経年分析!G$49,"▲","-")),2),NA())</f>
        <v>-0.3</v>
      </c>
      <c r="D21" s="174">
        <f>IF(ISNUMBER(VALUE(SUBSTITUTE(実質収支比率等に係る経年分析!H$49,"▲","-"))),ROUND(VALUE(SUBSTITUTE(実質収支比率等に係る経年分析!H$49,"▲","-")),2),NA())</f>
        <v>5.7</v>
      </c>
      <c r="E21" s="174">
        <f>IF(ISNUMBER(VALUE(SUBSTITUTE(実質収支比率等に係る経年分析!I$49,"▲","-"))),ROUND(VALUE(SUBSTITUTE(実質収支比率等に係る経年分析!I$49,"▲","-")),2),NA())</f>
        <v>-0.17</v>
      </c>
      <c r="F21" s="174">
        <f>IF(ISNUMBER(VALUE(SUBSTITUTE(実質収支比率等に係る経年分析!J$49,"▲","-"))),ROUND(VALUE(SUBSTITUTE(実質収支比率等に係る経年分析!J$49,"▲","-")),2),NA())</f>
        <v>-3.75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工業用水道事業会計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7.0000000000000007E-2</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0.14000000000000001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0.14000000000000001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0.14000000000000001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0.55000000000000004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15">
      <c r="A32" s="175" t="str">
        <f>IF(連結実質赤字比率に係る赤字・黒字の構成分析!C$38="",NA(),連結実質赤字比率に係る赤字・黒字の構成分析!C$38)</f>
        <v>自動車運送事業会計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v>
      </c>
    </row>
    <row r="33" spans="1:16" x14ac:dyDescent="0.15">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2.4300000000000002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5.57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2.15</v>
      </c>
    </row>
    <row r="34" spans="1:16" x14ac:dyDescent="0.15">
      <c r="A34" s="175" t="str">
        <f>IF(連結実質赤字比率に係る赤字・黒字の構成分析!C$36="",NA(),連結実質赤字比率に係る赤字・黒字の構成分析!C$36)</f>
        <v>富士大和温泉病院事業会計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2.2400000000000002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2.16</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3.29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10.37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10.050000000000001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10171</v>
      </c>
      <c r="E42" s="176"/>
      <c r="F42" s="176"/>
      <c r="G42" s="176">
        <f>'実質公債費比率（分子）の構造'!L$52</f>
        <v>10187</v>
      </c>
      <c r="H42" s="176"/>
      <c r="I42" s="176"/>
      <c r="J42" s="176">
        <f>'実質公債費比率（分子）の構造'!M$52</f>
        <v>10249</v>
      </c>
      <c r="K42" s="176"/>
      <c r="L42" s="176"/>
      <c r="M42" s="176">
        <f>'実質公債費比率（分子）の構造'!N$52</f>
        <v>10029</v>
      </c>
      <c r="N42" s="176"/>
      <c r="O42" s="176"/>
      <c r="P42" s="176">
        <f>'実質公債費比率（分子）の構造'!O$52</f>
        <v>9805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63</v>
      </c>
      <c r="C44" s="176"/>
      <c r="D44" s="176"/>
      <c r="E44" s="176">
        <f>'実質公債費比率（分子）の構造'!L$50</f>
        <v>51</v>
      </c>
      <c r="F44" s="176"/>
      <c r="G44" s="176"/>
      <c r="H44" s="176">
        <f>'実質公債費比率（分子）の構造'!M$50</f>
        <v>36</v>
      </c>
      <c r="I44" s="176"/>
      <c r="J44" s="176"/>
      <c r="K44" s="176">
        <f>'実質公債費比率（分子）の構造'!N$50</f>
        <v>26</v>
      </c>
      <c r="L44" s="176"/>
      <c r="M44" s="176"/>
      <c r="N44" s="176">
        <f>'実質公債費比率（分子）の構造'!O$50</f>
        <v>16</v>
      </c>
      <c r="O44" s="176"/>
      <c r="P44" s="176"/>
    </row>
    <row r="45" spans="1:16" x14ac:dyDescent="0.15">
      <c r="A45" s="176" t="s">
        <v>63</v>
      </c>
      <c r="B45" s="176">
        <f>'実質公債費比率（分子）の構造'!K$49</f>
        <v>343</v>
      </c>
      <c r="C45" s="176"/>
      <c r="D45" s="176"/>
      <c r="E45" s="176">
        <f>'実質公債費比率（分子）の構造'!L$49</f>
        <v>369</v>
      </c>
      <c r="F45" s="176"/>
      <c r="G45" s="176"/>
      <c r="H45" s="176">
        <f>'実質公債費比率（分子）の構造'!M$49</f>
        <v>456</v>
      </c>
      <c r="I45" s="176"/>
      <c r="J45" s="176"/>
      <c r="K45" s="176">
        <f>'実質公債費比率（分子）の構造'!N$49</f>
        <v>456</v>
      </c>
      <c r="L45" s="176"/>
      <c r="M45" s="176"/>
      <c r="N45" s="176">
        <f>'実質公債費比率（分子）の構造'!O$49</f>
        <v>428</v>
      </c>
      <c r="O45" s="176"/>
      <c r="P45" s="176"/>
    </row>
    <row r="46" spans="1:16" x14ac:dyDescent="0.15">
      <c r="A46" s="176" t="s">
        <v>64</v>
      </c>
      <c r="B46" s="176">
        <f>'実質公債費比率（分子）の構造'!K$48</f>
        <v>1216</v>
      </c>
      <c r="C46" s="176"/>
      <c r="D46" s="176"/>
      <c r="E46" s="176">
        <f>'実質公債費比率（分子）の構造'!L$48</f>
        <v>1132</v>
      </c>
      <c r="F46" s="176"/>
      <c r="G46" s="176"/>
      <c r="H46" s="176">
        <f>'実質公債費比率（分子）の構造'!M$48</f>
        <v>1075</v>
      </c>
      <c r="I46" s="176"/>
      <c r="J46" s="176"/>
      <c r="K46" s="176">
        <f>'実質公債費比率（分子）の構造'!N$48</f>
        <v>1084</v>
      </c>
      <c r="L46" s="176"/>
      <c r="M46" s="176"/>
      <c r="N46" s="176">
        <f>'実質公債費比率（分子）の構造'!O$48</f>
        <v>1126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9301</v>
      </c>
      <c r="C49" s="176"/>
      <c r="D49" s="176"/>
      <c r="E49" s="176">
        <f>'実質公債費比率（分子）の構造'!L$45</f>
        <v>9349</v>
      </c>
      <c r="F49" s="176"/>
      <c r="G49" s="176"/>
      <c r="H49" s="176">
        <f>'実質公債費比率（分子）の構造'!M$45</f>
        <v>9582</v>
      </c>
      <c r="I49" s="176"/>
      <c r="J49" s="176"/>
      <c r="K49" s="176">
        <f>'実質公債費比率（分子）の構造'!N$45</f>
        <v>9711</v>
      </c>
      <c r="L49" s="176"/>
      <c r="M49" s="176"/>
      <c r="N49" s="176">
        <f>'実質公債費比率（分子）の構造'!O$45</f>
        <v>9507</v>
      </c>
      <c r="O49" s="176"/>
      <c r="P49" s="176"/>
    </row>
    <row r="50" spans="1:16" x14ac:dyDescent="0.15">
      <c r="A50" s="176" t="s">
        <v>67</v>
      </c>
      <c r="B50" s="176" t="e">
        <f>NA()</f>
        <v>#N/A</v>
      </c>
      <c r="C50" s="176">
        <f>IF(ISNUMBER('実質公債費比率（分子）の構造'!K$53),'実質公債費比率（分子）の構造'!K$53,NA())</f>
        <v>752</v>
      </c>
      <c r="D50" s="176" t="e">
        <f>NA()</f>
        <v>#N/A</v>
      </c>
      <c r="E50" s="176" t="e">
        <f>NA()</f>
        <v>#N/A</v>
      </c>
      <c r="F50" s="176">
        <f>IF(ISNUMBER('実質公債費比率（分子）の構造'!L$53),'実質公債費比率（分子）の構造'!L$53,NA())</f>
        <v>714</v>
      </c>
      <c r="G50" s="176" t="e">
        <f>NA()</f>
        <v>#N/A</v>
      </c>
      <c r="H50" s="176" t="e">
        <f>NA()</f>
        <v>#N/A</v>
      </c>
      <c r="I50" s="176">
        <f>IF(ISNUMBER('実質公債費比率（分子）の構造'!M$53),'実質公債費比率（分子）の構造'!M$53,NA())</f>
        <v>900</v>
      </c>
      <c r="J50" s="176" t="e">
        <f>NA()</f>
        <v>#N/A</v>
      </c>
      <c r="K50" s="176" t="e">
        <f>NA()</f>
        <v>#N/A</v>
      </c>
      <c r="L50" s="176">
        <f>IF(ISNUMBER('実質公債費比率（分子）の構造'!N$53),'実質公債費比率（分子）の構造'!N$53,NA())</f>
        <v>1248</v>
      </c>
      <c r="M50" s="176" t="e">
        <f>NA()</f>
        <v>#N/A</v>
      </c>
      <c r="N50" s="176" t="e">
        <f>NA()</f>
        <v>#N/A</v>
      </c>
      <c r="O50" s="176">
        <f>IF(ISNUMBER('実質公債費比率（分子）の構造'!O$53),'実質公債費比率（分子）の構造'!O$53,NA())</f>
        <v>1272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106139</v>
      </c>
      <c r="E56" s="175"/>
      <c r="F56" s="175"/>
      <c r="G56" s="175">
        <f>'将来負担比率（分子）の構造'!J$52</f>
        <v>105680</v>
      </c>
      <c r="H56" s="175"/>
      <c r="I56" s="175"/>
      <c r="J56" s="175">
        <f>'将来負担比率（分子）の構造'!K$52</f>
        <v>104919</v>
      </c>
      <c r="K56" s="175"/>
      <c r="L56" s="175"/>
      <c r="M56" s="175">
        <f>'将来負担比率（分子）の構造'!L$52</f>
        <v>102753</v>
      </c>
      <c r="N56" s="175"/>
      <c r="O56" s="175"/>
      <c r="P56" s="175">
        <f>'将来負担比率（分子）の構造'!M$52</f>
        <v>98710</v>
      </c>
    </row>
    <row r="57" spans="1:16" x14ac:dyDescent="0.15">
      <c r="A57" s="175" t="s">
        <v>42</v>
      </c>
      <c r="B57" s="175"/>
      <c r="C57" s="175"/>
      <c r="D57" s="175">
        <f>'将来負担比率（分子）の構造'!I$51</f>
        <v>9055</v>
      </c>
      <c r="E57" s="175"/>
      <c r="F57" s="175"/>
      <c r="G57" s="175">
        <f>'将来負担比率（分子）の構造'!J$51</f>
        <v>9021</v>
      </c>
      <c r="H57" s="175"/>
      <c r="I57" s="175"/>
      <c r="J57" s="175">
        <f>'将来負担比率（分子）の構造'!K$51</f>
        <v>8813</v>
      </c>
      <c r="K57" s="175"/>
      <c r="L57" s="175"/>
      <c r="M57" s="175">
        <f>'将来負担比率（分子）の構造'!L$51</f>
        <v>8495</v>
      </c>
      <c r="N57" s="175"/>
      <c r="O57" s="175"/>
      <c r="P57" s="175">
        <f>'将来負担比率（分子）の構造'!M$51</f>
        <v>8326</v>
      </c>
    </row>
    <row r="58" spans="1:16" x14ac:dyDescent="0.15">
      <c r="A58" s="175" t="s">
        <v>41</v>
      </c>
      <c r="B58" s="175"/>
      <c r="C58" s="175"/>
      <c r="D58" s="175">
        <f>'将来負担比率（分子）の構造'!I$50</f>
        <v>20714</v>
      </c>
      <c r="E58" s="175"/>
      <c r="F58" s="175"/>
      <c r="G58" s="175">
        <f>'将来負担比率（分子）の構造'!J$50</f>
        <v>17355</v>
      </c>
      <c r="H58" s="175"/>
      <c r="I58" s="175"/>
      <c r="J58" s="175">
        <f>'将来負担比率（分子）の構造'!K$50</f>
        <v>22968</v>
      </c>
      <c r="K58" s="175"/>
      <c r="L58" s="175"/>
      <c r="M58" s="175">
        <f>'将来負担比率（分子）の構造'!L$50</f>
        <v>23438</v>
      </c>
      <c r="N58" s="175"/>
      <c r="O58" s="175"/>
      <c r="P58" s="175">
        <f>'将来負担比率（分子）の構造'!M$50</f>
        <v>21785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v>
      </c>
      <c r="C61" s="175"/>
      <c r="D61" s="175"/>
      <c r="E61" s="175">
        <f>'将来負担比率（分子）の構造'!J$46</f>
        <v>0</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12783</v>
      </c>
      <c r="C62" s="175"/>
      <c r="D62" s="175"/>
      <c r="E62" s="175">
        <f>'将来負担比率（分子）の構造'!J$45</f>
        <v>12806</v>
      </c>
      <c r="F62" s="175"/>
      <c r="G62" s="175"/>
      <c r="H62" s="175">
        <f>'将来負担比率（分子）の構造'!K$45</f>
        <v>12658</v>
      </c>
      <c r="I62" s="175"/>
      <c r="J62" s="175"/>
      <c r="K62" s="175">
        <f>'将来負担比率（分子）の構造'!L$45</f>
        <v>12242</v>
      </c>
      <c r="L62" s="175"/>
      <c r="M62" s="175"/>
      <c r="N62" s="175">
        <f>'将来負担比率（分子）の構造'!M$45</f>
        <v>12387</v>
      </c>
      <c r="O62" s="175"/>
      <c r="P62" s="175"/>
    </row>
    <row r="63" spans="1:16" x14ac:dyDescent="0.15">
      <c r="A63" s="175" t="s">
        <v>34</v>
      </c>
      <c r="B63" s="175">
        <f>'将来負担比率（分子）の構造'!I$44</f>
        <v>2152</v>
      </c>
      <c r="C63" s="175"/>
      <c r="D63" s="175"/>
      <c r="E63" s="175">
        <f>'将来負担比率（分子）の構造'!J$44</f>
        <v>3559</v>
      </c>
      <c r="F63" s="175"/>
      <c r="G63" s="175"/>
      <c r="H63" s="175">
        <f>'将来負担比率（分子）の構造'!K$44</f>
        <v>3341</v>
      </c>
      <c r="I63" s="175"/>
      <c r="J63" s="175"/>
      <c r="K63" s="175">
        <f>'将来負担比率（分子）の構造'!L$44</f>
        <v>2908</v>
      </c>
      <c r="L63" s="175"/>
      <c r="M63" s="175"/>
      <c r="N63" s="175">
        <f>'将来負担比率（分子）の構造'!M$44</f>
        <v>2642</v>
      </c>
      <c r="O63" s="175"/>
      <c r="P63" s="175"/>
    </row>
    <row r="64" spans="1:16" x14ac:dyDescent="0.15">
      <c r="A64" s="175" t="s">
        <v>33</v>
      </c>
      <c r="B64" s="175">
        <f>'将来負担比率（分子）の構造'!I$43</f>
        <v>16102</v>
      </c>
      <c r="C64" s="175"/>
      <c r="D64" s="175"/>
      <c r="E64" s="175">
        <f>'将来負担比率（分子）の構造'!J$43</f>
        <v>14775</v>
      </c>
      <c r="F64" s="175"/>
      <c r="G64" s="175"/>
      <c r="H64" s="175">
        <f>'将来負担比率（分子）の構造'!K$43</f>
        <v>13269</v>
      </c>
      <c r="I64" s="175"/>
      <c r="J64" s="175"/>
      <c r="K64" s="175">
        <f>'将来負担比率（分子）の構造'!L$43</f>
        <v>12463</v>
      </c>
      <c r="L64" s="175"/>
      <c r="M64" s="175"/>
      <c r="N64" s="175">
        <f>'将来負担比率（分子）の構造'!M$43</f>
        <v>12150</v>
      </c>
      <c r="O64" s="175"/>
      <c r="P64" s="175"/>
    </row>
    <row r="65" spans="1:16" x14ac:dyDescent="0.15">
      <c r="A65" s="175" t="s">
        <v>32</v>
      </c>
      <c r="B65" s="175">
        <f>'将来負担比率（分子）の構造'!I$42</f>
        <v>547</v>
      </c>
      <c r="C65" s="175"/>
      <c r="D65" s="175"/>
      <c r="E65" s="175">
        <f>'将来負担比率（分子）の構造'!J$42</f>
        <v>507</v>
      </c>
      <c r="F65" s="175"/>
      <c r="G65" s="175"/>
      <c r="H65" s="175">
        <f>'将来負担比率（分子）の構造'!K$42</f>
        <v>481</v>
      </c>
      <c r="I65" s="175"/>
      <c r="J65" s="175"/>
      <c r="K65" s="175">
        <f>'将来負担比率（分子）の構造'!L$42</f>
        <v>465</v>
      </c>
      <c r="L65" s="175"/>
      <c r="M65" s="175"/>
      <c r="N65" s="175">
        <f>'将来負担比率（分子）の構造'!M$42</f>
        <v>459</v>
      </c>
      <c r="O65" s="175"/>
      <c r="P65" s="175"/>
    </row>
    <row r="66" spans="1:16" x14ac:dyDescent="0.15">
      <c r="A66" s="175" t="s">
        <v>31</v>
      </c>
      <c r="B66" s="175">
        <f>'将来負担比率（分子）の構造'!I$41</f>
        <v>93790</v>
      </c>
      <c r="C66" s="175"/>
      <c r="D66" s="175"/>
      <c r="E66" s="175">
        <f>'将来負担比率（分子）の構造'!J$41</f>
        <v>94921</v>
      </c>
      <c r="F66" s="175"/>
      <c r="G66" s="175"/>
      <c r="H66" s="175">
        <f>'将来負担比率（分子）の構造'!K$41</f>
        <v>94303</v>
      </c>
      <c r="I66" s="175"/>
      <c r="J66" s="175"/>
      <c r="K66" s="175">
        <f>'将来負担比率（分子）の構造'!L$41</f>
        <v>92406</v>
      </c>
      <c r="L66" s="175"/>
      <c r="M66" s="175"/>
      <c r="N66" s="175">
        <f>'将来負担比率（分子）の構造'!M$41</f>
        <v>90158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7992</v>
      </c>
      <c r="C72" s="179">
        <f>基金残高に係る経年分析!G55</f>
        <v>8937</v>
      </c>
      <c r="D72" s="179">
        <f>基金残高に係る経年分析!H55</f>
        <v>7728</v>
      </c>
    </row>
    <row r="73" spans="1:16" x14ac:dyDescent="0.15">
      <c r="A73" s="178" t="s">
        <v>74</v>
      </c>
      <c r="B73" s="179">
        <f>基金残高に係る経年分析!F56</f>
        <v>6047</v>
      </c>
      <c r="C73" s="179">
        <f>基金残高に係る経年分析!G56</f>
        <v>5509</v>
      </c>
      <c r="D73" s="179">
        <f>基金残高に係る経年分析!H56</f>
        <v>4977</v>
      </c>
    </row>
    <row r="74" spans="1:16" x14ac:dyDescent="0.15">
      <c r="A74" s="178" t="s">
        <v>75</v>
      </c>
      <c r="B74" s="179">
        <f>基金残高に係る経年分析!F57</f>
        <v>8936</v>
      </c>
      <c r="C74" s="179">
        <f>基金残高に係る経年分析!G57</f>
        <v>8909</v>
      </c>
      <c r="D74" s="179">
        <f>基金残高に係る経年分析!H57</f>
        <v>8990</v>
      </c>
    </row>
  </sheetData>
  <sheetProtection algorithmName="SHA-512" hashValue="ZvTd0vBdyVj23OlVXDd/M1exLEeCyVWYhvxd/FhGWQczhHAGcVdw2tsAzgM+RYRaTwlyPvhX2dsHUEKJPzCIeg==" saltValue="qx5FF4hGaxmCmw3VZa3q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31940188</v>
      </c>
      <c r="S5" s="649"/>
      <c r="T5" s="649"/>
      <c r="U5" s="649"/>
      <c r="V5" s="649"/>
      <c r="W5" s="649"/>
      <c r="X5" s="649"/>
      <c r="Y5" s="650"/>
      <c r="Z5" s="651">
        <v>27.8</v>
      </c>
      <c r="AA5" s="651"/>
      <c r="AB5" s="651"/>
      <c r="AC5" s="651"/>
      <c r="AD5" s="652">
        <v>30512392</v>
      </c>
      <c r="AE5" s="652"/>
      <c r="AF5" s="652"/>
      <c r="AG5" s="652"/>
      <c r="AH5" s="652"/>
      <c r="AI5" s="652"/>
      <c r="AJ5" s="652"/>
      <c r="AK5" s="652"/>
      <c r="AL5" s="653">
        <v>54.6</v>
      </c>
      <c r="AM5" s="654"/>
      <c r="AN5" s="654"/>
      <c r="AO5" s="655"/>
      <c r="AP5" s="645" t="s">
        <v>216</v>
      </c>
      <c r="AQ5" s="646"/>
      <c r="AR5" s="646"/>
      <c r="AS5" s="646"/>
      <c r="AT5" s="646"/>
      <c r="AU5" s="646"/>
      <c r="AV5" s="646"/>
      <c r="AW5" s="646"/>
      <c r="AX5" s="646"/>
      <c r="AY5" s="646"/>
      <c r="AZ5" s="646"/>
      <c r="BA5" s="646"/>
      <c r="BB5" s="646"/>
      <c r="BC5" s="646"/>
      <c r="BD5" s="646"/>
      <c r="BE5" s="646"/>
      <c r="BF5" s="647"/>
      <c r="BG5" s="659">
        <v>30498075</v>
      </c>
      <c r="BH5" s="660"/>
      <c r="BI5" s="660"/>
      <c r="BJ5" s="660"/>
      <c r="BK5" s="660"/>
      <c r="BL5" s="660"/>
      <c r="BM5" s="660"/>
      <c r="BN5" s="661"/>
      <c r="BO5" s="662">
        <v>95.5</v>
      </c>
      <c r="BP5" s="662"/>
      <c r="BQ5" s="662"/>
      <c r="BR5" s="662"/>
      <c r="BS5" s="663">
        <v>569838</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765789</v>
      </c>
      <c r="S6" s="660"/>
      <c r="T6" s="660"/>
      <c r="U6" s="660"/>
      <c r="V6" s="660"/>
      <c r="W6" s="660"/>
      <c r="X6" s="660"/>
      <c r="Y6" s="661"/>
      <c r="Z6" s="662">
        <v>0.7</v>
      </c>
      <c r="AA6" s="662"/>
      <c r="AB6" s="662"/>
      <c r="AC6" s="662"/>
      <c r="AD6" s="663">
        <v>765789</v>
      </c>
      <c r="AE6" s="663"/>
      <c r="AF6" s="663"/>
      <c r="AG6" s="663"/>
      <c r="AH6" s="663"/>
      <c r="AI6" s="663"/>
      <c r="AJ6" s="663"/>
      <c r="AK6" s="663"/>
      <c r="AL6" s="664">
        <v>1.4</v>
      </c>
      <c r="AM6" s="665"/>
      <c r="AN6" s="665"/>
      <c r="AO6" s="666"/>
      <c r="AP6" s="656" t="s">
        <v>221</v>
      </c>
      <c r="AQ6" s="657"/>
      <c r="AR6" s="657"/>
      <c r="AS6" s="657"/>
      <c r="AT6" s="657"/>
      <c r="AU6" s="657"/>
      <c r="AV6" s="657"/>
      <c r="AW6" s="657"/>
      <c r="AX6" s="657"/>
      <c r="AY6" s="657"/>
      <c r="AZ6" s="657"/>
      <c r="BA6" s="657"/>
      <c r="BB6" s="657"/>
      <c r="BC6" s="657"/>
      <c r="BD6" s="657"/>
      <c r="BE6" s="657"/>
      <c r="BF6" s="658"/>
      <c r="BG6" s="659">
        <v>30498075</v>
      </c>
      <c r="BH6" s="660"/>
      <c r="BI6" s="660"/>
      <c r="BJ6" s="660"/>
      <c r="BK6" s="660"/>
      <c r="BL6" s="660"/>
      <c r="BM6" s="660"/>
      <c r="BN6" s="661"/>
      <c r="BO6" s="662">
        <v>95.5</v>
      </c>
      <c r="BP6" s="662"/>
      <c r="BQ6" s="662"/>
      <c r="BR6" s="662"/>
      <c r="BS6" s="663">
        <v>569838</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566304</v>
      </c>
      <c r="CS6" s="660"/>
      <c r="CT6" s="660"/>
      <c r="CU6" s="660"/>
      <c r="CV6" s="660"/>
      <c r="CW6" s="660"/>
      <c r="CX6" s="660"/>
      <c r="CY6" s="661"/>
      <c r="CZ6" s="653">
        <v>0.5</v>
      </c>
      <c r="DA6" s="654"/>
      <c r="DB6" s="654"/>
      <c r="DC6" s="670"/>
      <c r="DD6" s="668">
        <v>3762</v>
      </c>
      <c r="DE6" s="660"/>
      <c r="DF6" s="660"/>
      <c r="DG6" s="660"/>
      <c r="DH6" s="660"/>
      <c r="DI6" s="660"/>
      <c r="DJ6" s="660"/>
      <c r="DK6" s="660"/>
      <c r="DL6" s="660"/>
      <c r="DM6" s="660"/>
      <c r="DN6" s="660"/>
      <c r="DO6" s="660"/>
      <c r="DP6" s="661"/>
      <c r="DQ6" s="668">
        <v>565516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10700</v>
      </c>
      <c r="S7" s="660"/>
      <c r="T7" s="660"/>
      <c r="U7" s="660"/>
      <c r="V7" s="660"/>
      <c r="W7" s="660"/>
      <c r="X7" s="660"/>
      <c r="Y7" s="661"/>
      <c r="Z7" s="662">
        <v>0</v>
      </c>
      <c r="AA7" s="662"/>
      <c r="AB7" s="662"/>
      <c r="AC7" s="662"/>
      <c r="AD7" s="663">
        <v>10700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14730545</v>
      </c>
      <c r="BH7" s="660"/>
      <c r="BI7" s="660"/>
      <c r="BJ7" s="660"/>
      <c r="BK7" s="660"/>
      <c r="BL7" s="660"/>
      <c r="BM7" s="660"/>
      <c r="BN7" s="661"/>
      <c r="BO7" s="662">
        <v>46.1</v>
      </c>
      <c r="BP7" s="662"/>
      <c r="BQ7" s="662"/>
      <c r="BR7" s="662"/>
      <c r="BS7" s="663">
        <v>569838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11831932</v>
      </c>
      <c r="CS7" s="660"/>
      <c r="CT7" s="660"/>
      <c r="CU7" s="660"/>
      <c r="CV7" s="660"/>
      <c r="CW7" s="660"/>
      <c r="CX7" s="660"/>
      <c r="CY7" s="661"/>
      <c r="CZ7" s="662">
        <v>10.5</v>
      </c>
      <c r="DA7" s="662"/>
      <c r="DB7" s="662"/>
      <c r="DC7" s="662"/>
      <c r="DD7" s="668">
        <v>1375537</v>
      </c>
      <c r="DE7" s="660"/>
      <c r="DF7" s="660"/>
      <c r="DG7" s="660"/>
      <c r="DH7" s="660"/>
      <c r="DI7" s="660"/>
      <c r="DJ7" s="660"/>
      <c r="DK7" s="660"/>
      <c r="DL7" s="660"/>
      <c r="DM7" s="660"/>
      <c r="DN7" s="660"/>
      <c r="DO7" s="660"/>
      <c r="DP7" s="661"/>
      <c r="DQ7" s="668">
        <v>8214012</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123847</v>
      </c>
      <c r="S8" s="660"/>
      <c r="T8" s="660"/>
      <c r="U8" s="660"/>
      <c r="V8" s="660"/>
      <c r="W8" s="660"/>
      <c r="X8" s="660"/>
      <c r="Y8" s="661"/>
      <c r="Z8" s="662">
        <v>0.1</v>
      </c>
      <c r="AA8" s="662"/>
      <c r="AB8" s="662"/>
      <c r="AC8" s="662"/>
      <c r="AD8" s="663">
        <v>123847</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409331</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47768872</v>
      </c>
      <c r="CS8" s="660"/>
      <c r="CT8" s="660"/>
      <c r="CU8" s="660"/>
      <c r="CV8" s="660"/>
      <c r="CW8" s="660"/>
      <c r="CX8" s="660"/>
      <c r="CY8" s="661"/>
      <c r="CZ8" s="662">
        <v>42.3</v>
      </c>
      <c r="DA8" s="662"/>
      <c r="DB8" s="662"/>
      <c r="DC8" s="662"/>
      <c r="DD8" s="668">
        <v>1834546</v>
      </c>
      <c r="DE8" s="660"/>
      <c r="DF8" s="660"/>
      <c r="DG8" s="660"/>
      <c r="DH8" s="660"/>
      <c r="DI8" s="660"/>
      <c r="DJ8" s="660"/>
      <c r="DK8" s="660"/>
      <c r="DL8" s="660"/>
      <c r="DM8" s="660"/>
      <c r="DN8" s="660"/>
      <c r="DO8" s="660"/>
      <c r="DP8" s="661"/>
      <c r="DQ8" s="668">
        <v>21888339</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139636</v>
      </c>
      <c r="S9" s="660"/>
      <c r="T9" s="660"/>
      <c r="U9" s="660"/>
      <c r="V9" s="660"/>
      <c r="W9" s="660"/>
      <c r="X9" s="660"/>
      <c r="Y9" s="661"/>
      <c r="Z9" s="662">
        <v>0.1</v>
      </c>
      <c r="AA9" s="662"/>
      <c r="AB9" s="662"/>
      <c r="AC9" s="662"/>
      <c r="AD9" s="663">
        <v>139636</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11967540</v>
      </c>
      <c r="BH9" s="660"/>
      <c r="BI9" s="660"/>
      <c r="BJ9" s="660"/>
      <c r="BK9" s="660"/>
      <c r="BL9" s="660"/>
      <c r="BM9" s="660"/>
      <c r="BN9" s="661"/>
      <c r="BO9" s="662">
        <v>37.5</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8212204</v>
      </c>
      <c r="CS9" s="660"/>
      <c r="CT9" s="660"/>
      <c r="CU9" s="660"/>
      <c r="CV9" s="660"/>
      <c r="CW9" s="660"/>
      <c r="CX9" s="660"/>
      <c r="CY9" s="661"/>
      <c r="CZ9" s="662">
        <v>7.3</v>
      </c>
      <c r="DA9" s="662"/>
      <c r="DB9" s="662"/>
      <c r="DC9" s="662"/>
      <c r="DD9" s="668">
        <v>148129</v>
      </c>
      <c r="DE9" s="660"/>
      <c r="DF9" s="660"/>
      <c r="DG9" s="660"/>
      <c r="DH9" s="660"/>
      <c r="DI9" s="660"/>
      <c r="DJ9" s="660"/>
      <c r="DK9" s="660"/>
      <c r="DL9" s="660"/>
      <c r="DM9" s="660"/>
      <c r="DN9" s="660"/>
      <c r="DO9" s="660"/>
      <c r="DP9" s="661"/>
      <c r="DQ9" s="668">
        <v>6154395</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854248</v>
      </c>
      <c r="BH10" s="660"/>
      <c r="BI10" s="660"/>
      <c r="BJ10" s="660"/>
      <c r="BK10" s="660"/>
      <c r="BL10" s="660"/>
      <c r="BM10" s="660"/>
      <c r="BN10" s="661"/>
      <c r="BO10" s="662">
        <v>2.7</v>
      </c>
      <c r="BP10" s="662"/>
      <c r="BQ10" s="662"/>
      <c r="BR10" s="662"/>
      <c r="BS10" s="663">
        <v>142180</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62023</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5523</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5876223</v>
      </c>
      <c r="S11" s="660"/>
      <c r="T11" s="660"/>
      <c r="U11" s="660"/>
      <c r="V11" s="660"/>
      <c r="W11" s="660"/>
      <c r="X11" s="660"/>
      <c r="Y11" s="661"/>
      <c r="Z11" s="664">
        <v>5.0999999999999996</v>
      </c>
      <c r="AA11" s="665"/>
      <c r="AB11" s="665"/>
      <c r="AC11" s="671"/>
      <c r="AD11" s="668">
        <v>5876223</v>
      </c>
      <c r="AE11" s="660"/>
      <c r="AF11" s="660"/>
      <c r="AG11" s="660"/>
      <c r="AH11" s="660"/>
      <c r="AI11" s="660"/>
      <c r="AJ11" s="660"/>
      <c r="AK11" s="661"/>
      <c r="AL11" s="664">
        <v>10.5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1499426</v>
      </c>
      <c r="BH11" s="660"/>
      <c r="BI11" s="660"/>
      <c r="BJ11" s="660"/>
      <c r="BK11" s="660"/>
      <c r="BL11" s="660"/>
      <c r="BM11" s="660"/>
      <c r="BN11" s="661"/>
      <c r="BO11" s="662">
        <v>4.7</v>
      </c>
      <c r="BP11" s="662"/>
      <c r="BQ11" s="662"/>
      <c r="BR11" s="662"/>
      <c r="BS11" s="663">
        <v>427658</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4794286</v>
      </c>
      <c r="CS11" s="660"/>
      <c r="CT11" s="660"/>
      <c r="CU11" s="660"/>
      <c r="CV11" s="660"/>
      <c r="CW11" s="660"/>
      <c r="CX11" s="660"/>
      <c r="CY11" s="661"/>
      <c r="CZ11" s="662">
        <v>4.2</v>
      </c>
      <c r="DA11" s="662"/>
      <c r="DB11" s="662"/>
      <c r="DC11" s="662"/>
      <c r="DD11" s="668">
        <v>1576458</v>
      </c>
      <c r="DE11" s="660"/>
      <c r="DF11" s="660"/>
      <c r="DG11" s="660"/>
      <c r="DH11" s="660"/>
      <c r="DI11" s="660"/>
      <c r="DJ11" s="660"/>
      <c r="DK11" s="660"/>
      <c r="DL11" s="660"/>
      <c r="DM11" s="660"/>
      <c r="DN11" s="660"/>
      <c r="DO11" s="660"/>
      <c r="DP11" s="661"/>
      <c r="DQ11" s="668">
        <v>2597414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37054</v>
      </c>
      <c r="S12" s="660"/>
      <c r="T12" s="660"/>
      <c r="U12" s="660"/>
      <c r="V12" s="660"/>
      <c r="W12" s="660"/>
      <c r="X12" s="660"/>
      <c r="Y12" s="661"/>
      <c r="Z12" s="662">
        <v>0</v>
      </c>
      <c r="AA12" s="662"/>
      <c r="AB12" s="662"/>
      <c r="AC12" s="662"/>
      <c r="AD12" s="663">
        <v>37054</v>
      </c>
      <c r="AE12" s="663"/>
      <c r="AF12" s="663"/>
      <c r="AG12" s="663"/>
      <c r="AH12" s="663"/>
      <c r="AI12" s="663"/>
      <c r="AJ12" s="663"/>
      <c r="AK12" s="663"/>
      <c r="AL12" s="664">
        <v>0.1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13209551</v>
      </c>
      <c r="BH12" s="660"/>
      <c r="BI12" s="660"/>
      <c r="BJ12" s="660"/>
      <c r="BK12" s="660"/>
      <c r="BL12" s="660"/>
      <c r="BM12" s="660"/>
      <c r="BN12" s="661"/>
      <c r="BO12" s="662">
        <v>41.4</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3038238</v>
      </c>
      <c r="CS12" s="660"/>
      <c r="CT12" s="660"/>
      <c r="CU12" s="660"/>
      <c r="CV12" s="660"/>
      <c r="CW12" s="660"/>
      <c r="CX12" s="660"/>
      <c r="CY12" s="661"/>
      <c r="CZ12" s="662">
        <v>2.7</v>
      </c>
      <c r="DA12" s="662"/>
      <c r="DB12" s="662"/>
      <c r="DC12" s="662"/>
      <c r="DD12" s="668">
        <v>101132</v>
      </c>
      <c r="DE12" s="660"/>
      <c r="DF12" s="660"/>
      <c r="DG12" s="660"/>
      <c r="DH12" s="660"/>
      <c r="DI12" s="660"/>
      <c r="DJ12" s="660"/>
      <c r="DK12" s="660"/>
      <c r="DL12" s="660"/>
      <c r="DM12" s="660"/>
      <c r="DN12" s="660"/>
      <c r="DO12" s="660"/>
      <c r="DP12" s="661"/>
      <c r="DQ12" s="668">
        <v>1660132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13088302</v>
      </c>
      <c r="BH13" s="660"/>
      <c r="BI13" s="660"/>
      <c r="BJ13" s="660"/>
      <c r="BK13" s="660"/>
      <c r="BL13" s="660"/>
      <c r="BM13" s="660"/>
      <c r="BN13" s="661"/>
      <c r="BO13" s="662">
        <v>41</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10227001</v>
      </c>
      <c r="CS13" s="660"/>
      <c r="CT13" s="660"/>
      <c r="CU13" s="660"/>
      <c r="CV13" s="660"/>
      <c r="CW13" s="660"/>
      <c r="CX13" s="660"/>
      <c r="CY13" s="661"/>
      <c r="CZ13" s="662">
        <v>9</v>
      </c>
      <c r="DA13" s="662"/>
      <c r="DB13" s="662"/>
      <c r="DC13" s="662"/>
      <c r="DD13" s="668">
        <v>4827996</v>
      </c>
      <c r="DE13" s="660"/>
      <c r="DF13" s="660"/>
      <c r="DG13" s="660"/>
      <c r="DH13" s="660"/>
      <c r="DI13" s="660"/>
      <c r="DJ13" s="660"/>
      <c r="DK13" s="660"/>
      <c r="DL13" s="660"/>
      <c r="DM13" s="660"/>
      <c r="DN13" s="660"/>
      <c r="DO13" s="660"/>
      <c r="DP13" s="661"/>
      <c r="DQ13" s="668">
        <v>5664469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4421</v>
      </c>
      <c r="S14" s="660"/>
      <c r="T14" s="660"/>
      <c r="U14" s="660"/>
      <c r="V14" s="660"/>
      <c r="W14" s="660"/>
      <c r="X14" s="660"/>
      <c r="Y14" s="661"/>
      <c r="Z14" s="662">
        <v>0</v>
      </c>
      <c r="AA14" s="662"/>
      <c r="AB14" s="662"/>
      <c r="AC14" s="662"/>
      <c r="AD14" s="663">
        <v>4421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823409</v>
      </c>
      <c r="BH14" s="660"/>
      <c r="BI14" s="660"/>
      <c r="BJ14" s="660"/>
      <c r="BK14" s="660"/>
      <c r="BL14" s="660"/>
      <c r="BM14" s="660"/>
      <c r="BN14" s="661"/>
      <c r="BO14" s="662">
        <v>2.6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4113416</v>
      </c>
      <c r="CS14" s="660"/>
      <c r="CT14" s="660"/>
      <c r="CU14" s="660"/>
      <c r="CV14" s="660"/>
      <c r="CW14" s="660"/>
      <c r="CX14" s="660"/>
      <c r="CY14" s="661"/>
      <c r="CZ14" s="662">
        <v>3.6</v>
      </c>
      <c r="DA14" s="662"/>
      <c r="DB14" s="662"/>
      <c r="DC14" s="662"/>
      <c r="DD14" s="668">
        <v>272189</v>
      </c>
      <c r="DE14" s="660"/>
      <c r="DF14" s="660"/>
      <c r="DG14" s="660"/>
      <c r="DH14" s="660"/>
      <c r="DI14" s="660"/>
      <c r="DJ14" s="660"/>
      <c r="DK14" s="660"/>
      <c r="DL14" s="660"/>
      <c r="DM14" s="660"/>
      <c r="DN14" s="660"/>
      <c r="DO14" s="660"/>
      <c r="DP14" s="661"/>
      <c r="DQ14" s="668">
        <v>3725095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1734570</v>
      </c>
      <c r="BH15" s="660"/>
      <c r="BI15" s="660"/>
      <c r="BJ15" s="660"/>
      <c r="BK15" s="660"/>
      <c r="BL15" s="660"/>
      <c r="BM15" s="660"/>
      <c r="BN15" s="661"/>
      <c r="BO15" s="662">
        <v>5.4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11566339</v>
      </c>
      <c r="CS15" s="660"/>
      <c r="CT15" s="660"/>
      <c r="CU15" s="660"/>
      <c r="CV15" s="660"/>
      <c r="CW15" s="660"/>
      <c r="CX15" s="660"/>
      <c r="CY15" s="661"/>
      <c r="CZ15" s="662">
        <v>10.199999999999999</v>
      </c>
      <c r="DA15" s="662"/>
      <c r="DB15" s="662"/>
      <c r="DC15" s="662"/>
      <c r="DD15" s="668">
        <v>1917205</v>
      </c>
      <c r="DE15" s="660"/>
      <c r="DF15" s="660"/>
      <c r="DG15" s="660"/>
      <c r="DH15" s="660"/>
      <c r="DI15" s="660"/>
      <c r="DJ15" s="660"/>
      <c r="DK15" s="660"/>
      <c r="DL15" s="660"/>
      <c r="DM15" s="660"/>
      <c r="DN15" s="660"/>
      <c r="DO15" s="660"/>
      <c r="DP15" s="661"/>
      <c r="DQ15" s="668">
        <v>7845346</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61094</v>
      </c>
      <c r="S16" s="660"/>
      <c r="T16" s="660"/>
      <c r="U16" s="660"/>
      <c r="V16" s="660"/>
      <c r="W16" s="660"/>
      <c r="X16" s="660"/>
      <c r="Y16" s="661"/>
      <c r="Z16" s="662">
        <v>0.1</v>
      </c>
      <c r="AA16" s="662"/>
      <c r="AB16" s="662"/>
      <c r="AC16" s="662"/>
      <c r="AD16" s="663">
        <v>61094</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1221156</v>
      </c>
      <c r="CS16" s="660"/>
      <c r="CT16" s="660"/>
      <c r="CU16" s="660"/>
      <c r="CV16" s="660"/>
      <c r="CW16" s="660"/>
      <c r="CX16" s="660"/>
      <c r="CY16" s="661"/>
      <c r="CZ16" s="662">
        <v>1.1000000000000001</v>
      </c>
      <c r="DA16" s="662"/>
      <c r="DB16" s="662"/>
      <c r="DC16" s="662"/>
      <c r="DD16" s="668" t="s">
        <v>122</v>
      </c>
      <c r="DE16" s="660"/>
      <c r="DF16" s="660"/>
      <c r="DG16" s="660"/>
      <c r="DH16" s="660"/>
      <c r="DI16" s="660"/>
      <c r="DJ16" s="660"/>
      <c r="DK16" s="660"/>
      <c r="DL16" s="660"/>
      <c r="DM16" s="660"/>
      <c r="DN16" s="660"/>
      <c r="DO16" s="660"/>
      <c r="DP16" s="661"/>
      <c r="DQ16" s="668">
        <v>216610</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582794</v>
      </c>
      <c r="S17" s="660"/>
      <c r="T17" s="660"/>
      <c r="U17" s="660"/>
      <c r="V17" s="660"/>
      <c r="W17" s="660"/>
      <c r="X17" s="660"/>
      <c r="Y17" s="661"/>
      <c r="Z17" s="662">
        <v>0.5</v>
      </c>
      <c r="AA17" s="662"/>
      <c r="AB17" s="662"/>
      <c r="AC17" s="662"/>
      <c r="AD17" s="663">
        <v>582794</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9506986</v>
      </c>
      <c r="CS17" s="660"/>
      <c r="CT17" s="660"/>
      <c r="CU17" s="660"/>
      <c r="CV17" s="660"/>
      <c r="CW17" s="660"/>
      <c r="CX17" s="660"/>
      <c r="CY17" s="661"/>
      <c r="CZ17" s="662">
        <v>8.4</v>
      </c>
      <c r="DA17" s="662"/>
      <c r="DB17" s="662"/>
      <c r="DC17" s="662"/>
      <c r="DD17" s="668" t="s">
        <v>122</v>
      </c>
      <c r="DE17" s="660"/>
      <c r="DF17" s="660"/>
      <c r="DG17" s="660"/>
      <c r="DH17" s="660"/>
      <c r="DI17" s="660"/>
      <c r="DJ17" s="660"/>
      <c r="DK17" s="660"/>
      <c r="DL17" s="660"/>
      <c r="DM17" s="660"/>
      <c r="DN17" s="660"/>
      <c r="DO17" s="660"/>
      <c r="DP17" s="661"/>
      <c r="DQ17" s="668">
        <v>9265372</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265102</v>
      </c>
      <c r="S18" s="660"/>
      <c r="T18" s="660"/>
      <c r="U18" s="660"/>
      <c r="V18" s="660"/>
      <c r="W18" s="660"/>
      <c r="X18" s="660"/>
      <c r="Y18" s="661"/>
      <c r="Z18" s="662">
        <v>0.2</v>
      </c>
      <c r="AA18" s="662"/>
      <c r="AB18" s="662"/>
      <c r="AC18" s="662"/>
      <c r="AD18" s="663">
        <v>265102</v>
      </c>
      <c r="AE18" s="663"/>
      <c r="AF18" s="663"/>
      <c r="AG18" s="663"/>
      <c r="AH18" s="663"/>
      <c r="AI18" s="663"/>
      <c r="AJ18" s="663"/>
      <c r="AK18" s="663"/>
      <c r="AL18" s="664">
        <v>0.5</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146697</v>
      </c>
      <c r="CS18" s="660"/>
      <c r="CT18" s="660"/>
      <c r="CU18" s="660"/>
      <c r="CV18" s="660"/>
      <c r="CW18" s="660"/>
      <c r="CX18" s="660"/>
      <c r="CY18" s="661"/>
      <c r="CZ18" s="662">
        <v>0.1</v>
      </c>
      <c r="DA18" s="662"/>
      <c r="DB18" s="662"/>
      <c r="DC18" s="662"/>
      <c r="DD18" s="668" t="s">
        <v>122</v>
      </c>
      <c r="DE18" s="660"/>
      <c r="DF18" s="660"/>
      <c r="DG18" s="660"/>
      <c r="DH18" s="660"/>
      <c r="DI18" s="660"/>
      <c r="DJ18" s="660"/>
      <c r="DK18" s="660"/>
      <c r="DL18" s="660"/>
      <c r="DM18" s="660"/>
      <c r="DN18" s="660"/>
      <c r="DO18" s="660"/>
      <c r="DP18" s="661"/>
      <c r="DQ18" s="668">
        <v>146697</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257435</v>
      </c>
      <c r="S19" s="660"/>
      <c r="T19" s="660"/>
      <c r="U19" s="660"/>
      <c r="V19" s="660"/>
      <c r="W19" s="660"/>
      <c r="X19" s="660"/>
      <c r="Y19" s="661"/>
      <c r="Z19" s="662">
        <v>0.2</v>
      </c>
      <c r="AA19" s="662"/>
      <c r="AB19" s="662"/>
      <c r="AC19" s="662"/>
      <c r="AD19" s="663">
        <v>257435</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1442113</v>
      </c>
      <c r="BH19" s="660"/>
      <c r="BI19" s="660"/>
      <c r="BJ19" s="660"/>
      <c r="BK19" s="660"/>
      <c r="BL19" s="660"/>
      <c r="BM19" s="660"/>
      <c r="BN19" s="661"/>
      <c r="BO19" s="662">
        <v>4.5</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7667</v>
      </c>
      <c r="S20" s="660"/>
      <c r="T20" s="660"/>
      <c r="U20" s="660"/>
      <c r="V20" s="660"/>
      <c r="W20" s="660"/>
      <c r="X20" s="660"/>
      <c r="Y20" s="661"/>
      <c r="Z20" s="662">
        <v>0</v>
      </c>
      <c r="AA20" s="662"/>
      <c r="AB20" s="662"/>
      <c r="AC20" s="662"/>
      <c r="AD20" s="663">
        <v>7667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1442113</v>
      </c>
      <c r="BH20" s="660"/>
      <c r="BI20" s="660"/>
      <c r="BJ20" s="660"/>
      <c r="BK20" s="660"/>
      <c r="BL20" s="660"/>
      <c r="BM20" s="660"/>
      <c r="BN20" s="661"/>
      <c r="BO20" s="662">
        <v>4.5</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113055454</v>
      </c>
      <c r="CS20" s="660"/>
      <c r="CT20" s="660"/>
      <c r="CU20" s="660"/>
      <c r="CV20" s="660"/>
      <c r="CW20" s="660"/>
      <c r="CX20" s="660"/>
      <c r="CY20" s="661"/>
      <c r="CZ20" s="662">
        <v>100</v>
      </c>
      <c r="DA20" s="662"/>
      <c r="DB20" s="662"/>
      <c r="DC20" s="662"/>
      <c r="DD20" s="668">
        <v>12056954</v>
      </c>
      <c r="DE20" s="660"/>
      <c r="DF20" s="660"/>
      <c r="DG20" s="660"/>
      <c r="DH20" s="660"/>
      <c r="DI20" s="660"/>
      <c r="DJ20" s="660"/>
      <c r="DK20" s="660"/>
      <c r="DL20" s="660"/>
      <c r="DM20" s="660"/>
      <c r="DN20" s="660"/>
      <c r="DO20" s="660"/>
      <c r="DP20" s="661"/>
      <c r="DQ20" s="668">
        <v>67948920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18973581</v>
      </c>
      <c r="S21" s="660"/>
      <c r="T21" s="660"/>
      <c r="U21" s="660"/>
      <c r="V21" s="660"/>
      <c r="W21" s="660"/>
      <c r="X21" s="660"/>
      <c r="Y21" s="661"/>
      <c r="Z21" s="662">
        <v>16.5</v>
      </c>
      <c r="AA21" s="662"/>
      <c r="AB21" s="662"/>
      <c r="AC21" s="662"/>
      <c r="AD21" s="663">
        <v>16999502</v>
      </c>
      <c r="AE21" s="663"/>
      <c r="AF21" s="663"/>
      <c r="AG21" s="663"/>
      <c r="AH21" s="663"/>
      <c r="AI21" s="663"/>
      <c r="AJ21" s="663"/>
      <c r="AK21" s="663"/>
      <c r="AL21" s="664">
        <v>30.4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14317</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16999502</v>
      </c>
      <c r="S22" s="660"/>
      <c r="T22" s="660"/>
      <c r="U22" s="660"/>
      <c r="V22" s="660"/>
      <c r="W22" s="660"/>
      <c r="X22" s="660"/>
      <c r="Y22" s="661"/>
      <c r="Z22" s="662">
        <v>14.8</v>
      </c>
      <c r="AA22" s="662"/>
      <c r="AB22" s="662"/>
      <c r="AC22" s="662"/>
      <c r="AD22" s="663">
        <v>16999502</v>
      </c>
      <c r="AE22" s="663"/>
      <c r="AF22" s="663"/>
      <c r="AG22" s="663"/>
      <c r="AH22" s="663"/>
      <c r="AI22" s="663"/>
      <c r="AJ22" s="663"/>
      <c r="AK22" s="663"/>
      <c r="AL22" s="664">
        <v>30.4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1974079</v>
      </c>
      <c r="S23" s="660"/>
      <c r="T23" s="660"/>
      <c r="U23" s="660"/>
      <c r="V23" s="660"/>
      <c r="W23" s="660"/>
      <c r="X23" s="660"/>
      <c r="Y23" s="661"/>
      <c r="Z23" s="662">
        <v>1.7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1427796</v>
      </c>
      <c r="BH23" s="660"/>
      <c r="BI23" s="660"/>
      <c r="BJ23" s="660"/>
      <c r="BK23" s="660"/>
      <c r="BL23" s="660"/>
      <c r="BM23" s="660"/>
      <c r="BN23" s="661"/>
      <c r="BO23" s="662">
        <v>4.5</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60320730</v>
      </c>
      <c r="CS24" s="649"/>
      <c r="CT24" s="649"/>
      <c r="CU24" s="649"/>
      <c r="CV24" s="649"/>
      <c r="CW24" s="649"/>
      <c r="CX24" s="649"/>
      <c r="CY24" s="650"/>
      <c r="CZ24" s="653">
        <v>53.4</v>
      </c>
      <c r="DA24" s="654"/>
      <c r="DB24" s="654"/>
      <c r="DC24" s="670"/>
      <c r="DD24" s="694">
        <v>35593719</v>
      </c>
      <c r="DE24" s="649"/>
      <c r="DF24" s="649"/>
      <c r="DG24" s="649"/>
      <c r="DH24" s="649"/>
      <c r="DI24" s="649"/>
      <c r="DJ24" s="649"/>
      <c r="DK24" s="650"/>
      <c r="DL24" s="694">
        <v>31542555</v>
      </c>
      <c r="DM24" s="649"/>
      <c r="DN24" s="649"/>
      <c r="DO24" s="649"/>
      <c r="DP24" s="649"/>
      <c r="DQ24" s="649"/>
      <c r="DR24" s="649"/>
      <c r="DS24" s="649"/>
      <c r="DT24" s="649"/>
      <c r="DU24" s="649"/>
      <c r="DV24" s="650"/>
      <c r="DW24" s="653">
        <v>55.5</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58780429</v>
      </c>
      <c r="S25" s="660"/>
      <c r="T25" s="660"/>
      <c r="U25" s="660"/>
      <c r="V25" s="660"/>
      <c r="W25" s="660"/>
      <c r="X25" s="660"/>
      <c r="Y25" s="661"/>
      <c r="Z25" s="662">
        <v>51.1</v>
      </c>
      <c r="AA25" s="662"/>
      <c r="AB25" s="662"/>
      <c r="AC25" s="662"/>
      <c r="AD25" s="663">
        <v>55378554</v>
      </c>
      <c r="AE25" s="663"/>
      <c r="AF25" s="663"/>
      <c r="AG25" s="663"/>
      <c r="AH25" s="663"/>
      <c r="AI25" s="663"/>
      <c r="AJ25" s="663"/>
      <c r="AK25" s="663"/>
      <c r="AL25" s="664">
        <v>99.1</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15406880</v>
      </c>
      <c r="CS25" s="691"/>
      <c r="CT25" s="691"/>
      <c r="CU25" s="691"/>
      <c r="CV25" s="691"/>
      <c r="CW25" s="691"/>
      <c r="CX25" s="691"/>
      <c r="CY25" s="692"/>
      <c r="CZ25" s="664">
        <v>13.6</v>
      </c>
      <c r="DA25" s="689"/>
      <c r="DB25" s="689"/>
      <c r="DC25" s="693"/>
      <c r="DD25" s="668">
        <v>13796156</v>
      </c>
      <c r="DE25" s="691"/>
      <c r="DF25" s="691"/>
      <c r="DG25" s="691"/>
      <c r="DH25" s="691"/>
      <c r="DI25" s="691"/>
      <c r="DJ25" s="691"/>
      <c r="DK25" s="692"/>
      <c r="DL25" s="668">
        <v>13061798</v>
      </c>
      <c r="DM25" s="691"/>
      <c r="DN25" s="691"/>
      <c r="DO25" s="691"/>
      <c r="DP25" s="691"/>
      <c r="DQ25" s="691"/>
      <c r="DR25" s="691"/>
      <c r="DS25" s="691"/>
      <c r="DT25" s="691"/>
      <c r="DU25" s="691"/>
      <c r="DV25" s="692"/>
      <c r="DW25" s="664">
        <v>23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43160</v>
      </c>
      <c r="S26" s="660"/>
      <c r="T26" s="660"/>
      <c r="U26" s="660"/>
      <c r="V26" s="660"/>
      <c r="W26" s="660"/>
      <c r="X26" s="660"/>
      <c r="Y26" s="661"/>
      <c r="Z26" s="662">
        <v>0</v>
      </c>
      <c r="AA26" s="662"/>
      <c r="AB26" s="662"/>
      <c r="AC26" s="662"/>
      <c r="AD26" s="663">
        <v>43160</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9340973</v>
      </c>
      <c r="CS26" s="660"/>
      <c r="CT26" s="660"/>
      <c r="CU26" s="660"/>
      <c r="CV26" s="660"/>
      <c r="CW26" s="660"/>
      <c r="CX26" s="660"/>
      <c r="CY26" s="661"/>
      <c r="CZ26" s="664">
        <v>8.3000000000000007</v>
      </c>
      <c r="DA26" s="689"/>
      <c r="DB26" s="689"/>
      <c r="DC26" s="693"/>
      <c r="DD26" s="668">
        <v>8516702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926217</v>
      </c>
      <c r="S27" s="660"/>
      <c r="T27" s="660"/>
      <c r="U27" s="660"/>
      <c r="V27" s="660"/>
      <c r="W27" s="660"/>
      <c r="X27" s="660"/>
      <c r="Y27" s="661"/>
      <c r="Z27" s="662">
        <v>0.8</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31940188</v>
      </c>
      <c r="BH27" s="660"/>
      <c r="BI27" s="660"/>
      <c r="BJ27" s="660"/>
      <c r="BK27" s="660"/>
      <c r="BL27" s="660"/>
      <c r="BM27" s="660"/>
      <c r="BN27" s="661"/>
      <c r="BO27" s="662">
        <v>100</v>
      </c>
      <c r="BP27" s="662"/>
      <c r="BQ27" s="662"/>
      <c r="BR27" s="662"/>
      <c r="BS27" s="663">
        <v>569838</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35406864</v>
      </c>
      <c r="CS27" s="691"/>
      <c r="CT27" s="691"/>
      <c r="CU27" s="691"/>
      <c r="CV27" s="691"/>
      <c r="CW27" s="691"/>
      <c r="CX27" s="691"/>
      <c r="CY27" s="692"/>
      <c r="CZ27" s="664">
        <v>31.3</v>
      </c>
      <c r="DA27" s="689"/>
      <c r="DB27" s="689"/>
      <c r="DC27" s="693"/>
      <c r="DD27" s="668">
        <v>12532191</v>
      </c>
      <c r="DE27" s="691"/>
      <c r="DF27" s="691"/>
      <c r="DG27" s="691"/>
      <c r="DH27" s="691"/>
      <c r="DI27" s="691"/>
      <c r="DJ27" s="691"/>
      <c r="DK27" s="692"/>
      <c r="DL27" s="668">
        <v>9215385</v>
      </c>
      <c r="DM27" s="691"/>
      <c r="DN27" s="691"/>
      <c r="DO27" s="691"/>
      <c r="DP27" s="691"/>
      <c r="DQ27" s="691"/>
      <c r="DR27" s="691"/>
      <c r="DS27" s="691"/>
      <c r="DT27" s="691"/>
      <c r="DU27" s="691"/>
      <c r="DV27" s="692"/>
      <c r="DW27" s="664">
        <v>16.2</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794324</v>
      </c>
      <c r="S28" s="660"/>
      <c r="T28" s="660"/>
      <c r="U28" s="660"/>
      <c r="V28" s="660"/>
      <c r="W28" s="660"/>
      <c r="X28" s="660"/>
      <c r="Y28" s="661"/>
      <c r="Z28" s="662">
        <v>0.7</v>
      </c>
      <c r="AA28" s="662"/>
      <c r="AB28" s="662"/>
      <c r="AC28" s="662"/>
      <c r="AD28" s="663">
        <v>100403</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9506986</v>
      </c>
      <c r="CS28" s="660"/>
      <c r="CT28" s="660"/>
      <c r="CU28" s="660"/>
      <c r="CV28" s="660"/>
      <c r="CW28" s="660"/>
      <c r="CX28" s="660"/>
      <c r="CY28" s="661"/>
      <c r="CZ28" s="664">
        <v>8.4</v>
      </c>
      <c r="DA28" s="689"/>
      <c r="DB28" s="689"/>
      <c r="DC28" s="693"/>
      <c r="DD28" s="668">
        <v>9265372</v>
      </c>
      <c r="DE28" s="660"/>
      <c r="DF28" s="660"/>
      <c r="DG28" s="660"/>
      <c r="DH28" s="660"/>
      <c r="DI28" s="660"/>
      <c r="DJ28" s="660"/>
      <c r="DK28" s="661"/>
      <c r="DL28" s="668">
        <v>9265372</v>
      </c>
      <c r="DM28" s="660"/>
      <c r="DN28" s="660"/>
      <c r="DO28" s="660"/>
      <c r="DP28" s="660"/>
      <c r="DQ28" s="660"/>
      <c r="DR28" s="660"/>
      <c r="DS28" s="660"/>
      <c r="DT28" s="660"/>
      <c r="DU28" s="660"/>
      <c r="DV28" s="661"/>
      <c r="DW28" s="664">
        <v>16.3</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921039</v>
      </c>
      <c r="S29" s="660"/>
      <c r="T29" s="660"/>
      <c r="U29" s="660"/>
      <c r="V29" s="660"/>
      <c r="W29" s="660"/>
      <c r="X29" s="660"/>
      <c r="Y29" s="661"/>
      <c r="Z29" s="662">
        <v>0.8</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9506956</v>
      </c>
      <c r="CS29" s="691"/>
      <c r="CT29" s="691"/>
      <c r="CU29" s="691"/>
      <c r="CV29" s="691"/>
      <c r="CW29" s="691"/>
      <c r="CX29" s="691"/>
      <c r="CY29" s="692"/>
      <c r="CZ29" s="664">
        <v>8.4</v>
      </c>
      <c r="DA29" s="689"/>
      <c r="DB29" s="689"/>
      <c r="DC29" s="693"/>
      <c r="DD29" s="668">
        <v>9265342</v>
      </c>
      <c r="DE29" s="691"/>
      <c r="DF29" s="691"/>
      <c r="DG29" s="691"/>
      <c r="DH29" s="691"/>
      <c r="DI29" s="691"/>
      <c r="DJ29" s="691"/>
      <c r="DK29" s="692"/>
      <c r="DL29" s="668">
        <v>9265342</v>
      </c>
      <c r="DM29" s="691"/>
      <c r="DN29" s="691"/>
      <c r="DO29" s="691"/>
      <c r="DP29" s="691"/>
      <c r="DQ29" s="691"/>
      <c r="DR29" s="691"/>
      <c r="DS29" s="691"/>
      <c r="DT29" s="691"/>
      <c r="DU29" s="691"/>
      <c r="DV29" s="692"/>
      <c r="DW29" s="664">
        <v>16.3</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24680350</v>
      </c>
      <c r="S30" s="660"/>
      <c r="T30" s="660"/>
      <c r="U30" s="660"/>
      <c r="V30" s="660"/>
      <c r="W30" s="660"/>
      <c r="X30" s="660"/>
      <c r="Y30" s="661"/>
      <c r="Z30" s="662">
        <v>21.5</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9178147</v>
      </c>
      <c r="CS30" s="660"/>
      <c r="CT30" s="660"/>
      <c r="CU30" s="660"/>
      <c r="CV30" s="660"/>
      <c r="CW30" s="660"/>
      <c r="CX30" s="660"/>
      <c r="CY30" s="661"/>
      <c r="CZ30" s="664">
        <v>8.1</v>
      </c>
      <c r="DA30" s="689"/>
      <c r="DB30" s="689"/>
      <c r="DC30" s="693"/>
      <c r="DD30" s="668">
        <v>8945143</v>
      </c>
      <c r="DE30" s="660"/>
      <c r="DF30" s="660"/>
      <c r="DG30" s="660"/>
      <c r="DH30" s="660"/>
      <c r="DI30" s="660"/>
      <c r="DJ30" s="660"/>
      <c r="DK30" s="661"/>
      <c r="DL30" s="668">
        <v>8945143</v>
      </c>
      <c r="DM30" s="660"/>
      <c r="DN30" s="660"/>
      <c r="DO30" s="660"/>
      <c r="DP30" s="660"/>
      <c r="DQ30" s="660"/>
      <c r="DR30" s="660"/>
      <c r="DS30" s="660"/>
      <c r="DT30" s="660"/>
      <c r="DU30" s="660"/>
      <c r="DV30" s="661"/>
      <c r="DW30" s="664">
        <v>15.7</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98.9</v>
      </c>
      <c r="BN31" s="703"/>
      <c r="BO31" s="703"/>
      <c r="BP31" s="703"/>
      <c r="BQ31" s="704"/>
      <c r="BR31" s="715">
        <v>99.6</v>
      </c>
      <c r="BS31" s="703"/>
      <c r="BT31" s="703"/>
      <c r="BU31" s="703"/>
      <c r="BV31" s="703"/>
      <c r="BW31" s="703"/>
      <c r="BX31" s="654">
        <v>98.8</v>
      </c>
      <c r="BY31" s="703"/>
      <c r="BZ31" s="703"/>
      <c r="CA31" s="703"/>
      <c r="CB31" s="704"/>
      <c r="CD31" s="697"/>
      <c r="CE31" s="698"/>
      <c r="CF31" s="656" t="s">
        <v>300</v>
      </c>
      <c r="CG31" s="657"/>
      <c r="CH31" s="657"/>
      <c r="CI31" s="657"/>
      <c r="CJ31" s="657"/>
      <c r="CK31" s="657"/>
      <c r="CL31" s="657"/>
      <c r="CM31" s="657"/>
      <c r="CN31" s="657"/>
      <c r="CO31" s="657"/>
      <c r="CP31" s="657"/>
      <c r="CQ31" s="658"/>
      <c r="CR31" s="659">
        <v>328809</v>
      </c>
      <c r="CS31" s="691"/>
      <c r="CT31" s="691"/>
      <c r="CU31" s="691"/>
      <c r="CV31" s="691"/>
      <c r="CW31" s="691"/>
      <c r="CX31" s="691"/>
      <c r="CY31" s="692"/>
      <c r="CZ31" s="664">
        <v>0.3</v>
      </c>
      <c r="DA31" s="689"/>
      <c r="DB31" s="689"/>
      <c r="DC31" s="693"/>
      <c r="DD31" s="668">
        <v>320199</v>
      </c>
      <c r="DE31" s="691"/>
      <c r="DF31" s="691"/>
      <c r="DG31" s="691"/>
      <c r="DH31" s="691"/>
      <c r="DI31" s="691"/>
      <c r="DJ31" s="691"/>
      <c r="DK31" s="692"/>
      <c r="DL31" s="668">
        <v>320199</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11067163</v>
      </c>
      <c r="S32" s="660"/>
      <c r="T32" s="660"/>
      <c r="U32" s="660"/>
      <c r="V32" s="660"/>
      <c r="W32" s="660"/>
      <c r="X32" s="660"/>
      <c r="Y32" s="661"/>
      <c r="Z32" s="662">
        <v>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98.9</v>
      </c>
      <c r="BN32" s="691"/>
      <c r="BO32" s="691"/>
      <c r="BP32" s="691"/>
      <c r="BQ32" s="714"/>
      <c r="BR32" s="716">
        <v>99.5</v>
      </c>
      <c r="BS32" s="691"/>
      <c r="BT32" s="691"/>
      <c r="BU32" s="691"/>
      <c r="BV32" s="691"/>
      <c r="BW32" s="691"/>
      <c r="BX32" s="665">
        <v>99</v>
      </c>
      <c r="BY32" s="691"/>
      <c r="BZ32" s="691"/>
      <c r="CA32" s="691"/>
      <c r="CB32" s="714"/>
      <c r="CD32" s="699"/>
      <c r="CE32" s="700"/>
      <c r="CF32" s="656" t="s">
        <v>304</v>
      </c>
      <c r="CG32" s="657"/>
      <c r="CH32" s="657"/>
      <c r="CI32" s="657"/>
      <c r="CJ32" s="657"/>
      <c r="CK32" s="657"/>
      <c r="CL32" s="657"/>
      <c r="CM32" s="657"/>
      <c r="CN32" s="657"/>
      <c r="CO32" s="657"/>
      <c r="CP32" s="657"/>
      <c r="CQ32" s="658"/>
      <c r="CR32" s="659">
        <v>30</v>
      </c>
      <c r="CS32" s="660"/>
      <c r="CT32" s="660"/>
      <c r="CU32" s="660"/>
      <c r="CV32" s="660"/>
      <c r="CW32" s="660"/>
      <c r="CX32" s="660"/>
      <c r="CY32" s="661"/>
      <c r="CZ32" s="664">
        <v>0</v>
      </c>
      <c r="DA32" s="689"/>
      <c r="DB32" s="689"/>
      <c r="DC32" s="693"/>
      <c r="DD32" s="668">
        <v>30</v>
      </c>
      <c r="DE32" s="660"/>
      <c r="DF32" s="660"/>
      <c r="DG32" s="660"/>
      <c r="DH32" s="660"/>
      <c r="DI32" s="660"/>
      <c r="DJ32" s="660"/>
      <c r="DK32" s="661"/>
      <c r="DL32" s="668">
        <v>30</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247178</v>
      </c>
      <c r="S33" s="660"/>
      <c r="T33" s="660"/>
      <c r="U33" s="660"/>
      <c r="V33" s="660"/>
      <c r="W33" s="660"/>
      <c r="X33" s="660"/>
      <c r="Y33" s="661"/>
      <c r="Z33" s="662">
        <v>0.2</v>
      </c>
      <c r="AA33" s="662"/>
      <c r="AB33" s="662"/>
      <c r="AC33" s="662"/>
      <c r="AD33" s="663">
        <v>152793</v>
      </c>
      <c r="AE33" s="663"/>
      <c r="AF33" s="663"/>
      <c r="AG33" s="663"/>
      <c r="AH33" s="663"/>
      <c r="AI33" s="663"/>
      <c r="AJ33" s="663"/>
      <c r="AK33" s="663"/>
      <c r="AL33" s="664">
        <v>0.3</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99.7</v>
      </c>
      <c r="BH33" s="718"/>
      <c r="BI33" s="718"/>
      <c r="BJ33" s="718"/>
      <c r="BK33" s="718"/>
      <c r="BL33" s="718"/>
      <c r="BM33" s="719">
        <v>98.9</v>
      </c>
      <c r="BN33" s="718"/>
      <c r="BO33" s="718"/>
      <c r="BP33" s="718"/>
      <c r="BQ33" s="720"/>
      <c r="BR33" s="717">
        <v>99.7</v>
      </c>
      <c r="BS33" s="718"/>
      <c r="BT33" s="718"/>
      <c r="BU33" s="718"/>
      <c r="BV33" s="718"/>
      <c r="BW33" s="718"/>
      <c r="BX33" s="719">
        <v>98.6</v>
      </c>
      <c r="BY33" s="718"/>
      <c r="BZ33" s="718"/>
      <c r="CA33" s="718"/>
      <c r="CB33" s="720"/>
      <c r="CD33" s="656" t="s">
        <v>307</v>
      </c>
      <c r="CE33" s="657"/>
      <c r="CF33" s="657"/>
      <c r="CG33" s="657"/>
      <c r="CH33" s="657"/>
      <c r="CI33" s="657"/>
      <c r="CJ33" s="657"/>
      <c r="CK33" s="657"/>
      <c r="CL33" s="657"/>
      <c r="CM33" s="657"/>
      <c r="CN33" s="657"/>
      <c r="CO33" s="657"/>
      <c r="CP33" s="657"/>
      <c r="CQ33" s="658"/>
      <c r="CR33" s="659">
        <v>39456614</v>
      </c>
      <c r="CS33" s="691"/>
      <c r="CT33" s="691"/>
      <c r="CU33" s="691"/>
      <c r="CV33" s="691"/>
      <c r="CW33" s="691"/>
      <c r="CX33" s="691"/>
      <c r="CY33" s="692"/>
      <c r="CZ33" s="664">
        <v>34.9</v>
      </c>
      <c r="DA33" s="689"/>
      <c r="DB33" s="689"/>
      <c r="DC33" s="693"/>
      <c r="DD33" s="668">
        <v>30039244</v>
      </c>
      <c r="DE33" s="691"/>
      <c r="DF33" s="691"/>
      <c r="DG33" s="691"/>
      <c r="DH33" s="691"/>
      <c r="DI33" s="691"/>
      <c r="DJ33" s="691"/>
      <c r="DK33" s="692"/>
      <c r="DL33" s="668">
        <v>22468152</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1299052</v>
      </c>
      <c r="S34" s="660"/>
      <c r="T34" s="660"/>
      <c r="U34" s="660"/>
      <c r="V34" s="660"/>
      <c r="W34" s="660"/>
      <c r="X34" s="660"/>
      <c r="Y34" s="661"/>
      <c r="Z34" s="662">
        <v>1.1000000000000001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13341801</v>
      </c>
      <c r="CS34" s="660"/>
      <c r="CT34" s="660"/>
      <c r="CU34" s="660"/>
      <c r="CV34" s="660"/>
      <c r="CW34" s="660"/>
      <c r="CX34" s="660"/>
      <c r="CY34" s="661"/>
      <c r="CZ34" s="664">
        <v>11.8</v>
      </c>
      <c r="DA34" s="689"/>
      <c r="DB34" s="689"/>
      <c r="DC34" s="693"/>
      <c r="DD34" s="668">
        <v>9564764</v>
      </c>
      <c r="DE34" s="660"/>
      <c r="DF34" s="660"/>
      <c r="DG34" s="660"/>
      <c r="DH34" s="660"/>
      <c r="DI34" s="660"/>
      <c r="DJ34" s="660"/>
      <c r="DK34" s="661"/>
      <c r="DL34" s="668">
        <v>7977186</v>
      </c>
      <c r="DM34" s="660"/>
      <c r="DN34" s="660"/>
      <c r="DO34" s="660"/>
      <c r="DP34" s="660"/>
      <c r="DQ34" s="660"/>
      <c r="DR34" s="660"/>
      <c r="DS34" s="660"/>
      <c r="DT34" s="660"/>
      <c r="DU34" s="660"/>
      <c r="DV34" s="661"/>
      <c r="DW34" s="664">
        <v>14</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3983848</v>
      </c>
      <c r="S35" s="660"/>
      <c r="T35" s="660"/>
      <c r="U35" s="660"/>
      <c r="V35" s="660"/>
      <c r="W35" s="660"/>
      <c r="X35" s="660"/>
      <c r="Y35" s="661"/>
      <c r="Z35" s="662">
        <v>3.5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1819864</v>
      </c>
      <c r="CS35" s="691"/>
      <c r="CT35" s="691"/>
      <c r="CU35" s="691"/>
      <c r="CV35" s="691"/>
      <c r="CW35" s="691"/>
      <c r="CX35" s="691"/>
      <c r="CY35" s="692"/>
      <c r="CZ35" s="664">
        <v>1.6</v>
      </c>
      <c r="DA35" s="689"/>
      <c r="DB35" s="689"/>
      <c r="DC35" s="693"/>
      <c r="DD35" s="668">
        <v>1289807</v>
      </c>
      <c r="DE35" s="691"/>
      <c r="DF35" s="691"/>
      <c r="DG35" s="691"/>
      <c r="DH35" s="691"/>
      <c r="DI35" s="691"/>
      <c r="DJ35" s="691"/>
      <c r="DK35" s="692"/>
      <c r="DL35" s="668">
        <v>1289083</v>
      </c>
      <c r="DM35" s="691"/>
      <c r="DN35" s="691"/>
      <c r="DO35" s="691"/>
      <c r="DP35" s="691"/>
      <c r="DQ35" s="691"/>
      <c r="DR35" s="691"/>
      <c r="DS35" s="691"/>
      <c r="DT35" s="691"/>
      <c r="DU35" s="691"/>
      <c r="DV35" s="692"/>
      <c r="DW35" s="664">
        <v>2.2999999999999998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2950423</v>
      </c>
      <c r="S36" s="660"/>
      <c r="T36" s="660"/>
      <c r="U36" s="660"/>
      <c r="V36" s="660"/>
      <c r="W36" s="660"/>
      <c r="X36" s="660"/>
      <c r="Y36" s="661"/>
      <c r="Z36" s="662">
        <v>2.6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12312245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100894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12184511</v>
      </c>
      <c r="CS36" s="660"/>
      <c r="CT36" s="660"/>
      <c r="CU36" s="660"/>
      <c r="CV36" s="660"/>
      <c r="CW36" s="660"/>
      <c r="CX36" s="660"/>
      <c r="CY36" s="661"/>
      <c r="CZ36" s="664">
        <v>10.8</v>
      </c>
      <c r="DA36" s="689"/>
      <c r="DB36" s="689"/>
      <c r="DC36" s="693"/>
      <c r="DD36" s="668">
        <v>10211769</v>
      </c>
      <c r="DE36" s="660"/>
      <c r="DF36" s="660"/>
      <c r="DG36" s="660"/>
      <c r="DH36" s="660"/>
      <c r="DI36" s="660"/>
      <c r="DJ36" s="660"/>
      <c r="DK36" s="661"/>
      <c r="DL36" s="668">
        <v>6130544</v>
      </c>
      <c r="DM36" s="660"/>
      <c r="DN36" s="660"/>
      <c r="DO36" s="660"/>
      <c r="DP36" s="660"/>
      <c r="DQ36" s="660"/>
      <c r="DR36" s="660"/>
      <c r="DS36" s="660"/>
      <c r="DT36" s="660"/>
      <c r="DU36" s="660"/>
      <c r="DV36" s="661"/>
      <c r="DW36" s="664">
        <v>10.8</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2316469</v>
      </c>
      <c r="S37" s="660"/>
      <c r="T37" s="660"/>
      <c r="U37" s="660"/>
      <c r="V37" s="660"/>
      <c r="W37" s="660"/>
      <c r="X37" s="660"/>
      <c r="Y37" s="661"/>
      <c r="Z37" s="662">
        <v>2</v>
      </c>
      <c r="AA37" s="662"/>
      <c r="AB37" s="662"/>
      <c r="AC37" s="662"/>
      <c r="AD37" s="663">
        <v>222448</v>
      </c>
      <c r="AE37" s="663"/>
      <c r="AF37" s="663"/>
      <c r="AG37" s="663"/>
      <c r="AH37" s="663"/>
      <c r="AI37" s="663"/>
      <c r="AJ37" s="663"/>
      <c r="AK37" s="663"/>
      <c r="AL37" s="664">
        <v>0.4</v>
      </c>
      <c r="AM37" s="665"/>
      <c r="AN37" s="665"/>
      <c r="AO37" s="666"/>
      <c r="AQ37" s="722" t="s">
        <v>319</v>
      </c>
      <c r="AR37" s="723"/>
      <c r="AS37" s="723"/>
      <c r="AT37" s="723"/>
      <c r="AU37" s="723"/>
      <c r="AV37" s="723"/>
      <c r="AW37" s="723"/>
      <c r="AX37" s="723"/>
      <c r="AY37" s="724"/>
      <c r="AZ37" s="659">
        <v>2843585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-93446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3683914</v>
      </c>
      <c r="CS37" s="691"/>
      <c r="CT37" s="691"/>
      <c r="CU37" s="691"/>
      <c r="CV37" s="691"/>
      <c r="CW37" s="691"/>
      <c r="CX37" s="691"/>
      <c r="CY37" s="692"/>
      <c r="CZ37" s="664">
        <v>3.3</v>
      </c>
      <c r="DA37" s="689"/>
      <c r="DB37" s="689"/>
      <c r="DC37" s="693"/>
      <c r="DD37" s="668">
        <v>3681949</v>
      </c>
      <c r="DE37" s="691"/>
      <c r="DF37" s="691"/>
      <c r="DG37" s="691"/>
      <c r="DH37" s="691"/>
      <c r="DI37" s="691"/>
      <c r="DJ37" s="691"/>
      <c r="DK37" s="692"/>
      <c r="DL37" s="668">
        <v>3593469</v>
      </c>
      <c r="DM37" s="691"/>
      <c r="DN37" s="691"/>
      <c r="DO37" s="691"/>
      <c r="DP37" s="691"/>
      <c r="DQ37" s="691"/>
      <c r="DR37" s="691"/>
      <c r="DS37" s="691"/>
      <c r="DT37" s="691"/>
      <c r="DU37" s="691"/>
      <c r="DV37" s="692"/>
      <c r="DW37" s="664">
        <v>6.3</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7045541</v>
      </c>
      <c r="S38" s="660"/>
      <c r="T38" s="660"/>
      <c r="U38" s="660"/>
      <c r="V38" s="660"/>
      <c r="W38" s="660"/>
      <c r="X38" s="660"/>
      <c r="Y38" s="661"/>
      <c r="Z38" s="662">
        <v>6.1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327711</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26924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8913367</v>
      </c>
      <c r="CS38" s="660"/>
      <c r="CT38" s="660"/>
      <c r="CU38" s="660"/>
      <c r="CV38" s="660"/>
      <c r="CW38" s="660"/>
      <c r="CX38" s="660"/>
      <c r="CY38" s="661"/>
      <c r="CZ38" s="664">
        <v>7.9</v>
      </c>
      <c r="DA38" s="689"/>
      <c r="DB38" s="689"/>
      <c r="DC38" s="693"/>
      <c r="DD38" s="668">
        <v>7307959</v>
      </c>
      <c r="DE38" s="660"/>
      <c r="DF38" s="660"/>
      <c r="DG38" s="660"/>
      <c r="DH38" s="660"/>
      <c r="DI38" s="660"/>
      <c r="DJ38" s="660"/>
      <c r="DK38" s="661"/>
      <c r="DL38" s="668">
        <v>7071339</v>
      </c>
      <c r="DM38" s="660"/>
      <c r="DN38" s="660"/>
      <c r="DO38" s="660"/>
      <c r="DP38" s="660"/>
      <c r="DQ38" s="660"/>
      <c r="DR38" s="660"/>
      <c r="DS38" s="660"/>
      <c r="DT38" s="660"/>
      <c r="DU38" s="660"/>
      <c r="DV38" s="661"/>
      <c r="DW38" s="664">
        <v>12.4</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146697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41558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2264116</v>
      </c>
      <c r="CS39" s="691"/>
      <c r="CT39" s="691"/>
      <c r="CU39" s="691"/>
      <c r="CV39" s="691"/>
      <c r="CW39" s="691"/>
      <c r="CX39" s="691"/>
      <c r="CY39" s="692"/>
      <c r="CZ39" s="664">
        <v>2</v>
      </c>
      <c r="DA39" s="689"/>
      <c r="DB39" s="689"/>
      <c r="DC39" s="693"/>
      <c r="DD39" s="668">
        <v>1664943</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920000</v>
      </c>
      <c r="S40" s="660"/>
      <c r="T40" s="660"/>
      <c r="U40" s="660"/>
      <c r="V40" s="660"/>
      <c r="W40" s="660"/>
      <c r="X40" s="660"/>
      <c r="Y40" s="661"/>
      <c r="Z40" s="662">
        <v>0.8</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62597</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932955</v>
      </c>
      <c r="CS40" s="660"/>
      <c r="CT40" s="660"/>
      <c r="CU40" s="660"/>
      <c r="CV40" s="660"/>
      <c r="CW40" s="660"/>
      <c r="CX40" s="660"/>
      <c r="CY40" s="661"/>
      <c r="CZ40" s="664">
        <v>0.8</v>
      </c>
      <c r="DA40" s="689"/>
      <c r="DB40" s="689"/>
      <c r="DC40" s="693"/>
      <c r="DD40" s="668">
        <v>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115055193</v>
      </c>
      <c r="S41" s="732"/>
      <c r="T41" s="732"/>
      <c r="U41" s="732"/>
      <c r="V41" s="732"/>
      <c r="W41" s="732"/>
      <c r="X41" s="732"/>
      <c r="Y41" s="736"/>
      <c r="Z41" s="737">
        <v>100</v>
      </c>
      <c r="AA41" s="737"/>
      <c r="AB41" s="737"/>
      <c r="AC41" s="737"/>
      <c r="AD41" s="738">
        <v>55897358</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2062607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6869048</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447</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13278110</v>
      </c>
      <c r="CS42" s="691"/>
      <c r="CT42" s="691"/>
      <c r="CU42" s="691"/>
      <c r="CV42" s="691"/>
      <c r="CW42" s="691"/>
      <c r="CX42" s="691"/>
      <c r="CY42" s="692"/>
      <c r="CZ42" s="664">
        <v>11.7</v>
      </c>
      <c r="DA42" s="689"/>
      <c r="DB42" s="689"/>
      <c r="DC42" s="693"/>
      <c r="DD42" s="668">
        <v>2315957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177574</v>
      </c>
      <c r="CS43" s="691"/>
      <c r="CT43" s="691"/>
      <c r="CU43" s="691"/>
      <c r="CV43" s="691"/>
      <c r="CW43" s="691"/>
      <c r="CX43" s="691"/>
      <c r="CY43" s="692"/>
      <c r="CZ43" s="664">
        <v>0.2</v>
      </c>
      <c r="DA43" s="689"/>
      <c r="DB43" s="689"/>
      <c r="DC43" s="693"/>
      <c r="DD43" s="668">
        <v>177574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12056954</v>
      </c>
      <c r="CS44" s="660"/>
      <c r="CT44" s="660"/>
      <c r="CU44" s="660"/>
      <c r="CV44" s="660"/>
      <c r="CW44" s="660"/>
      <c r="CX44" s="660"/>
      <c r="CY44" s="661"/>
      <c r="CZ44" s="664">
        <v>10.7</v>
      </c>
      <c r="DA44" s="665"/>
      <c r="DB44" s="665"/>
      <c r="DC44" s="671"/>
      <c r="DD44" s="668">
        <v>2099347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6024729</v>
      </c>
      <c r="CS45" s="691"/>
      <c r="CT45" s="691"/>
      <c r="CU45" s="691"/>
      <c r="CV45" s="691"/>
      <c r="CW45" s="691"/>
      <c r="CX45" s="691"/>
      <c r="CY45" s="692"/>
      <c r="CZ45" s="664">
        <v>5.3</v>
      </c>
      <c r="DA45" s="689"/>
      <c r="DB45" s="689"/>
      <c r="DC45" s="693"/>
      <c r="DD45" s="668">
        <v>263405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5539937</v>
      </c>
      <c r="CS46" s="660"/>
      <c r="CT46" s="660"/>
      <c r="CU46" s="660"/>
      <c r="CV46" s="660"/>
      <c r="CW46" s="660"/>
      <c r="CX46" s="660"/>
      <c r="CY46" s="661"/>
      <c r="CZ46" s="664">
        <v>4.9000000000000004</v>
      </c>
      <c r="DA46" s="665"/>
      <c r="DB46" s="665"/>
      <c r="DC46" s="671"/>
      <c r="DD46" s="668">
        <v>1676362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1221156</v>
      </c>
      <c r="CS47" s="691"/>
      <c r="CT47" s="691"/>
      <c r="CU47" s="691"/>
      <c r="CV47" s="691"/>
      <c r="CW47" s="691"/>
      <c r="CX47" s="691"/>
      <c r="CY47" s="692"/>
      <c r="CZ47" s="664">
        <v>1.1000000000000001</v>
      </c>
      <c r="DA47" s="689"/>
      <c r="DB47" s="689"/>
      <c r="DC47" s="693"/>
      <c r="DD47" s="668">
        <v>216610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113055454</v>
      </c>
      <c r="CS49" s="718"/>
      <c r="CT49" s="718"/>
      <c r="CU49" s="718"/>
      <c r="CV49" s="718"/>
      <c r="CW49" s="718"/>
      <c r="CX49" s="718"/>
      <c r="CY49" s="747"/>
      <c r="CZ49" s="739">
        <v>100</v>
      </c>
      <c r="DA49" s="748"/>
      <c r="DB49" s="748"/>
      <c r="DC49" s="749"/>
      <c r="DD49" s="750">
        <v>67948920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EigknStJpcGh3101FymQcDruQzpFZ6w/cmVihsUdzee2oRolqcRy6hw1KrCR5vxQSXNsDMO0DcSVSa8ElKySbg==" saltValue="mfN98qFsJVitqgpOT687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115055</v>
      </c>
      <c r="R7" s="789"/>
      <c r="S7" s="789"/>
      <c r="T7" s="789"/>
      <c r="U7" s="789"/>
      <c r="V7" s="789">
        <v>113055</v>
      </c>
      <c r="W7" s="789"/>
      <c r="X7" s="789"/>
      <c r="Y7" s="789"/>
      <c r="Z7" s="789"/>
      <c r="AA7" s="789">
        <v>2000</v>
      </c>
      <c r="AB7" s="789"/>
      <c r="AC7" s="789"/>
      <c r="AD7" s="789"/>
      <c r="AE7" s="790"/>
      <c r="AF7" s="791">
        <v>1209</v>
      </c>
      <c r="AG7" s="792"/>
      <c r="AH7" s="792"/>
      <c r="AI7" s="792"/>
      <c r="AJ7" s="793"/>
      <c r="AK7" s="794">
        <v>3984</v>
      </c>
      <c r="AL7" s="795"/>
      <c r="AM7" s="795"/>
      <c r="AN7" s="795"/>
      <c r="AO7" s="795"/>
      <c r="AP7" s="795">
        <v>90158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557</v>
      </c>
      <c r="BS7" s="782" t="s">
        <v>551</v>
      </c>
      <c r="BT7" s="783"/>
      <c r="BU7" s="783"/>
      <c r="BV7" s="783"/>
      <c r="BW7" s="783"/>
      <c r="BX7" s="783"/>
      <c r="BY7" s="783"/>
      <c r="BZ7" s="783"/>
      <c r="CA7" s="783"/>
      <c r="CB7" s="783"/>
      <c r="CC7" s="783"/>
      <c r="CD7" s="783"/>
      <c r="CE7" s="783"/>
      <c r="CF7" s="783"/>
      <c r="CG7" s="798"/>
      <c r="CH7" s="779">
        <v>4</v>
      </c>
      <c r="CI7" s="780"/>
      <c r="CJ7" s="780"/>
      <c r="CK7" s="780"/>
      <c r="CL7" s="781"/>
      <c r="CM7" s="779">
        <v>13</v>
      </c>
      <c r="CN7" s="780"/>
      <c r="CO7" s="780"/>
      <c r="CP7" s="780"/>
      <c r="CQ7" s="781"/>
      <c r="CR7" s="779">
        <v>30</v>
      </c>
      <c r="CS7" s="780"/>
      <c r="CT7" s="780"/>
      <c r="CU7" s="780"/>
      <c r="CV7" s="781"/>
      <c r="CW7" s="779">
        <v>10</v>
      </c>
      <c r="CX7" s="780"/>
      <c r="CY7" s="780"/>
      <c r="CZ7" s="780"/>
      <c r="DA7" s="781"/>
      <c r="DB7" s="779" t="s">
        <v>489</v>
      </c>
      <c r="DC7" s="780"/>
      <c r="DD7" s="780"/>
      <c r="DE7" s="780"/>
      <c r="DF7" s="781"/>
      <c r="DG7" s="779" t="s">
        <v>489</v>
      </c>
      <c r="DH7" s="780"/>
      <c r="DI7" s="780"/>
      <c r="DJ7" s="780"/>
      <c r="DK7" s="781"/>
      <c r="DL7" s="779" t="s">
        <v>489</v>
      </c>
      <c r="DM7" s="780"/>
      <c r="DN7" s="780"/>
      <c r="DO7" s="780"/>
      <c r="DP7" s="781"/>
      <c r="DQ7" s="779" t="s">
        <v>489</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557</v>
      </c>
      <c r="BS8" s="809" t="s">
        <v>552</v>
      </c>
      <c r="BT8" s="810"/>
      <c r="BU8" s="810"/>
      <c r="BV8" s="810"/>
      <c r="BW8" s="810"/>
      <c r="BX8" s="810"/>
      <c r="BY8" s="810"/>
      <c r="BZ8" s="810"/>
      <c r="CA8" s="810"/>
      <c r="CB8" s="810"/>
      <c r="CC8" s="810"/>
      <c r="CD8" s="810"/>
      <c r="CE8" s="810"/>
      <c r="CF8" s="810"/>
      <c r="CG8" s="811"/>
      <c r="CH8" s="812">
        <v>27</v>
      </c>
      <c r="CI8" s="813"/>
      <c r="CJ8" s="813"/>
      <c r="CK8" s="813"/>
      <c r="CL8" s="814"/>
      <c r="CM8" s="812">
        <v>273</v>
      </c>
      <c r="CN8" s="813"/>
      <c r="CO8" s="813"/>
      <c r="CP8" s="813"/>
      <c r="CQ8" s="814"/>
      <c r="CR8" s="812">
        <v>34</v>
      </c>
      <c r="CS8" s="813"/>
      <c r="CT8" s="813"/>
      <c r="CU8" s="813"/>
      <c r="CV8" s="814"/>
      <c r="CW8" s="812" t="s">
        <v>489</v>
      </c>
      <c r="CX8" s="813"/>
      <c r="CY8" s="813"/>
      <c r="CZ8" s="813"/>
      <c r="DA8" s="814"/>
      <c r="DB8" s="812" t="s">
        <v>489</v>
      </c>
      <c r="DC8" s="813"/>
      <c r="DD8" s="813"/>
      <c r="DE8" s="813"/>
      <c r="DF8" s="814"/>
      <c r="DG8" s="812" t="s">
        <v>489</v>
      </c>
      <c r="DH8" s="813"/>
      <c r="DI8" s="813"/>
      <c r="DJ8" s="813"/>
      <c r="DK8" s="814"/>
      <c r="DL8" s="812" t="s">
        <v>489</v>
      </c>
      <c r="DM8" s="813"/>
      <c r="DN8" s="813"/>
      <c r="DO8" s="813"/>
      <c r="DP8" s="814"/>
      <c r="DQ8" s="812" t="s">
        <v>489</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557</v>
      </c>
      <c r="BS9" s="809" t="s">
        <v>553</v>
      </c>
      <c r="BT9" s="810"/>
      <c r="BU9" s="810"/>
      <c r="BV9" s="810"/>
      <c r="BW9" s="810"/>
      <c r="BX9" s="810"/>
      <c r="BY9" s="810"/>
      <c r="BZ9" s="810"/>
      <c r="CA9" s="810"/>
      <c r="CB9" s="810"/>
      <c r="CC9" s="810"/>
      <c r="CD9" s="810"/>
      <c r="CE9" s="810"/>
      <c r="CF9" s="810"/>
      <c r="CG9" s="811"/>
      <c r="CH9" s="812">
        <v>5</v>
      </c>
      <c r="CI9" s="813"/>
      <c r="CJ9" s="813"/>
      <c r="CK9" s="813"/>
      <c r="CL9" s="814"/>
      <c r="CM9" s="812">
        <v>7</v>
      </c>
      <c r="CN9" s="813"/>
      <c r="CO9" s="813"/>
      <c r="CP9" s="813"/>
      <c r="CQ9" s="814"/>
      <c r="CR9" s="812">
        <v>2</v>
      </c>
      <c r="CS9" s="813"/>
      <c r="CT9" s="813"/>
      <c r="CU9" s="813"/>
      <c r="CV9" s="814"/>
      <c r="CW9" s="812" t="s">
        <v>489</v>
      </c>
      <c r="CX9" s="813"/>
      <c r="CY9" s="813"/>
      <c r="CZ9" s="813"/>
      <c r="DA9" s="814"/>
      <c r="DB9" s="812" t="s">
        <v>489</v>
      </c>
      <c r="DC9" s="813"/>
      <c r="DD9" s="813"/>
      <c r="DE9" s="813"/>
      <c r="DF9" s="814"/>
      <c r="DG9" s="812" t="s">
        <v>489</v>
      </c>
      <c r="DH9" s="813"/>
      <c r="DI9" s="813"/>
      <c r="DJ9" s="813"/>
      <c r="DK9" s="814"/>
      <c r="DL9" s="812" t="s">
        <v>489</v>
      </c>
      <c r="DM9" s="813"/>
      <c r="DN9" s="813"/>
      <c r="DO9" s="813"/>
      <c r="DP9" s="814"/>
      <c r="DQ9" s="812" t="s">
        <v>489</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t="s">
        <v>557</v>
      </c>
      <c r="BS10" s="809" t="s">
        <v>554</v>
      </c>
      <c r="BT10" s="810"/>
      <c r="BU10" s="810"/>
      <c r="BV10" s="810"/>
      <c r="BW10" s="810"/>
      <c r="BX10" s="810"/>
      <c r="BY10" s="810"/>
      <c r="BZ10" s="810"/>
      <c r="CA10" s="810"/>
      <c r="CB10" s="810"/>
      <c r="CC10" s="810"/>
      <c r="CD10" s="810"/>
      <c r="CE10" s="810"/>
      <c r="CF10" s="810"/>
      <c r="CG10" s="811"/>
      <c r="CH10" s="812">
        <v>-2</v>
      </c>
      <c r="CI10" s="813"/>
      <c r="CJ10" s="813"/>
      <c r="CK10" s="813"/>
      <c r="CL10" s="814"/>
      <c r="CM10" s="812">
        <v>87</v>
      </c>
      <c r="CN10" s="813"/>
      <c r="CO10" s="813"/>
      <c r="CP10" s="813"/>
      <c r="CQ10" s="814"/>
      <c r="CR10" s="812">
        <v>55</v>
      </c>
      <c r="CS10" s="813"/>
      <c r="CT10" s="813"/>
      <c r="CU10" s="813"/>
      <c r="CV10" s="814"/>
      <c r="CW10" s="812">
        <v>36</v>
      </c>
      <c r="CX10" s="813"/>
      <c r="CY10" s="813"/>
      <c r="CZ10" s="813"/>
      <c r="DA10" s="814"/>
      <c r="DB10" s="812" t="s">
        <v>489</v>
      </c>
      <c r="DC10" s="813"/>
      <c r="DD10" s="813"/>
      <c r="DE10" s="813"/>
      <c r="DF10" s="814"/>
      <c r="DG10" s="812" t="s">
        <v>489</v>
      </c>
      <c r="DH10" s="813"/>
      <c r="DI10" s="813"/>
      <c r="DJ10" s="813"/>
      <c r="DK10" s="814"/>
      <c r="DL10" s="812" t="s">
        <v>489</v>
      </c>
      <c r="DM10" s="813"/>
      <c r="DN10" s="813"/>
      <c r="DO10" s="813"/>
      <c r="DP10" s="814"/>
      <c r="DQ10" s="812" t="s">
        <v>489</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t="s">
        <v>557</v>
      </c>
      <c r="BS11" s="809" t="s">
        <v>555</v>
      </c>
      <c r="BT11" s="810"/>
      <c r="BU11" s="810"/>
      <c r="BV11" s="810"/>
      <c r="BW11" s="810"/>
      <c r="BX11" s="810"/>
      <c r="BY11" s="810"/>
      <c r="BZ11" s="810"/>
      <c r="CA11" s="810"/>
      <c r="CB11" s="810"/>
      <c r="CC11" s="810"/>
      <c r="CD11" s="810"/>
      <c r="CE11" s="810"/>
      <c r="CF11" s="810"/>
      <c r="CG11" s="811"/>
      <c r="CH11" s="812">
        <v>116</v>
      </c>
      <c r="CI11" s="813"/>
      <c r="CJ11" s="813"/>
      <c r="CK11" s="813"/>
      <c r="CL11" s="814"/>
      <c r="CM11" s="812">
        <v>732</v>
      </c>
      <c r="CN11" s="813"/>
      <c r="CO11" s="813"/>
      <c r="CP11" s="813"/>
      <c r="CQ11" s="814"/>
      <c r="CR11" s="812">
        <v>5</v>
      </c>
      <c r="CS11" s="813"/>
      <c r="CT11" s="813"/>
      <c r="CU11" s="813"/>
      <c r="CV11" s="814"/>
      <c r="CW11" s="812" t="s">
        <v>489</v>
      </c>
      <c r="CX11" s="813"/>
      <c r="CY11" s="813"/>
      <c r="CZ11" s="813"/>
      <c r="DA11" s="814"/>
      <c r="DB11" s="812">
        <v>398</v>
      </c>
      <c r="DC11" s="813"/>
      <c r="DD11" s="813"/>
      <c r="DE11" s="813"/>
      <c r="DF11" s="814"/>
      <c r="DG11" s="812">
        <v>949</v>
      </c>
      <c r="DH11" s="813"/>
      <c r="DI11" s="813"/>
      <c r="DJ11" s="813"/>
      <c r="DK11" s="814"/>
      <c r="DL11" s="812" t="s">
        <v>489</v>
      </c>
      <c r="DM11" s="813"/>
      <c r="DN11" s="813"/>
      <c r="DO11" s="813"/>
      <c r="DP11" s="814"/>
      <c r="DQ11" s="812" t="s">
        <v>489</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572</v>
      </c>
      <c r="BT12" s="810"/>
      <c r="BU12" s="810"/>
      <c r="BV12" s="810"/>
      <c r="BW12" s="810"/>
      <c r="BX12" s="810"/>
      <c r="BY12" s="810"/>
      <c r="BZ12" s="810"/>
      <c r="CA12" s="810"/>
      <c r="CB12" s="810"/>
      <c r="CC12" s="810"/>
      <c r="CD12" s="810"/>
      <c r="CE12" s="810"/>
      <c r="CF12" s="810"/>
      <c r="CG12" s="811"/>
      <c r="CH12" s="812">
        <v>2</v>
      </c>
      <c r="CI12" s="813"/>
      <c r="CJ12" s="813"/>
      <c r="CK12" s="813"/>
      <c r="CL12" s="814"/>
      <c r="CM12" s="812">
        <v>211</v>
      </c>
      <c r="CN12" s="813"/>
      <c r="CO12" s="813"/>
      <c r="CP12" s="813"/>
      <c r="CQ12" s="814"/>
      <c r="CR12" s="812">
        <v>1</v>
      </c>
      <c r="CS12" s="813"/>
      <c r="CT12" s="813"/>
      <c r="CU12" s="813"/>
      <c r="CV12" s="814"/>
      <c r="CW12" s="812" t="s">
        <v>489</v>
      </c>
      <c r="CX12" s="813"/>
      <c r="CY12" s="813"/>
      <c r="CZ12" s="813"/>
      <c r="DA12" s="814"/>
      <c r="DB12" s="812" t="s">
        <v>489</v>
      </c>
      <c r="DC12" s="813"/>
      <c r="DD12" s="813"/>
      <c r="DE12" s="813"/>
      <c r="DF12" s="814"/>
      <c r="DG12" s="812" t="s">
        <v>489</v>
      </c>
      <c r="DH12" s="813"/>
      <c r="DI12" s="813"/>
      <c r="DJ12" s="813"/>
      <c r="DK12" s="814"/>
      <c r="DL12" s="812" t="s">
        <v>489</v>
      </c>
      <c r="DM12" s="813"/>
      <c r="DN12" s="813"/>
      <c r="DO12" s="813"/>
      <c r="DP12" s="814"/>
      <c r="DQ12" s="812" t="s">
        <v>489</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t="s">
        <v>557</v>
      </c>
      <c r="BS13" s="809" t="s">
        <v>556</v>
      </c>
      <c r="BT13" s="810"/>
      <c r="BU13" s="810"/>
      <c r="BV13" s="810"/>
      <c r="BW13" s="810"/>
      <c r="BX13" s="810"/>
      <c r="BY13" s="810"/>
      <c r="BZ13" s="810"/>
      <c r="CA13" s="810"/>
      <c r="CB13" s="810"/>
      <c r="CC13" s="810"/>
      <c r="CD13" s="810"/>
      <c r="CE13" s="810"/>
      <c r="CF13" s="810"/>
      <c r="CG13" s="811"/>
      <c r="CH13" s="812">
        <v>2</v>
      </c>
      <c r="CI13" s="813"/>
      <c r="CJ13" s="813"/>
      <c r="CK13" s="813"/>
      <c r="CL13" s="814"/>
      <c r="CM13" s="812">
        <v>78</v>
      </c>
      <c r="CN13" s="813"/>
      <c r="CO13" s="813"/>
      <c r="CP13" s="813"/>
      <c r="CQ13" s="814"/>
      <c r="CR13" s="812">
        <v>5</v>
      </c>
      <c r="CS13" s="813"/>
      <c r="CT13" s="813"/>
      <c r="CU13" s="813"/>
      <c r="CV13" s="814"/>
      <c r="CW13" s="812">
        <v>80</v>
      </c>
      <c r="CX13" s="813"/>
      <c r="CY13" s="813"/>
      <c r="CZ13" s="813"/>
      <c r="DA13" s="814"/>
      <c r="DB13" s="812" t="s">
        <v>489</v>
      </c>
      <c r="DC13" s="813"/>
      <c r="DD13" s="813"/>
      <c r="DE13" s="813"/>
      <c r="DF13" s="814"/>
      <c r="DG13" s="812" t="s">
        <v>489</v>
      </c>
      <c r="DH13" s="813"/>
      <c r="DI13" s="813"/>
      <c r="DJ13" s="813"/>
      <c r="DK13" s="814"/>
      <c r="DL13" s="812" t="s">
        <v>489</v>
      </c>
      <c r="DM13" s="813"/>
      <c r="DN13" s="813"/>
      <c r="DO13" s="813"/>
      <c r="DP13" s="814"/>
      <c r="DQ13" s="812" t="s">
        <v>489</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115055</v>
      </c>
      <c r="R23" s="829"/>
      <c r="S23" s="829"/>
      <c r="T23" s="829"/>
      <c r="U23" s="829"/>
      <c r="V23" s="829">
        <v>113055</v>
      </c>
      <c r="W23" s="829"/>
      <c r="X23" s="829"/>
      <c r="Y23" s="829"/>
      <c r="Z23" s="829"/>
      <c r="AA23" s="829">
        <v>2000</v>
      </c>
      <c r="AB23" s="829"/>
      <c r="AC23" s="829"/>
      <c r="AD23" s="829"/>
      <c r="AE23" s="830"/>
      <c r="AF23" s="831">
        <v>1209</v>
      </c>
      <c r="AG23" s="829"/>
      <c r="AH23" s="829"/>
      <c r="AI23" s="829"/>
      <c r="AJ23" s="832"/>
      <c r="AK23" s="833"/>
      <c r="AL23" s="834"/>
      <c r="AM23" s="834"/>
      <c r="AN23" s="834"/>
      <c r="AO23" s="834"/>
      <c r="AP23" s="829">
        <v>90158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26508</v>
      </c>
      <c r="R28" s="859"/>
      <c r="S28" s="859"/>
      <c r="T28" s="859"/>
      <c r="U28" s="859"/>
      <c r="V28" s="859">
        <v>26407</v>
      </c>
      <c r="W28" s="859"/>
      <c r="X28" s="859"/>
      <c r="Y28" s="859"/>
      <c r="Z28" s="859"/>
      <c r="AA28" s="859">
        <v>101</v>
      </c>
      <c r="AB28" s="859"/>
      <c r="AC28" s="859"/>
      <c r="AD28" s="859"/>
      <c r="AE28" s="860"/>
      <c r="AF28" s="861">
        <v>101</v>
      </c>
      <c r="AG28" s="859"/>
      <c r="AH28" s="859"/>
      <c r="AI28" s="859"/>
      <c r="AJ28" s="862"/>
      <c r="AK28" s="863">
        <v>2265</v>
      </c>
      <c r="AL28" s="864"/>
      <c r="AM28" s="864"/>
      <c r="AN28" s="864"/>
      <c r="AO28" s="864"/>
      <c r="AP28" s="864" t="s">
        <v>489</v>
      </c>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117</v>
      </c>
      <c r="R29" s="820"/>
      <c r="S29" s="820"/>
      <c r="T29" s="820"/>
      <c r="U29" s="820"/>
      <c r="V29" s="820">
        <v>117</v>
      </c>
      <c r="W29" s="820"/>
      <c r="X29" s="820"/>
      <c r="Y29" s="820"/>
      <c r="Z29" s="820"/>
      <c r="AA29" s="820" t="s">
        <v>489</v>
      </c>
      <c r="AB29" s="820"/>
      <c r="AC29" s="820"/>
      <c r="AD29" s="820"/>
      <c r="AE29" s="821"/>
      <c r="AF29" s="822" t="s">
        <v>122</v>
      </c>
      <c r="AG29" s="823"/>
      <c r="AH29" s="823"/>
      <c r="AI29" s="823"/>
      <c r="AJ29" s="824"/>
      <c r="AK29" s="870">
        <v>37</v>
      </c>
      <c r="AL29" s="866"/>
      <c r="AM29" s="866"/>
      <c r="AN29" s="866"/>
      <c r="AO29" s="866"/>
      <c r="AP29" s="866">
        <v>13</v>
      </c>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3887</v>
      </c>
      <c r="R30" s="820"/>
      <c r="S30" s="820"/>
      <c r="T30" s="820"/>
      <c r="U30" s="820"/>
      <c r="V30" s="820">
        <v>3794</v>
      </c>
      <c r="W30" s="820"/>
      <c r="X30" s="820"/>
      <c r="Y30" s="820"/>
      <c r="Z30" s="820"/>
      <c r="AA30" s="820">
        <v>93</v>
      </c>
      <c r="AB30" s="820"/>
      <c r="AC30" s="820"/>
      <c r="AD30" s="820"/>
      <c r="AE30" s="821"/>
      <c r="AF30" s="822">
        <v>93</v>
      </c>
      <c r="AG30" s="823"/>
      <c r="AH30" s="823"/>
      <c r="AI30" s="823"/>
      <c r="AJ30" s="824"/>
      <c r="AK30" s="870">
        <v>839</v>
      </c>
      <c r="AL30" s="866"/>
      <c r="AM30" s="866"/>
      <c r="AN30" s="866"/>
      <c r="AO30" s="866"/>
      <c r="AP30" s="866" t="s">
        <v>489</v>
      </c>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1091</v>
      </c>
      <c r="R31" s="820"/>
      <c r="S31" s="820"/>
      <c r="T31" s="820"/>
      <c r="U31" s="820"/>
      <c r="V31" s="820">
        <v>1082</v>
      </c>
      <c r="W31" s="820"/>
      <c r="X31" s="820"/>
      <c r="Y31" s="820"/>
      <c r="Z31" s="820"/>
      <c r="AA31" s="820">
        <v>9</v>
      </c>
      <c r="AB31" s="820"/>
      <c r="AC31" s="820"/>
      <c r="AD31" s="820"/>
      <c r="AE31" s="821"/>
      <c r="AF31" s="822">
        <v>510</v>
      </c>
      <c r="AG31" s="823"/>
      <c r="AH31" s="823"/>
      <c r="AI31" s="823"/>
      <c r="AJ31" s="824"/>
      <c r="AK31" s="870">
        <v>136</v>
      </c>
      <c r="AL31" s="866"/>
      <c r="AM31" s="866"/>
      <c r="AN31" s="866"/>
      <c r="AO31" s="866"/>
      <c r="AP31" s="866" t="s">
        <v>489</v>
      </c>
      <c r="AQ31" s="866"/>
      <c r="AR31" s="866"/>
      <c r="AS31" s="866"/>
      <c r="AT31" s="866"/>
      <c r="AU31" s="866"/>
      <c r="AV31" s="866"/>
      <c r="AW31" s="866"/>
      <c r="AX31" s="866"/>
      <c r="AY31" s="866"/>
      <c r="AZ31" s="867"/>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4235</v>
      </c>
      <c r="R32" s="820"/>
      <c r="S32" s="820"/>
      <c r="T32" s="820"/>
      <c r="U32" s="820"/>
      <c r="V32" s="820">
        <v>3791</v>
      </c>
      <c r="W32" s="820"/>
      <c r="X32" s="820"/>
      <c r="Y32" s="820"/>
      <c r="Z32" s="820"/>
      <c r="AA32" s="820">
        <v>444</v>
      </c>
      <c r="AB32" s="820"/>
      <c r="AC32" s="820"/>
      <c r="AD32" s="820"/>
      <c r="AE32" s="821"/>
      <c r="AF32" s="822">
        <v>5636</v>
      </c>
      <c r="AG32" s="823"/>
      <c r="AH32" s="823"/>
      <c r="AI32" s="823"/>
      <c r="AJ32" s="824"/>
      <c r="AK32" s="870">
        <v>54</v>
      </c>
      <c r="AL32" s="866"/>
      <c r="AM32" s="866"/>
      <c r="AN32" s="866"/>
      <c r="AO32" s="866"/>
      <c r="AP32" s="866">
        <v>5177</v>
      </c>
      <c r="AQ32" s="866"/>
      <c r="AR32" s="866"/>
      <c r="AS32" s="866"/>
      <c r="AT32" s="866"/>
      <c r="AU32" s="866"/>
      <c r="AV32" s="866"/>
      <c r="AW32" s="866"/>
      <c r="AX32" s="866"/>
      <c r="AY32" s="866"/>
      <c r="AZ32" s="867"/>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7608</v>
      </c>
      <c r="R33" s="820"/>
      <c r="S33" s="820"/>
      <c r="T33" s="820"/>
      <c r="U33" s="820"/>
      <c r="V33" s="820">
        <v>7500</v>
      </c>
      <c r="W33" s="820"/>
      <c r="X33" s="820"/>
      <c r="Y33" s="820"/>
      <c r="Z33" s="820"/>
      <c r="AA33" s="820">
        <v>108</v>
      </c>
      <c r="AB33" s="820"/>
      <c r="AC33" s="820"/>
      <c r="AD33" s="820"/>
      <c r="AE33" s="821"/>
      <c r="AF33" s="822">
        <v>1888</v>
      </c>
      <c r="AG33" s="823"/>
      <c r="AH33" s="823"/>
      <c r="AI33" s="823"/>
      <c r="AJ33" s="824"/>
      <c r="AK33" s="870">
        <v>2845</v>
      </c>
      <c r="AL33" s="866"/>
      <c r="AM33" s="866"/>
      <c r="AN33" s="866"/>
      <c r="AO33" s="866"/>
      <c r="AP33" s="866">
        <v>55898</v>
      </c>
      <c r="AQ33" s="866"/>
      <c r="AR33" s="866"/>
      <c r="AS33" s="866"/>
      <c r="AT33" s="866"/>
      <c r="AU33" s="866"/>
      <c r="AV33" s="866"/>
      <c r="AW33" s="866"/>
      <c r="AX33" s="866"/>
      <c r="AY33" s="866"/>
      <c r="AZ33" s="867"/>
      <c r="BA33" s="867"/>
      <c r="BB33" s="867"/>
      <c r="BC33" s="867"/>
      <c r="BD33" s="867"/>
      <c r="BE33" s="868" t="s">
        <v>392</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12</v>
      </c>
      <c r="R34" s="820"/>
      <c r="S34" s="820"/>
      <c r="T34" s="820"/>
      <c r="U34" s="820"/>
      <c r="V34" s="820">
        <v>11</v>
      </c>
      <c r="W34" s="820"/>
      <c r="X34" s="820"/>
      <c r="Y34" s="820"/>
      <c r="Z34" s="820"/>
      <c r="AA34" s="820">
        <v>1</v>
      </c>
      <c r="AB34" s="820"/>
      <c r="AC34" s="820"/>
      <c r="AD34" s="820"/>
      <c r="AE34" s="821"/>
      <c r="AF34" s="822">
        <v>44</v>
      </c>
      <c r="AG34" s="823"/>
      <c r="AH34" s="823"/>
      <c r="AI34" s="823"/>
      <c r="AJ34" s="824"/>
      <c r="AK34" s="870">
        <v>18</v>
      </c>
      <c r="AL34" s="866"/>
      <c r="AM34" s="866"/>
      <c r="AN34" s="866"/>
      <c r="AO34" s="866"/>
      <c r="AP34" s="866">
        <v>64</v>
      </c>
      <c r="AQ34" s="866"/>
      <c r="AR34" s="866"/>
      <c r="AS34" s="866"/>
      <c r="AT34" s="866"/>
      <c r="AU34" s="866"/>
      <c r="AV34" s="866"/>
      <c r="AW34" s="866"/>
      <c r="AX34" s="866"/>
      <c r="AY34" s="866"/>
      <c r="AZ34" s="867"/>
      <c r="BA34" s="867"/>
      <c r="BB34" s="867"/>
      <c r="BC34" s="867"/>
      <c r="BD34" s="867"/>
      <c r="BE34" s="868" t="s">
        <v>392</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1263</v>
      </c>
      <c r="R35" s="820"/>
      <c r="S35" s="820"/>
      <c r="T35" s="820"/>
      <c r="U35" s="820"/>
      <c r="V35" s="820">
        <v>1423</v>
      </c>
      <c r="W35" s="820"/>
      <c r="X35" s="820"/>
      <c r="Y35" s="820"/>
      <c r="Z35" s="820"/>
      <c r="AA35" s="820">
        <v>160</v>
      </c>
      <c r="AB35" s="820"/>
      <c r="AC35" s="820"/>
      <c r="AD35" s="820"/>
      <c r="AE35" s="821"/>
      <c r="AF35" s="822">
        <v>1211</v>
      </c>
      <c r="AG35" s="823"/>
      <c r="AH35" s="823"/>
      <c r="AI35" s="823"/>
      <c r="AJ35" s="824"/>
      <c r="AK35" s="870">
        <v>328</v>
      </c>
      <c r="AL35" s="866"/>
      <c r="AM35" s="866"/>
      <c r="AN35" s="866"/>
      <c r="AO35" s="866"/>
      <c r="AP35" s="866">
        <v>1279</v>
      </c>
      <c r="AQ35" s="866"/>
      <c r="AR35" s="866"/>
      <c r="AS35" s="866"/>
      <c r="AT35" s="866"/>
      <c r="AU35" s="866"/>
      <c r="AV35" s="866"/>
      <c r="AW35" s="866"/>
      <c r="AX35" s="866"/>
      <c r="AY35" s="866"/>
      <c r="AZ35" s="867"/>
      <c r="BA35" s="867"/>
      <c r="BB35" s="867"/>
      <c r="BC35" s="867"/>
      <c r="BD35" s="867"/>
      <c r="BE35" s="868" t="s">
        <v>392</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9482</v>
      </c>
      <c r="AG63" s="880"/>
      <c r="AH63" s="880"/>
      <c r="AI63" s="880"/>
      <c r="AJ63" s="881"/>
      <c r="AK63" s="882"/>
      <c r="AL63" s="877"/>
      <c r="AM63" s="877"/>
      <c r="AN63" s="877"/>
      <c r="AO63" s="877"/>
      <c r="AP63" s="880">
        <v>62431</v>
      </c>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8" t="s">
        <v>558</v>
      </c>
      <c r="C68" s="909"/>
      <c r="D68" s="909"/>
      <c r="E68" s="909"/>
      <c r="F68" s="909"/>
      <c r="G68" s="909"/>
      <c r="H68" s="909"/>
      <c r="I68" s="909"/>
      <c r="J68" s="909"/>
      <c r="K68" s="909"/>
      <c r="L68" s="909"/>
      <c r="M68" s="909"/>
      <c r="N68" s="909"/>
      <c r="O68" s="909"/>
      <c r="P68" s="910"/>
      <c r="Q68" s="911">
        <v>2450</v>
      </c>
      <c r="R68" s="902"/>
      <c r="S68" s="902"/>
      <c r="T68" s="902"/>
      <c r="U68" s="902"/>
      <c r="V68" s="902">
        <v>2079</v>
      </c>
      <c r="W68" s="902"/>
      <c r="X68" s="902"/>
      <c r="Y68" s="902"/>
      <c r="Z68" s="902"/>
      <c r="AA68" s="902">
        <v>371</v>
      </c>
      <c r="AB68" s="902"/>
      <c r="AC68" s="902"/>
      <c r="AD68" s="902"/>
      <c r="AE68" s="902"/>
      <c r="AF68" s="902">
        <v>3221</v>
      </c>
      <c r="AG68" s="902"/>
      <c r="AH68" s="902"/>
      <c r="AI68" s="902"/>
      <c r="AJ68" s="902"/>
      <c r="AK68" s="902">
        <v>9</v>
      </c>
      <c r="AL68" s="902"/>
      <c r="AM68" s="902"/>
      <c r="AN68" s="902"/>
      <c r="AO68" s="902"/>
      <c r="AP68" s="902">
        <v>3930</v>
      </c>
      <c r="AQ68" s="902"/>
      <c r="AR68" s="902"/>
      <c r="AS68" s="902"/>
      <c r="AT68" s="902"/>
      <c r="AU68" s="903" t="s">
        <v>571</v>
      </c>
      <c r="AV68" s="904"/>
      <c r="AW68" s="904"/>
      <c r="AX68" s="904"/>
      <c r="AY68" s="905"/>
      <c r="AZ68" s="906"/>
      <c r="BA68" s="906"/>
      <c r="BB68" s="906"/>
      <c r="BC68" s="906"/>
      <c r="BD68" s="907"/>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2" t="s">
        <v>559</v>
      </c>
      <c r="C69" s="913"/>
      <c r="D69" s="913"/>
      <c r="E69" s="913"/>
      <c r="F69" s="913"/>
      <c r="G69" s="913"/>
      <c r="H69" s="913"/>
      <c r="I69" s="913"/>
      <c r="J69" s="913"/>
      <c r="K69" s="913"/>
      <c r="L69" s="913"/>
      <c r="M69" s="913"/>
      <c r="N69" s="913"/>
      <c r="O69" s="913"/>
      <c r="P69" s="914"/>
      <c r="Q69" s="915">
        <v>2380</v>
      </c>
      <c r="R69" s="866"/>
      <c r="S69" s="866"/>
      <c r="T69" s="866"/>
      <c r="U69" s="866"/>
      <c r="V69" s="866">
        <v>2346</v>
      </c>
      <c r="W69" s="866"/>
      <c r="X69" s="866"/>
      <c r="Y69" s="866"/>
      <c r="Z69" s="866"/>
      <c r="AA69" s="866">
        <v>34</v>
      </c>
      <c r="AB69" s="866"/>
      <c r="AC69" s="866"/>
      <c r="AD69" s="866"/>
      <c r="AE69" s="866"/>
      <c r="AF69" s="866">
        <v>2662</v>
      </c>
      <c r="AG69" s="866"/>
      <c r="AH69" s="866"/>
      <c r="AI69" s="866"/>
      <c r="AJ69" s="866"/>
      <c r="AK69" s="866">
        <v>34</v>
      </c>
      <c r="AL69" s="866"/>
      <c r="AM69" s="866"/>
      <c r="AN69" s="866"/>
      <c r="AO69" s="866"/>
      <c r="AP69" s="866">
        <v>1110</v>
      </c>
      <c r="AQ69" s="866"/>
      <c r="AR69" s="866"/>
      <c r="AS69" s="866"/>
      <c r="AT69" s="866"/>
      <c r="AU69" s="866" t="s">
        <v>571</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2" t="s">
        <v>560</v>
      </c>
      <c r="C70" s="913"/>
      <c r="D70" s="913"/>
      <c r="E70" s="913"/>
      <c r="F70" s="913"/>
      <c r="G70" s="913"/>
      <c r="H70" s="913"/>
      <c r="I70" s="913"/>
      <c r="J70" s="913"/>
      <c r="K70" s="913"/>
      <c r="L70" s="913"/>
      <c r="M70" s="913"/>
      <c r="N70" s="913"/>
      <c r="O70" s="913"/>
      <c r="P70" s="914"/>
      <c r="Q70" s="915">
        <v>1531</v>
      </c>
      <c r="R70" s="866"/>
      <c r="S70" s="866"/>
      <c r="T70" s="866"/>
      <c r="U70" s="866"/>
      <c r="V70" s="866">
        <v>1475</v>
      </c>
      <c r="W70" s="866"/>
      <c r="X70" s="866"/>
      <c r="Y70" s="866"/>
      <c r="Z70" s="866"/>
      <c r="AA70" s="866">
        <v>56</v>
      </c>
      <c r="AB70" s="866"/>
      <c r="AC70" s="866"/>
      <c r="AD70" s="866"/>
      <c r="AE70" s="866"/>
      <c r="AF70" s="866">
        <v>4391</v>
      </c>
      <c r="AG70" s="866"/>
      <c r="AH70" s="866"/>
      <c r="AI70" s="866"/>
      <c r="AJ70" s="866"/>
      <c r="AK70" s="866">
        <v>1</v>
      </c>
      <c r="AL70" s="866"/>
      <c r="AM70" s="866"/>
      <c r="AN70" s="866"/>
      <c r="AO70" s="866"/>
      <c r="AP70" s="866">
        <v>2320</v>
      </c>
      <c r="AQ70" s="866"/>
      <c r="AR70" s="866"/>
      <c r="AS70" s="866"/>
      <c r="AT70" s="866"/>
      <c r="AU70" s="866" t="s">
        <v>571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2" t="s">
        <v>561</v>
      </c>
      <c r="C71" s="913"/>
      <c r="D71" s="913"/>
      <c r="E71" s="913"/>
      <c r="F71" s="913"/>
      <c r="G71" s="913"/>
      <c r="H71" s="913"/>
      <c r="I71" s="913"/>
      <c r="J71" s="913"/>
      <c r="K71" s="913"/>
      <c r="L71" s="913"/>
      <c r="M71" s="913"/>
      <c r="N71" s="913"/>
      <c r="O71" s="913"/>
      <c r="P71" s="914"/>
      <c r="Q71" s="915">
        <v>5646</v>
      </c>
      <c r="R71" s="866"/>
      <c r="S71" s="866"/>
      <c r="T71" s="866"/>
      <c r="U71" s="866"/>
      <c r="V71" s="866">
        <v>5513</v>
      </c>
      <c r="W71" s="866"/>
      <c r="X71" s="866"/>
      <c r="Y71" s="866"/>
      <c r="Z71" s="866"/>
      <c r="AA71" s="866">
        <v>13</v>
      </c>
      <c r="AB71" s="866"/>
      <c r="AC71" s="866"/>
      <c r="AD71" s="866"/>
      <c r="AE71" s="866"/>
      <c r="AF71" s="866">
        <v>131</v>
      </c>
      <c r="AG71" s="866"/>
      <c r="AH71" s="866"/>
      <c r="AI71" s="866"/>
      <c r="AJ71" s="866"/>
      <c r="AK71" s="866">
        <v>149</v>
      </c>
      <c r="AL71" s="866"/>
      <c r="AM71" s="866"/>
      <c r="AN71" s="866"/>
      <c r="AO71" s="866"/>
      <c r="AP71" s="866">
        <v>3823</v>
      </c>
      <c r="AQ71" s="866"/>
      <c r="AR71" s="866"/>
      <c r="AS71" s="866"/>
      <c r="AT71" s="866"/>
      <c r="AU71" s="866">
        <v>2598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2" t="s">
        <v>562</v>
      </c>
      <c r="C72" s="913"/>
      <c r="D72" s="913"/>
      <c r="E72" s="913"/>
      <c r="F72" s="913"/>
      <c r="G72" s="913"/>
      <c r="H72" s="913"/>
      <c r="I72" s="913"/>
      <c r="J72" s="913"/>
      <c r="K72" s="913"/>
      <c r="L72" s="913"/>
      <c r="M72" s="913"/>
      <c r="N72" s="913"/>
      <c r="O72" s="913"/>
      <c r="P72" s="914"/>
      <c r="Q72" s="915">
        <v>33882</v>
      </c>
      <c r="R72" s="866"/>
      <c r="S72" s="866"/>
      <c r="T72" s="866"/>
      <c r="U72" s="866"/>
      <c r="V72" s="866">
        <v>32690</v>
      </c>
      <c r="W72" s="866"/>
      <c r="X72" s="866"/>
      <c r="Y72" s="866"/>
      <c r="Z72" s="866"/>
      <c r="AA72" s="866">
        <v>1192</v>
      </c>
      <c r="AB72" s="866"/>
      <c r="AC72" s="866"/>
      <c r="AD72" s="866"/>
      <c r="AE72" s="866"/>
      <c r="AF72" s="866">
        <v>1140</v>
      </c>
      <c r="AG72" s="866"/>
      <c r="AH72" s="866"/>
      <c r="AI72" s="866"/>
      <c r="AJ72" s="866"/>
      <c r="AK72" s="866">
        <v>5281</v>
      </c>
      <c r="AL72" s="866"/>
      <c r="AM72" s="866"/>
      <c r="AN72" s="866"/>
      <c r="AO72" s="866"/>
      <c r="AP72" s="866" t="s">
        <v>571</v>
      </c>
      <c r="AQ72" s="866"/>
      <c r="AR72" s="866"/>
      <c r="AS72" s="866"/>
      <c r="AT72" s="866"/>
      <c r="AU72" s="866" t="s">
        <v>571</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2" t="s">
        <v>563</v>
      </c>
      <c r="C73" s="913"/>
      <c r="D73" s="913"/>
      <c r="E73" s="913"/>
      <c r="F73" s="913"/>
      <c r="G73" s="913"/>
      <c r="H73" s="913"/>
      <c r="I73" s="913"/>
      <c r="J73" s="913"/>
      <c r="K73" s="913"/>
      <c r="L73" s="913"/>
      <c r="M73" s="913"/>
      <c r="N73" s="913"/>
      <c r="O73" s="913"/>
      <c r="P73" s="914"/>
      <c r="Q73" s="915">
        <v>370</v>
      </c>
      <c r="R73" s="866"/>
      <c r="S73" s="866"/>
      <c r="T73" s="866"/>
      <c r="U73" s="866"/>
      <c r="V73" s="866">
        <v>321</v>
      </c>
      <c r="W73" s="866"/>
      <c r="X73" s="866"/>
      <c r="Y73" s="866"/>
      <c r="Z73" s="866"/>
      <c r="AA73" s="866">
        <v>49</v>
      </c>
      <c r="AB73" s="866"/>
      <c r="AC73" s="866"/>
      <c r="AD73" s="866"/>
      <c r="AE73" s="866"/>
      <c r="AF73" s="866">
        <v>41</v>
      </c>
      <c r="AG73" s="866"/>
      <c r="AH73" s="866"/>
      <c r="AI73" s="866"/>
      <c r="AJ73" s="866"/>
      <c r="AK73" s="866" t="s">
        <v>571</v>
      </c>
      <c r="AL73" s="866"/>
      <c r="AM73" s="866"/>
      <c r="AN73" s="866"/>
      <c r="AO73" s="866"/>
      <c r="AP73" s="866" t="s">
        <v>571</v>
      </c>
      <c r="AQ73" s="866"/>
      <c r="AR73" s="866"/>
      <c r="AS73" s="866"/>
      <c r="AT73" s="866"/>
      <c r="AU73" s="866" t="s">
        <v>571</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2" t="s">
        <v>564</v>
      </c>
      <c r="C74" s="913"/>
      <c r="D74" s="913"/>
      <c r="E74" s="913"/>
      <c r="F74" s="913"/>
      <c r="G74" s="913"/>
      <c r="H74" s="913"/>
      <c r="I74" s="913"/>
      <c r="J74" s="913"/>
      <c r="K74" s="913"/>
      <c r="L74" s="913"/>
      <c r="M74" s="913"/>
      <c r="N74" s="913"/>
      <c r="O74" s="913"/>
      <c r="P74" s="914"/>
      <c r="Q74" s="915">
        <v>69</v>
      </c>
      <c r="R74" s="866"/>
      <c r="S74" s="866"/>
      <c r="T74" s="866"/>
      <c r="U74" s="866"/>
      <c r="V74" s="866">
        <v>66</v>
      </c>
      <c r="W74" s="866"/>
      <c r="X74" s="866"/>
      <c r="Y74" s="866"/>
      <c r="Z74" s="866"/>
      <c r="AA74" s="866">
        <v>4</v>
      </c>
      <c r="AB74" s="866"/>
      <c r="AC74" s="866"/>
      <c r="AD74" s="866"/>
      <c r="AE74" s="866"/>
      <c r="AF74" s="866">
        <v>7</v>
      </c>
      <c r="AG74" s="866"/>
      <c r="AH74" s="866"/>
      <c r="AI74" s="866"/>
      <c r="AJ74" s="866"/>
      <c r="AK74" s="866">
        <v>4</v>
      </c>
      <c r="AL74" s="866"/>
      <c r="AM74" s="866"/>
      <c r="AN74" s="866"/>
      <c r="AO74" s="866"/>
      <c r="AP74" s="866" t="s">
        <v>571</v>
      </c>
      <c r="AQ74" s="866"/>
      <c r="AR74" s="866"/>
      <c r="AS74" s="866"/>
      <c r="AT74" s="866"/>
      <c r="AU74" s="866" t="s">
        <v>571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2" t="s">
        <v>565</v>
      </c>
      <c r="C75" s="913"/>
      <c r="D75" s="913"/>
      <c r="E75" s="913"/>
      <c r="F75" s="913"/>
      <c r="G75" s="913"/>
      <c r="H75" s="913"/>
      <c r="I75" s="913"/>
      <c r="J75" s="913"/>
      <c r="K75" s="913"/>
      <c r="L75" s="913"/>
      <c r="M75" s="913"/>
      <c r="N75" s="913"/>
      <c r="O75" s="913"/>
      <c r="P75" s="914"/>
      <c r="Q75" s="916">
        <v>764</v>
      </c>
      <c r="R75" s="917"/>
      <c r="S75" s="917"/>
      <c r="T75" s="917"/>
      <c r="U75" s="870"/>
      <c r="V75" s="918">
        <v>746</v>
      </c>
      <c r="W75" s="917"/>
      <c r="X75" s="917"/>
      <c r="Y75" s="917"/>
      <c r="Z75" s="870"/>
      <c r="AA75" s="918">
        <v>18</v>
      </c>
      <c r="AB75" s="917"/>
      <c r="AC75" s="917"/>
      <c r="AD75" s="917"/>
      <c r="AE75" s="870"/>
      <c r="AF75" s="918">
        <v>18</v>
      </c>
      <c r="AG75" s="917"/>
      <c r="AH75" s="917"/>
      <c r="AI75" s="917"/>
      <c r="AJ75" s="870"/>
      <c r="AK75" s="918">
        <v>38</v>
      </c>
      <c r="AL75" s="917"/>
      <c r="AM75" s="917"/>
      <c r="AN75" s="917"/>
      <c r="AO75" s="870"/>
      <c r="AP75" s="866" t="s">
        <v>571</v>
      </c>
      <c r="AQ75" s="866"/>
      <c r="AR75" s="866"/>
      <c r="AS75" s="866"/>
      <c r="AT75" s="866"/>
      <c r="AU75" s="866" t="s">
        <v>571</v>
      </c>
      <c r="AV75" s="866"/>
      <c r="AW75" s="866"/>
      <c r="AX75" s="866"/>
      <c r="AY75" s="866"/>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2" t="s">
        <v>566</v>
      </c>
      <c r="C76" s="913"/>
      <c r="D76" s="913"/>
      <c r="E76" s="913"/>
      <c r="F76" s="913"/>
      <c r="G76" s="913"/>
      <c r="H76" s="913"/>
      <c r="I76" s="913"/>
      <c r="J76" s="913"/>
      <c r="K76" s="913"/>
      <c r="L76" s="913"/>
      <c r="M76" s="913"/>
      <c r="N76" s="913"/>
      <c r="O76" s="913"/>
      <c r="P76" s="914"/>
      <c r="Q76" s="916">
        <v>1766</v>
      </c>
      <c r="R76" s="917"/>
      <c r="S76" s="917"/>
      <c r="T76" s="917"/>
      <c r="U76" s="870"/>
      <c r="V76" s="918">
        <v>1716</v>
      </c>
      <c r="W76" s="917"/>
      <c r="X76" s="917"/>
      <c r="Y76" s="917"/>
      <c r="Z76" s="870"/>
      <c r="AA76" s="918">
        <v>51</v>
      </c>
      <c r="AB76" s="917"/>
      <c r="AC76" s="917"/>
      <c r="AD76" s="917"/>
      <c r="AE76" s="870"/>
      <c r="AF76" s="918">
        <v>46</v>
      </c>
      <c r="AG76" s="917"/>
      <c r="AH76" s="917"/>
      <c r="AI76" s="917"/>
      <c r="AJ76" s="870"/>
      <c r="AK76" s="918">
        <v>162</v>
      </c>
      <c r="AL76" s="917"/>
      <c r="AM76" s="917"/>
      <c r="AN76" s="917"/>
      <c r="AO76" s="870"/>
      <c r="AP76" s="918">
        <v>700</v>
      </c>
      <c r="AQ76" s="917"/>
      <c r="AR76" s="917"/>
      <c r="AS76" s="917"/>
      <c r="AT76" s="870"/>
      <c r="AU76" s="918">
        <v>44</v>
      </c>
      <c r="AV76" s="917"/>
      <c r="AW76" s="917"/>
      <c r="AX76" s="917"/>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2" t="s">
        <v>567</v>
      </c>
      <c r="C77" s="913"/>
      <c r="D77" s="913"/>
      <c r="E77" s="913"/>
      <c r="F77" s="913"/>
      <c r="G77" s="913"/>
      <c r="H77" s="913"/>
      <c r="I77" s="913"/>
      <c r="J77" s="913"/>
      <c r="K77" s="913"/>
      <c r="L77" s="913"/>
      <c r="M77" s="913"/>
      <c r="N77" s="913"/>
      <c r="O77" s="913"/>
      <c r="P77" s="914"/>
      <c r="Q77" s="916">
        <v>2773</v>
      </c>
      <c r="R77" s="917"/>
      <c r="S77" s="917"/>
      <c r="T77" s="917"/>
      <c r="U77" s="870"/>
      <c r="V77" s="918">
        <v>2573</v>
      </c>
      <c r="W77" s="917"/>
      <c r="X77" s="917"/>
      <c r="Y77" s="917"/>
      <c r="Z77" s="870"/>
      <c r="AA77" s="918">
        <v>200</v>
      </c>
      <c r="AB77" s="917"/>
      <c r="AC77" s="917"/>
      <c r="AD77" s="917"/>
      <c r="AE77" s="870"/>
      <c r="AF77" s="918">
        <v>200</v>
      </c>
      <c r="AG77" s="917"/>
      <c r="AH77" s="917"/>
      <c r="AI77" s="917"/>
      <c r="AJ77" s="870"/>
      <c r="AK77" s="918">
        <v>13</v>
      </c>
      <c r="AL77" s="917"/>
      <c r="AM77" s="917"/>
      <c r="AN77" s="917"/>
      <c r="AO77" s="870"/>
      <c r="AP77" s="866" t="s">
        <v>571</v>
      </c>
      <c r="AQ77" s="866"/>
      <c r="AR77" s="866"/>
      <c r="AS77" s="866"/>
      <c r="AT77" s="866"/>
      <c r="AU77" s="866" t="s">
        <v>571</v>
      </c>
      <c r="AV77" s="866"/>
      <c r="AW77" s="866"/>
      <c r="AX77" s="866"/>
      <c r="AY77" s="866"/>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2" t="s">
        <v>568</v>
      </c>
      <c r="C78" s="913"/>
      <c r="D78" s="913"/>
      <c r="E78" s="913"/>
      <c r="F78" s="913"/>
      <c r="G78" s="913"/>
      <c r="H78" s="913"/>
      <c r="I78" s="913"/>
      <c r="J78" s="913"/>
      <c r="K78" s="913"/>
      <c r="L78" s="913"/>
      <c r="M78" s="913"/>
      <c r="N78" s="913"/>
      <c r="O78" s="913"/>
      <c r="P78" s="914"/>
      <c r="Q78" s="915">
        <v>23</v>
      </c>
      <c r="R78" s="866"/>
      <c r="S78" s="866"/>
      <c r="T78" s="866"/>
      <c r="U78" s="866"/>
      <c r="V78" s="866">
        <v>18</v>
      </c>
      <c r="W78" s="866"/>
      <c r="X78" s="866"/>
      <c r="Y78" s="866"/>
      <c r="Z78" s="866"/>
      <c r="AA78" s="866">
        <v>6</v>
      </c>
      <c r="AB78" s="866"/>
      <c r="AC78" s="866"/>
      <c r="AD78" s="866"/>
      <c r="AE78" s="866"/>
      <c r="AF78" s="866">
        <v>6</v>
      </c>
      <c r="AG78" s="866"/>
      <c r="AH78" s="866"/>
      <c r="AI78" s="866"/>
      <c r="AJ78" s="866"/>
      <c r="AK78" s="866">
        <v>5</v>
      </c>
      <c r="AL78" s="866"/>
      <c r="AM78" s="866"/>
      <c r="AN78" s="866"/>
      <c r="AO78" s="866"/>
      <c r="AP78" s="866" t="s">
        <v>571</v>
      </c>
      <c r="AQ78" s="866"/>
      <c r="AR78" s="866"/>
      <c r="AS78" s="866"/>
      <c r="AT78" s="866"/>
      <c r="AU78" s="866" t="s">
        <v>571</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2" t="s">
        <v>569</v>
      </c>
      <c r="C79" s="913"/>
      <c r="D79" s="913"/>
      <c r="E79" s="913"/>
      <c r="F79" s="913"/>
      <c r="G79" s="913"/>
      <c r="H79" s="913"/>
      <c r="I79" s="913"/>
      <c r="J79" s="913"/>
      <c r="K79" s="913"/>
      <c r="L79" s="913"/>
      <c r="M79" s="913"/>
      <c r="N79" s="913"/>
      <c r="O79" s="913"/>
      <c r="P79" s="914"/>
      <c r="Q79" s="915">
        <v>124</v>
      </c>
      <c r="R79" s="866"/>
      <c r="S79" s="866"/>
      <c r="T79" s="866"/>
      <c r="U79" s="866"/>
      <c r="V79" s="866">
        <v>119</v>
      </c>
      <c r="W79" s="866"/>
      <c r="X79" s="866"/>
      <c r="Y79" s="866"/>
      <c r="Z79" s="866"/>
      <c r="AA79" s="866">
        <v>5</v>
      </c>
      <c r="AB79" s="866"/>
      <c r="AC79" s="866"/>
      <c r="AD79" s="866"/>
      <c r="AE79" s="866"/>
      <c r="AF79" s="866">
        <v>5</v>
      </c>
      <c r="AG79" s="866"/>
      <c r="AH79" s="866"/>
      <c r="AI79" s="866"/>
      <c r="AJ79" s="866"/>
      <c r="AK79" s="866">
        <v>40</v>
      </c>
      <c r="AL79" s="866"/>
      <c r="AM79" s="866"/>
      <c r="AN79" s="866"/>
      <c r="AO79" s="866"/>
      <c r="AP79" s="866" t="s">
        <v>571</v>
      </c>
      <c r="AQ79" s="866"/>
      <c r="AR79" s="866"/>
      <c r="AS79" s="866"/>
      <c r="AT79" s="866"/>
      <c r="AU79" s="866" t="s">
        <v>571</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2" t="s">
        <v>570</v>
      </c>
      <c r="C80" s="913"/>
      <c r="D80" s="913"/>
      <c r="E80" s="913"/>
      <c r="F80" s="913"/>
      <c r="G80" s="913"/>
      <c r="H80" s="913"/>
      <c r="I80" s="913"/>
      <c r="J80" s="913"/>
      <c r="K80" s="913"/>
      <c r="L80" s="913"/>
      <c r="M80" s="913"/>
      <c r="N80" s="913"/>
      <c r="O80" s="913"/>
      <c r="P80" s="914"/>
      <c r="Q80" s="915">
        <v>138788</v>
      </c>
      <c r="R80" s="866"/>
      <c r="S80" s="866"/>
      <c r="T80" s="866"/>
      <c r="U80" s="866"/>
      <c r="V80" s="866">
        <v>13677</v>
      </c>
      <c r="W80" s="866"/>
      <c r="X80" s="866"/>
      <c r="Y80" s="866"/>
      <c r="Z80" s="866"/>
      <c r="AA80" s="866">
        <v>2009</v>
      </c>
      <c r="AB80" s="866"/>
      <c r="AC80" s="866"/>
      <c r="AD80" s="866"/>
      <c r="AE80" s="866"/>
      <c r="AF80" s="866">
        <v>1914</v>
      </c>
      <c r="AG80" s="866"/>
      <c r="AH80" s="866"/>
      <c r="AI80" s="866"/>
      <c r="AJ80" s="866"/>
      <c r="AK80" s="866">
        <v>1048</v>
      </c>
      <c r="AL80" s="866"/>
      <c r="AM80" s="866"/>
      <c r="AN80" s="866"/>
      <c r="AO80" s="866"/>
      <c r="AP80" s="866" t="s">
        <v>571</v>
      </c>
      <c r="AQ80" s="866"/>
      <c r="AR80" s="866"/>
      <c r="AS80" s="866"/>
      <c r="AT80" s="866"/>
      <c r="AU80" s="866" t="s">
        <v>571</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2"/>
      <c r="C81" s="913"/>
      <c r="D81" s="913"/>
      <c r="E81" s="913"/>
      <c r="F81" s="913"/>
      <c r="G81" s="913"/>
      <c r="H81" s="913"/>
      <c r="I81" s="913"/>
      <c r="J81" s="913"/>
      <c r="K81" s="913"/>
      <c r="L81" s="913"/>
      <c r="M81" s="913"/>
      <c r="N81" s="913"/>
      <c r="O81" s="913"/>
      <c r="P81" s="914"/>
      <c r="Q81" s="915"/>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2"/>
      <c r="C82" s="913"/>
      <c r="D82" s="913"/>
      <c r="E82" s="913"/>
      <c r="F82" s="913"/>
      <c r="G82" s="913"/>
      <c r="H82" s="913"/>
      <c r="I82" s="913"/>
      <c r="J82" s="913"/>
      <c r="K82" s="913"/>
      <c r="L82" s="913"/>
      <c r="M82" s="913"/>
      <c r="N82" s="913"/>
      <c r="O82" s="913"/>
      <c r="P82" s="914"/>
      <c r="Q82" s="915"/>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2"/>
      <c r="C83" s="913"/>
      <c r="D83" s="913"/>
      <c r="E83" s="913"/>
      <c r="F83" s="913"/>
      <c r="G83" s="913"/>
      <c r="H83" s="913"/>
      <c r="I83" s="913"/>
      <c r="J83" s="913"/>
      <c r="K83" s="913"/>
      <c r="L83" s="913"/>
      <c r="M83" s="913"/>
      <c r="N83" s="913"/>
      <c r="O83" s="913"/>
      <c r="P83" s="914"/>
      <c r="Q83" s="915"/>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2"/>
      <c r="C84" s="913"/>
      <c r="D84" s="913"/>
      <c r="E84" s="913"/>
      <c r="F84" s="913"/>
      <c r="G84" s="913"/>
      <c r="H84" s="913"/>
      <c r="I84" s="913"/>
      <c r="J84" s="913"/>
      <c r="K84" s="913"/>
      <c r="L84" s="913"/>
      <c r="M84" s="913"/>
      <c r="N84" s="913"/>
      <c r="O84" s="913"/>
      <c r="P84" s="914"/>
      <c r="Q84" s="915"/>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2"/>
      <c r="C85" s="913"/>
      <c r="D85" s="913"/>
      <c r="E85" s="913"/>
      <c r="F85" s="913"/>
      <c r="G85" s="913"/>
      <c r="H85" s="913"/>
      <c r="I85" s="913"/>
      <c r="J85" s="913"/>
      <c r="K85" s="913"/>
      <c r="L85" s="913"/>
      <c r="M85" s="913"/>
      <c r="N85" s="913"/>
      <c r="O85" s="913"/>
      <c r="P85" s="914"/>
      <c r="Q85" s="915"/>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2"/>
      <c r="C86" s="913"/>
      <c r="D86" s="913"/>
      <c r="E86" s="913"/>
      <c r="F86" s="913"/>
      <c r="G86" s="913"/>
      <c r="H86" s="913"/>
      <c r="I86" s="913"/>
      <c r="J86" s="913"/>
      <c r="K86" s="913"/>
      <c r="L86" s="913"/>
      <c r="M86" s="913"/>
      <c r="N86" s="913"/>
      <c r="O86" s="913"/>
      <c r="P86" s="914"/>
      <c r="Q86" s="915"/>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13782</v>
      </c>
      <c r="AG88" s="880"/>
      <c r="AH88" s="880"/>
      <c r="AI88" s="880"/>
      <c r="AJ88" s="880"/>
      <c r="AK88" s="877"/>
      <c r="AL88" s="877"/>
      <c r="AM88" s="877"/>
      <c r="AN88" s="877"/>
      <c r="AO88" s="877"/>
      <c r="AP88" s="880">
        <v>11883</v>
      </c>
      <c r="AQ88" s="880"/>
      <c r="AR88" s="880"/>
      <c r="AS88" s="880"/>
      <c r="AT88" s="880"/>
      <c r="AU88" s="880">
        <v>2642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v>131</v>
      </c>
      <c r="CS102" s="888"/>
      <c r="CT102" s="888"/>
      <c r="CU102" s="888"/>
      <c r="CV102" s="930"/>
      <c r="CW102" s="929">
        <v>126</v>
      </c>
      <c r="CX102" s="888"/>
      <c r="CY102" s="888"/>
      <c r="CZ102" s="888"/>
      <c r="DA102" s="930"/>
      <c r="DB102" s="929">
        <v>398</v>
      </c>
      <c r="DC102" s="888"/>
      <c r="DD102" s="888"/>
      <c r="DE102" s="888"/>
      <c r="DF102" s="930"/>
      <c r="DG102" s="929">
        <v>949</v>
      </c>
      <c r="DH102" s="888"/>
      <c r="DI102" s="888"/>
      <c r="DJ102" s="888"/>
      <c r="DK102" s="930"/>
      <c r="DL102" s="929"/>
      <c r="DM102" s="888"/>
      <c r="DN102" s="888"/>
      <c r="DO102" s="888"/>
      <c r="DP102" s="930"/>
      <c r="DQ102" s="929"/>
      <c r="DR102" s="888"/>
      <c r="DS102" s="888"/>
      <c r="DT102" s="888"/>
      <c r="DU102" s="930"/>
      <c r="DV102" s="825"/>
      <c r="DW102" s="826"/>
      <c r="DX102" s="826"/>
      <c r="DY102" s="826"/>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404</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405</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408</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409</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411</v>
      </c>
      <c r="AB109" s="932"/>
      <c r="AC109" s="932"/>
      <c r="AD109" s="932"/>
      <c r="AE109" s="933"/>
      <c r="AF109" s="931" t="s">
        <v>412</v>
      </c>
      <c r="AG109" s="932"/>
      <c r="AH109" s="932"/>
      <c r="AI109" s="932"/>
      <c r="AJ109" s="933"/>
      <c r="AK109" s="931" t="s">
        <v>294</v>
      </c>
      <c r="AL109" s="932"/>
      <c r="AM109" s="932"/>
      <c r="AN109" s="932"/>
      <c r="AO109" s="933"/>
      <c r="AP109" s="931" t="s">
        <v>413</v>
      </c>
      <c r="AQ109" s="932"/>
      <c r="AR109" s="932"/>
      <c r="AS109" s="932"/>
      <c r="AT109" s="934"/>
      <c r="AU109" s="95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411</v>
      </c>
      <c r="BR109" s="932"/>
      <c r="BS109" s="932"/>
      <c r="BT109" s="932"/>
      <c r="BU109" s="933"/>
      <c r="BV109" s="931" t="s">
        <v>412</v>
      </c>
      <c r="BW109" s="932"/>
      <c r="BX109" s="932"/>
      <c r="BY109" s="932"/>
      <c r="BZ109" s="933"/>
      <c r="CA109" s="931" t="s">
        <v>294</v>
      </c>
      <c r="CB109" s="932"/>
      <c r="CC109" s="932"/>
      <c r="CD109" s="932"/>
      <c r="CE109" s="933"/>
      <c r="CF109" s="952" t="s">
        <v>413</v>
      </c>
      <c r="CG109" s="952"/>
      <c r="CH109" s="952"/>
      <c r="CI109" s="952"/>
      <c r="CJ109" s="952"/>
      <c r="CK109" s="931"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411</v>
      </c>
      <c r="DH109" s="932"/>
      <c r="DI109" s="932"/>
      <c r="DJ109" s="932"/>
      <c r="DK109" s="933"/>
      <c r="DL109" s="931" t="s">
        <v>412</v>
      </c>
      <c r="DM109" s="932"/>
      <c r="DN109" s="932"/>
      <c r="DO109" s="932"/>
      <c r="DP109" s="933"/>
      <c r="DQ109" s="931" t="s">
        <v>294</v>
      </c>
      <c r="DR109" s="932"/>
      <c r="DS109" s="932"/>
      <c r="DT109" s="932"/>
      <c r="DU109" s="933"/>
      <c r="DV109" s="931" t="s">
        <v>413</v>
      </c>
      <c r="DW109" s="932"/>
      <c r="DX109" s="932"/>
      <c r="DY109" s="932"/>
      <c r="DZ109" s="934"/>
    </row>
    <row r="110" spans="1:131" s="230" customFormat="1" ht="26.25" customHeight="1" x14ac:dyDescent="0.15">
      <c r="A110" s="935" t="s">
        <v>415</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9581750</v>
      </c>
      <c r="AB110" s="939"/>
      <c r="AC110" s="939"/>
      <c r="AD110" s="939"/>
      <c r="AE110" s="940"/>
      <c r="AF110" s="941">
        <v>9711127</v>
      </c>
      <c r="AG110" s="939"/>
      <c r="AH110" s="939"/>
      <c r="AI110" s="939"/>
      <c r="AJ110" s="940"/>
      <c r="AK110" s="941">
        <v>9506956</v>
      </c>
      <c r="AL110" s="939"/>
      <c r="AM110" s="939"/>
      <c r="AN110" s="939"/>
      <c r="AO110" s="940"/>
      <c r="AP110" s="942">
        <v>20.2</v>
      </c>
      <c r="AQ110" s="943"/>
      <c r="AR110" s="943"/>
      <c r="AS110" s="943"/>
      <c r="AT110" s="944"/>
      <c r="AU110" s="945" t="s">
        <v>69</v>
      </c>
      <c r="AV110" s="946"/>
      <c r="AW110" s="946"/>
      <c r="AX110" s="946"/>
      <c r="AY110" s="946"/>
      <c r="AZ110" s="968" t="s">
        <v>416</v>
      </c>
      <c r="BA110" s="936"/>
      <c r="BB110" s="936"/>
      <c r="BC110" s="936"/>
      <c r="BD110" s="936"/>
      <c r="BE110" s="936"/>
      <c r="BF110" s="936"/>
      <c r="BG110" s="936"/>
      <c r="BH110" s="936"/>
      <c r="BI110" s="936"/>
      <c r="BJ110" s="936"/>
      <c r="BK110" s="936"/>
      <c r="BL110" s="936"/>
      <c r="BM110" s="936"/>
      <c r="BN110" s="936"/>
      <c r="BO110" s="936"/>
      <c r="BP110" s="937"/>
      <c r="BQ110" s="969">
        <v>94302663</v>
      </c>
      <c r="BR110" s="970"/>
      <c r="BS110" s="970"/>
      <c r="BT110" s="970"/>
      <c r="BU110" s="970"/>
      <c r="BV110" s="970">
        <v>92405727</v>
      </c>
      <c r="BW110" s="970"/>
      <c r="BX110" s="970"/>
      <c r="BY110" s="970"/>
      <c r="BZ110" s="970"/>
      <c r="CA110" s="970">
        <v>90158010</v>
      </c>
      <c r="CB110" s="970"/>
      <c r="CC110" s="970"/>
      <c r="CD110" s="970"/>
      <c r="CE110" s="970"/>
      <c r="CF110" s="983">
        <v>191.3</v>
      </c>
      <c r="CG110" s="984"/>
      <c r="CH110" s="984"/>
      <c r="CI110" s="984"/>
      <c r="CJ110" s="984"/>
      <c r="CK110" s="985" t="s">
        <v>417</v>
      </c>
      <c r="CL110" s="986"/>
      <c r="CM110" s="968" t="s">
        <v>418</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15">
      <c r="A111" s="973" t="s">
        <v>419</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420</v>
      </c>
      <c r="BA111" s="962"/>
      <c r="BB111" s="962"/>
      <c r="BC111" s="962"/>
      <c r="BD111" s="962"/>
      <c r="BE111" s="962"/>
      <c r="BF111" s="962"/>
      <c r="BG111" s="962"/>
      <c r="BH111" s="962"/>
      <c r="BI111" s="962"/>
      <c r="BJ111" s="962"/>
      <c r="BK111" s="962"/>
      <c r="BL111" s="962"/>
      <c r="BM111" s="962"/>
      <c r="BN111" s="962"/>
      <c r="BO111" s="962"/>
      <c r="BP111" s="963"/>
      <c r="BQ111" s="964">
        <v>481231</v>
      </c>
      <c r="BR111" s="965"/>
      <c r="BS111" s="965"/>
      <c r="BT111" s="965"/>
      <c r="BU111" s="965"/>
      <c r="BV111" s="965">
        <v>464818</v>
      </c>
      <c r="BW111" s="965"/>
      <c r="BX111" s="965"/>
      <c r="BY111" s="965"/>
      <c r="BZ111" s="965"/>
      <c r="CA111" s="965">
        <v>459325</v>
      </c>
      <c r="CB111" s="965"/>
      <c r="CC111" s="965"/>
      <c r="CD111" s="965"/>
      <c r="CE111" s="965"/>
      <c r="CF111" s="959">
        <v>1</v>
      </c>
      <c r="CG111" s="960"/>
      <c r="CH111" s="960"/>
      <c r="CI111" s="960"/>
      <c r="CJ111" s="960"/>
      <c r="CK111" s="987"/>
      <c r="CL111" s="988"/>
      <c r="CM111" s="961" t="s">
        <v>421</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15">
      <c r="A112" s="991" t="s">
        <v>422</v>
      </c>
      <c r="B112" s="992"/>
      <c r="C112" s="962" t="s">
        <v>423</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424</v>
      </c>
      <c r="BA112" s="962"/>
      <c r="BB112" s="962"/>
      <c r="BC112" s="962"/>
      <c r="BD112" s="962"/>
      <c r="BE112" s="962"/>
      <c r="BF112" s="962"/>
      <c r="BG112" s="962"/>
      <c r="BH112" s="962"/>
      <c r="BI112" s="962"/>
      <c r="BJ112" s="962"/>
      <c r="BK112" s="962"/>
      <c r="BL112" s="962"/>
      <c r="BM112" s="962"/>
      <c r="BN112" s="962"/>
      <c r="BO112" s="962"/>
      <c r="BP112" s="963"/>
      <c r="BQ112" s="964">
        <v>13268770</v>
      </c>
      <c r="BR112" s="965"/>
      <c r="BS112" s="965"/>
      <c r="BT112" s="965"/>
      <c r="BU112" s="965"/>
      <c r="BV112" s="965">
        <v>12463153</v>
      </c>
      <c r="BW112" s="965"/>
      <c r="BX112" s="965"/>
      <c r="BY112" s="965"/>
      <c r="BZ112" s="965"/>
      <c r="CA112" s="965">
        <v>12150328</v>
      </c>
      <c r="CB112" s="965"/>
      <c r="CC112" s="965"/>
      <c r="CD112" s="965"/>
      <c r="CE112" s="965"/>
      <c r="CF112" s="959">
        <v>25.8</v>
      </c>
      <c r="CG112" s="960"/>
      <c r="CH112" s="960"/>
      <c r="CI112" s="960"/>
      <c r="CJ112" s="960"/>
      <c r="CK112" s="987"/>
      <c r="CL112" s="988"/>
      <c r="CM112" s="961" t="s">
        <v>425</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v>66513</v>
      </c>
      <c r="DH112" s="965"/>
      <c r="DI112" s="965"/>
      <c r="DJ112" s="965"/>
      <c r="DK112" s="965"/>
      <c r="DL112" s="965">
        <v>61031</v>
      </c>
      <c r="DM112" s="965"/>
      <c r="DN112" s="965"/>
      <c r="DO112" s="965"/>
      <c r="DP112" s="965"/>
      <c r="DQ112" s="965">
        <v>55538</v>
      </c>
      <c r="DR112" s="965"/>
      <c r="DS112" s="965"/>
      <c r="DT112" s="965"/>
      <c r="DU112" s="965"/>
      <c r="DV112" s="966">
        <v>0.1</v>
      </c>
      <c r="DW112" s="966"/>
      <c r="DX112" s="966"/>
      <c r="DY112" s="966"/>
      <c r="DZ112" s="967"/>
    </row>
    <row r="113" spans="1:130" s="230" customFormat="1" ht="26.25" customHeight="1" x14ac:dyDescent="0.15">
      <c r="A113" s="993"/>
      <c r="B113" s="994"/>
      <c r="C113" s="962" t="s">
        <v>426</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1074933</v>
      </c>
      <c r="AB113" s="977"/>
      <c r="AC113" s="977"/>
      <c r="AD113" s="977"/>
      <c r="AE113" s="978"/>
      <c r="AF113" s="979">
        <v>1084076</v>
      </c>
      <c r="AG113" s="977"/>
      <c r="AH113" s="977"/>
      <c r="AI113" s="977"/>
      <c r="AJ113" s="978"/>
      <c r="AK113" s="979">
        <v>1125955</v>
      </c>
      <c r="AL113" s="977"/>
      <c r="AM113" s="977"/>
      <c r="AN113" s="977"/>
      <c r="AO113" s="978"/>
      <c r="AP113" s="980">
        <v>2.4</v>
      </c>
      <c r="AQ113" s="981"/>
      <c r="AR113" s="981"/>
      <c r="AS113" s="981"/>
      <c r="AT113" s="982"/>
      <c r="AU113" s="947"/>
      <c r="AV113" s="948"/>
      <c r="AW113" s="948"/>
      <c r="AX113" s="948"/>
      <c r="AY113" s="948"/>
      <c r="AZ113" s="961" t="s">
        <v>427</v>
      </c>
      <c r="BA113" s="962"/>
      <c r="BB113" s="962"/>
      <c r="BC113" s="962"/>
      <c r="BD113" s="962"/>
      <c r="BE113" s="962"/>
      <c r="BF113" s="962"/>
      <c r="BG113" s="962"/>
      <c r="BH113" s="962"/>
      <c r="BI113" s="962"/>
      <c r="BJ113" s="962"/>
      <c r="BK113" s="962"/>
      <c r="BL113" s="962"/>
      <c r="BM113" s="962"/>
      <c r="BN113" s="962"/>
      <c r="BO113" s="962"/>
      <c r="BP113" s="963"/>
      <c r="BQ113" s="964">
        <v>3340514</v>
      </c>
      <c r="BR113" s="965"/>
      <c r="BS113" s="965"/>
      <c r="BT113" s="965"/>
      <c r="BU113" s="965"/>
      <c r="BV113" s="965">
        <v>2908386</v>
      </c>
      <c r="BW113" s="965"/>
      <c r="BX113" s="965"/>
      <c r="BY113" s="965"/>
      <c r="BZ113" s="965"/>
      <c r="CA113" s="965">
        <v>2641892</v>
      </c>
      <c r="CB113" s="965"/>
      <c r="CC113" s="965"/>
      <c r="CD113" s="965"/>
      <c r="CE113" s="965"/>
      <c r="CF113" s="959">
        <v>5.6</v>
      </c>
      <c r="CG113" s="960"/>
      <c r="CH113" s="960"/>
      <c r="CI113" s="960"/>
      <c r="CJ113" s="960"/>
      <c r="CK113" s="987"/>
      <c r="CL113" s="988"/>
      <c r="CM113" s="961" t="s">
        <v>428</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v>10931</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15">
      <c r="A114" s="993"/>
      <c r="B114" s="994"/>
      <c r="C114" s="962" t="s">
        <v>429</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455986</v>
      </c>
      <c r="AB114" s="998"/>
      <c r="AC114" s="998"/>
      <c r="AD114" s="998"/>
      <c r="AE114" s="999"/>
      <c r="AF114" s="1000">
        <v>455723</v>
      </c>
      <c r="AG114" s="998"/>
      <c r="AH114" s="998"/>
      <c r="AI114" s="998"/>
      <c r="AJ114" s="999"/>
      <c r="AK114" s="1000">
        <v>428237</v>
      </c>
      <c r="AL114" s="998"/>
      <c r="AM114" s="998"/>
      <c r="AN114" s="998"/>
      <c r="AO114" s="999"/>
      <c r="AP114" s="1001">
        <v>0.9</v>
      </c>
      <c r="AQ114" s="1002"/>
      <c r="AR114" s="1002"/>
      <c r="AS114" s="1002"/>
      <c r="AT114" s="1003"/>
      <c r="AU114" s="947"/>
      <c r="AV114" s="948"/>
      <c r="AW114" s="948"/>
      <c r="AX114" s="948"/>
      <c r="AY114" s="948"/>
      <c r="AZ114" s="961" t="s">
        <v>430</v>
      </c>
      <c r="BA114" s="962"/>
      <c r="BB114" s="962"/>
      <c r="BC114" s="962"/>
      <c r="BD114" s="962"/>
      <c r="BE114" s="962"/>
      <c r="BF114" s="962"/>
      <c r="BG114" s="962"/>
      <c r="BH114" s="962"/>
      <c r="BI114" s="962"/>
      <c r="BJ114" s="962"/>
      <c r="BK114" s="962"/>
      <c r="BL114" s="962"/>
      <c r="BM114" s="962"/>
      <c r="BN114" s="962"/>
      <c r="BO114" s="962"/>
      <c r="BP114" s="963"/>
      <c r="BQ114" s="964">
        <v>12658317</v>
      </c>
      <c r="BR114" s="965"/>
      <c r="BS114" s="965"/>
      <c r="BT114" s="965"/>
      <c r="BU114" s="965"/>
      <c r="BV114" s="965">
        <v>12241582</v>
      </c>
      <c r="BW114" s="965"/>
      <c r="BX114" s="965"/>
      <c r="BY114" s="965"/>
      <c r="BZ114" s="965"/>
      <c r="CA114" s="965">
        <v>12387468</v>
      </c>
      <c r="CB114" s="965"/>
      <c r="CC114" s="965"/>
      <c r="CD114" s="965"/>
      <c r="CE114" s="965"/>
      <c r="CF114" s="959">
        <v>26.3</v>
      </c>
      <c r="CG114" s="960"/>
      <c r="CH114" s="960"/>
      <c r="CI114" s="960"/>
      <c r="CJ114" s="960"/>
      <c r="CK114" s="987"/>
      <c r="CL114" s="988"/>
      <c r="CM114" s="961" t="s">
        <v>431</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15">
      <c r="A115" s="993"/>
      <c r="B115" s="994"/>
      <c r="C115" s="962" t="s">
        <v>432</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36146</v>
      </c>
      <c r="AB115" s="977"/>
      <c r="AC115" s="977"/>
      <c r="AD115" s="977"/>
      <c r="AE115" s="978"/>
      <c r="AF115" s="979">
        <v>25569</v>
      </c>
      <c r="AG115" s="977"/>
      <c r="AH115" s="977"/>
      <c r="AI115" s="977"/>
      <c r="AJ115" s="978"/>
      <c r="AK115" s="979">
        <v>16369</v>
      </c>
      <c r="AL115" s="977"/>
      <c r="AM115" s="977"/>
      <c r="AN115" s="977"/>
      <c r="AO115" s="978"/>
      <c r="AP115" s="980">
        <v>0</v>
      </c>
      <c r="AQ115" s="981"/>
      <c r="AR115" s="981"/>
      <c r="AS115" s="981"/>
      <c r="AT115" s="982"/>
      <c r="AU115" s="947"/>
      <c r="AV115" s="948"/>
      <c r="AW115" s="948"/>
      <c r="AX115" s="948"/>
      <c r="AY115" s="948"/>
      <c r="AZ115" s="961" t="s">
        <v>433</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434</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v>403787</v>
      </c>
      <c r="DH115" s="998"/>
      <c r="DI115" s="998"/>
      <c r="DJ115" s="998"/>
      <c r="DK115" s="999"/>
      <c r="DL115" s="1000">
        <v>403787</v>
      </c>
      <c r="DM115" s="998"/>
      <c r="DN115" s="998"/>
      <c r="DO115" s="998"/>
      <c r="DP115" s="999"/>
      <c r="DQ115" s="1000">
        <v>403787</v>
      </c>
      <c r="DR115" s="998"/>
      <c r="DS115" s="998"/>
      <c r="DT115" s="998"/>
      <c r="DU115" s="999"/>
      <c r="DV115" s="1001">
        <v>0.9</v>
      </c>
      <c r="DW115" s="1002"/>
      <c r="DX115" s="1002"/>
      <c r="DY115" s="1002"/>
      <c r="DZ115" s="1003"/>
    </row>
    <row r="116" spans="1:130" s="230" customFormat="1" ht="26.25" customHeight="1" x14ac:dyDescent="0.15">
      <c r="A116" s="995"/>
      <c r="B116" s="996"/>
      <c r="C116" s="1004" t="s">
        <v>435</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436</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437</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15">
      <c r="A117" s="95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438</v>
      </c>
      <c r="Z117" s="933"/>
      <c r="AA117" s="1017">
        <v>11148815</v>
      </c>
      <c r="AB117" s="1018"/>
      <c r="AC117" s="1018"/>
      <c r="AD117" s="1018"/>
      <c r="AE117" s="1019"/>
      <c r="AF117" s="1020">
        <v>11276495</v>
      </c>
      <c r="AG117" s="1018"/>
      <c r="AH117" s="1018"/>
      <c r="AI117" s="1018"/>
      <c r="AJ117" s="1019"/>
      <c r="AK117" s="1020">
        <v>11077517</v>
      </c>
      <c r="AL117" s="1018"/>
      <c r="AM117" s="1018"/>
      <c r="AN117" s="1018"/>
      <c r="AO117" s="1019"/>
      <c r="AP117" s="1021"/>
      <c r="AQ117" s="1022"/>
      <c r="AR117" s="1022"/>
      <c r="AS117" s="1022"/>
      <c r="AT117" s="1023"/>
      <c r="AU117" s="947"/>
      <c r="AV117" s="948"/>
      <c r="AW117" s="948"/>
      <c r="AX117" s="948"/>
      <c r="AY117" s="948"/>
      <c r="AZ117" s="1013" t="s">
        <v>439</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440</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15">
      <c r="A118" s="95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411</v>
      </c>
      <c r="AB118" s="932"/>
      <c r="AC118" s="932"/>
      <c r="AD118" s="932"/>
      <c r="AE118" s="933"/>
      <c r="AF118" s="931" t="s">
        <v>412</v>
      </c>
      <c r="AG118" s="932"/>
      <c r="AH118" s="932"/>
      <c r="AI118" s="932"/>
      <c r="AJ118" s="933"/>
      <c r="AK118" s="931" t="s">
        <v>294</v>
      </c>
      <c r="AL118" s="932"/>
      <c r="AM118" s="932"/>
      <c r="AN118" s="932"/>
      <c r="AO118" s="933"/>
      <c r="AP118" s="1009" t="s">
        <v>413</v>
      </c>
      <c r="AQ118" s="1010"/>
      <c r="AR118" s="1010"/>
      <c r="AS118" s="1010"/>
      <c r="AT118" s="1011"/>
      <c r="AU118" s="947"/>
      <c r="AV118" s="948"/>
      <c r="AW118" s="948"/>
      <c r="AX118" s="948"/>
      <c r="AY118" s="948"/>
      <c r="AZ118" s="1012" t="s">
        <v>441</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442</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15">
      <c r="A119" s="1095" t="s">
        <v>417</v>
      </c>
      <c r="B119" s="986"/>
      <c r="C119" s="968" t="s">
        <v>418</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177</v>
      </c>
      <c r="BA119" s="251"/>
      <c r="BB119" s="251"/>
      <c r="BC119" s="251"/>
      <c r="BD119" s="251"/>
      <c r="BE119" s="251"/>
      <c r="BF119" s="251"/>
      <c r="BG119" s="251"/>
      <c r="BH119" s="251"/>
      <c r="BI119" s="251"/>
      <c r="BJ119" s="251"/>
      <c r="BK119" s="251"/>
      <c r="BL119" s="251"/>
      <c r="BM119" s="251"/>
      <c r="BN119" s="251"/>
      <c r="BO119" s="1016" t="s">
        <v>443</v>
      </c>
      <c r="BP119" s="1044"/>
      <c r="BQ119" s="1038">
        <v>124051495</v>
      </c>
      <c r="BR119" s="1039"/>
      <c r="BS119" s="1039"/>
      <c r="BT119" s="1039"/>
      <c r="BU119" s="1039"/>
      <c r="BV119" s="1039">
        <v>120483666</v>
      </c>
      <c r="BW119" s="1039"/>
      <c r="BX119" s="1039"/>
      <c r="BY119" s="1039"/>
      <c r="BZ119" s="1039"/>
      <c r="CA119" s="1039">
        <v>117797023</v>
      </c>
      <c r="CB119" s="1039"/>
      <c r="CC119" s="1039"/>
      <c r="CD119" s="1039"/>
      <c r="CE119" s="1039"/>
      <c r="CF119" s="1040"/>
      <c r="CG119" s="1041"/>
      <c r="CH119" s="1041"/>
      <c r="CI119" s="1041"/>
      <c r="CJ119" s="1042"/>
      <c r="CK119" s="989"/>
      <c r="CL119" s="990"/>
      <c r="CM119" s="1012" t="s">
        <v>444</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t="s">
        <v>122</v>
      </c>
      <c r="DH119" s="1025"/>
      <c r="DI119" s="1025"/>
      <c r="DJ119" s="1025"/>
      <c r="DK119" s="1026"/>
      <c r="DL119" s="1024" t="s">
        <v>122</v>
      </c>
      <c r="DM119" s="1025"/>
      <c r="DN119" s="1025"/>
      <c r="DO119" s="1025"/>
      <c r="DP119" s="1026"/>
      <c r="DQ119" s="1024" t="s">
        <v>122</v>
      </c>
      <c r="DR119" s="1025"/>
      <c r="DS119" s="1025"/>
      <c r="DT119" s="1025"/>
      <c r="DU119" s="1026"/>
      <c r="DV119" s="1027" t="s">
        <v>122</v>
      </c>
      <c r="DW119" s="1028"/>
      <c r="DX119" s="1028"/>
      <c r="DY119" s="1028"/>
      <c r="DZ119" s="1029"/>
    </row>
    <row r="120" spans="1:130" s="230" customFormat="1" ht="26.25" customHeight="1" x14ac:dyDescent="0.15">
      <c r="A120" s="1096"/>
      <c r="B120" s="988"/>
      <c r="C120" s="961" t="s">
        <v>421</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445</v>
      </c>
      <c r="AV120" s="1031"/>
      <c r="AW120" s="1031"/>
      <c r="AX120" s="1031"/>
      <c r="AY120" s="1032"/>
      <c r="AZ120" s="968" t="s">
        <v>446</v>
      </c>
      <c r="BA120" s="936"/>
      <c r="BB120" s="936"/>
      <c r="BC120" s="936"/>
      <c r="BD120" s="936"/>
      <c r="BE120" s="936"/>
      <c r="BF120" s="936"/>
      <c r="BG120" s="936"/>
      <c r="BH120" s="936"/>
      <c r="BI120" s="936"/>
      <c r="BJ120" s="936"/>
      <c r="BK120" s="936"/>
      <c r="BL120" s="936"/>
      <c r="BM120" s="936"/>
      <c r="BN120" s="936"/>
      <c r="BO120" s="936"/>
      <c r="BP120" s="937"/>
      <c r="BQ120" s="969">
        <v>22967517</v>
      </c>
      <c r="BR120" s="970"/>
      <c r="BS120" s="970"/>
      <c r="BT120" s="970"/>
      <c r="BU120" s="970"/>
      <c r="BV120" s="970">
        <v>23437943</v>
      </c>
      <c r="BW120" s="970"/>
      <c r="BX120" s="970"/>
      <c r="BY120" s="970"/>
      <c r="BZ120" s="970"/>
      <c r="CA120" s="970">
        <v>21785234</v>
      </c>
      <c r="CB120" s="970"/>
      <c r="CC120" s="970"/>
      <c r="CD120" s="970"/>
      <c r="CE120" s="970"/>
      <c r="CF120" s="983">
        <v>46.2</v>
      </c>
      <c r="CG120" s="984"/>
      <c r="CH120" s="984"/>
      <c r="CI120" s="984"/>
      <c r="CJ120" s="984"/>
      <c r="CK120" s="1045" t="s">
        <v>447</v>
      </c>
      <c r="CL120" s="1046"/>
      <c r="CM120" s="1046"/>
      <c r="CN120" s="1046"/>
      <c r="CO120" s="1047"/>
      <c r="CP120" s="1053" t="s">
        <v>394</v>
      </c>
      <c r="CQ120" s="1054"/>
      <c r="CR120" s="1054"/>
      <c r="CS120" s="1054"/>
      <c r="CT120" s="1054"/>
      <c r="CU120" s="1054"/>
      <c r="CV120" s="1054"/>
      <c r="CW120" s="1054"/>
      <c r="CX120" s="1054"/>
      <c r="CY120" s="1054"/>
      <c r="CZ120" s="1054"/>
      <c r="DA120" s="1054"/>
      <c r="DB120" s="1054"/>
      <c r="DC120" s="1054"/>
      <c r="DD120" s="1054"/>
      <c r="DE120" s="1054"/>
      <c r="DF120" s="1055"/>
      <c r="DG120" s="969">
        <v>12079622</v>
      </c>
      <c r="DH120" s="970"/>
      <c r="DI120" s="970"/>
      <c r="DJ120" s="970"/>
      <c r="DK120" s="970"/>
      <c r="DL120" s="970">
        <v>11396436</v>
      </c>
      <c r="DM120" s="970"/>
      <c r="DN120" s="970"/>
      <c r="DO120" s="970"/>
      <c r="DP120" s="970"/>
      <c r="DQ120" s="970">
        <v>11123781</v>
      </c>
      <c r="DR120" s="970"/>
      <c r="DS120" s="970"/>
      <c r="DT120" s="970"/>
      <c r="DU120" s="970"/>
      <c r="DV120" s="971">
        <v>23.6</v>
      </c>
      <c r="DW120" s="971"/>
      <c r="DX120" s="971"/>
      <c r="DY120" s="971"/>
      <c r="DZ120" s="972"/>
    </row>
    <row r="121" spans="1:130" s="230" customFormat="1" ht="26.25" customHeight="1" x14ac:dyDescent="0.15">
      <c r="A121" s="1096"/>
      <c r="B121" s="988"/>
      <c r="C121" s="1013" t="s">
        <v>448</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v>26712</v>
      </c>
      <c r="AB121" s="998"/>
      <c r="AC121" s="998"/>
      <c r="AD121" s="998"/>
      <c r="AE121" s="999"/>
      <c r="AF121" s="1000">
        <v>16736</v>
      </c>
      <c r="AG121" s="998"/>
      <c r="AH121" s="998"/>
      <c r="AI121" s="998"/>
      <c r="AJ121" s="999"/>
      <c r="AK121" s="1000">
        <v>5615</v>
      </c>
      <c r="AL121" s="998"/>
      <c r="AM121" s="998"/>
      <c r="AN121" s="998"/>
      <c r="AO121" s="999"/>
      <c r="AP121" s="1001">
        <v>0</v>
      </c>
      <c r="AQ121" s="1002"/>
      <c r="AR121" s="1002"/>
      <c r="AS121" s="1002"/>
      <c r="AT121" s="1003"/>
      <c r="AU121" s="1033"/>
      <c r="AV121" s="1034"/>
      <c r="AW121" s="1034"/>
      <c r="AX121" s="1034"/>
      <c r="AY121" s="1035"/>
      <c r="AZ121" s="961" t="s">
        <v>449</v>
      </c>
      <c r="BA121" s="962"/>
      <c r="BB121" s="962"/>
      <c r="BC121" s="962"/>
      <c r="BD121" s="962"/>
      <c r="BE121" s="962"/>
      <c r="BF121" s="962"/>
      <c r="BG121" s="962"/>
      <c r="BH121" s="962"/>
      <c r="BI121" s="962"/>
      <c r="BJ121" s="962"/>
      <c r="BK121" s="962"/>
      <c r="BL121" s="962"/>
      <c r="BM121" s="962"/>
      <c r="BN121" s="962"/>
      <c r="BO121" s="962"/>
      <c r="BP121" s="963"/>
      <c r="BQ121" s="964">
        <v>8813321</v>
      </c>
      <c r="BR121" s="965"/>
      <c r="BS121" s="965"/>
      <c r="BT121" s="965"/>
      <c r="BU121" s="965"/>
      <c r="BV121" s="965">
        <v>8494880</v>
      </c>
      <c r="BW121" s="965"/>
      <c r="BX121" s="965"/>
      <c r="BY121" s="965"/>
      <c r="BZ121" s="965"/>
      <c r="CA121" s="965">
        <v>8325831</v>
      </c>
      <c r="CB121" s="965"/>
      <c r="CC121" s="965"/>
      <c r="CD121" s="965"/>
      <c r="CE121" s="965"/>
      <c r="CF121" s="959">
        <v>17.7</v>
      </c>
      <c r="CG121" s="960"/>
      <c r="CH121" s="960"/>
      <c r="CI121" s="960"/>
      <c r="CJ121" s="960"/>
      <c r="CK121" s="1048"/>
      <c r="CL121" s="1049"/>
      <c r="CM121" s="1049"/>
      <c r="CN121" s="1049"/>
      <c r="CO121" s="1050"/>
      <c r="CP121" s="1058" t="s">
        <v>396</v>
      </c>
      <c r="CQ121" s="1059"/>
      <c r="CR121" s="1059"/>
      <c r="CS121" s="1059"/>
      <c r="CT121" s="1059"/>
      <c r="CU121" s="1059"/>
      <c r="CV121" s="1059"/>
      <c r="CW121" s="1059"/>
      <c r="CX121" s="1059"/>
      <c r="CY121" s="1059"/>
      <c r="CZ121" s="1059"/>
      <c r="DA121" s="1059"/>
      <c r="DB121" s="1059"/>
      <c r="DC121" s="1059"/>
      <c r="DD121" s="1059"/>
      <c r="DE121" s="1059"/>
      <c r="DF121" s="1060"/>
      <c r="DG121" s="964">
        <v>1011133</v>
      </c>
      <c r="DH121" s="965"/>
      <c r="DI121" s="965"/>
      <c r="DJ121" s="965"/>
      <c r="DK121" s="965"/>
      <c r="DL121" s="965">
        <v>921494</v>
      </c>
      <c r="DM121" s="965"/>
      <c r="DN121" s="965"/>
      <c r="DO121" s="965"/>
      <c r="DP121" s="965"/>
      <c r="DQ121" s="965">
        <v>885113</v>
      </c>
      <c r="DR121" s="965"/>
      <c r="DS121" s="965"/>
      <c r="DT121" s="965"/>
      <c r="DU121" s="965"/>
      <c r="DV121" s="966">
        <v>1.9</v>
      </c>
      <c r="DW121" s="966"/>
      <c r="DX121" s="966"/>
      <c r="DY121" s="966"/>
      <c r="DZ121" s="967"/>
    </row>
    <row r="122" spans="1:130" s="230" customFormat="1" ht="26.25" customHeight="1" x14ac:dyDescent="0.15">
      <c r="A122" s="1096"/>
      <c r="B122" s="988"/>
      <c r="C122" s="961" t="s">
        <v>431</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450</v>
      </c>
      <c r="BA122" s="1004"/>
      <c r="BB122" s="1004"/>
      <c r="BC122" s="1004"/>
      <c r="BD122" s="1004"/>
      <c r="BE122" s="1004"/>
      <c r="BF122" s="1004"/>
      <c r="BG122" s="1004"/>
      <c r="BH122" s="1004"/>
      <c r="BI122" s="1004"/>
      <c r="BJ122" s="1004"/>
      <c r="BK122" s="1004"/>
      <c r="BL122" s="1004"/>
      <c r="BM122" s="1004"/>
      <c r="BN122" s="1004"/>
      <c r="BO122" s="1004"/>
      <c r="BP122" s="1005"/>
      <c r="BQ122" s="1038">
        <v>104918578</v>
      </c>
      <c r="BR122" s="1039"/>
      <c r="BS122" s="1039"/>
      <c r="BT122" s="1039"/>
      <c r="BU122" s="1039"/>
      <c r="BV122" s="1039">
        <v>102752858</v>
      </c>
      <c r="BW122" s="1039"/>
      <c r="BX122" s="1039"/>
      <c r="BY122" s="1039"/>
      <c r="BZ122" s="1039"/>
      <c r="CA122" s="1039">
        <v>98710221</v>
      </c>
      <c r="CB122" s="1039"/>
      <c r="CC122" s="1039"/>
      <c r="CD122" s="1039"/>
      <c r="CE122" s="1039"/>
      <c r="CF122" s="1056">
        <v>209.4</v>
      </c>
      <c r="CG122" s="1057"/>
      <c r="CH122" s="1057"/>
      <c r="CI122" s="1057"/>
      <c r="CJ122" s="1057"/>
      <c r="CK122" s="1048"/>
      <c r="CL122" s="1049"/>
      <c r="CM122" s="1049"/>
      <c r="CN122" s="1049"/>
      <c r="CO122" s="1050"/>
      <c r="CP122" s="1058" t="s">
        <v>393</v>
      </c>
      <c r="CQ122" s="1059"/>
      <c r="CR122" s="1059"/>
      <c r="CS122" s="1059"/>
      <c r="CT122" s="1059"/>
      <c r="CU122" s="1059"/>
      <c r="CV122" s="1059"/>
      <c r="CW122" s="1059"/>
      <c r="CX122" s="1059"/>
      <c r="CY122" s="1059"/>
      <c r="CZ122" s="1059"/>
      <c r="DA122" s="1059"/>
      <c r="DB122" s="1059"/>
      <c r="DC122" s="1059"/>
      <c r="DD122" s="1059"/>
      <c r="DE122" s="1059"/>
      <c r="DF122" s="1060"/>
      <c r="DG122" s="964">
        <v>102279</v>
      </c>
      <c r="DH122" s="965"/>
      <c r="DI122" s="965"/>
      <c r="DJ122" s="965"/>
      <c r="DK122" s="965"/>
      <c r="DL122" s="965">
        <v>90574</v>
      </c>
      <c r="DM122" s="965"/>
      <c r="DN122" s="965"/>
      <c r="DO122" s="965"/>
      <c r="DP122" s="965"/>
      <c r="DQ122" s="965">
        <v>82829</v>
      </c>
      <c r="DR122" s="965"/>
      <c r="DS122" s="965"/>
      <c r="DT122" s="965"/>
      <c r="DU122" s="965"/>
      <c r="DV122" s="966">
        <v>0.2</v>
      </c>
      <c r="DW122" s="966"/>
      <c r="DX122" s="966"/>
      <c r="DY122" s="966"/>
      <c r="DZ122" s="967"/>
    </row>
    <row r="123" spans="1:130" s="230" customFormat="1" ht="26.25" customHeight="1" x14ac:dyDescent="0.15">
      <c r="A123" s="1096"/>
      <c r="B123" s="988"/>
      <c r="C123" s="961" t="s">
        <v>437</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177</v>
      </c>
      <c r="BA123" s="251"/>
      <c r="BB123" s="251"/>
      <c r="BC123" s="251"/>
      <c r="BD123" s="251"/>
      <c r="BE123" s="251"/>
      <c r="BF123" s="251"/>
      <c r="BG123" s="251"/>
      <c r="BH123" s="251"/>
      <c r="BI123" s="251"/>
      <c r="BJ123" s="251"/>
      <c r="BK123" s="251"/>
      <c r="BL123" s="251"/>
      <c r="BM123" s="251"/>
      <c r="BN123" s="251"/>
      <c r="BO123" s="1016" t="s">
        <v>451</v>
      </c>
      <c r="BP123" s="1044"/>
      <c r="BQ123" s="1102">
        <v>136699416</v>
      </c>
      <c r="BR123" s="1103"/>
      <c r="BS123" s="1103"/>
      <c r="BT123" s="1103"/>
      <c r="BU123" s="1103"/>
      <c r="BV123" s="1103">
        <v>134685681</v>
      </c>
      <c r="BW123" s="1103"/>
      <c r="BX123" s="1103"/>
      <c r="BY123" s="1103"/>
      <c r="BZ123" s="1103"/>
      <c r="CA123" s="1103">
        <v>128821286</v>
      </c>
      <c r="CB123" s="1103"/>
      <c r="CC123" s="1103"/>
      <c r="CD123" s="1103"/>
      <c r="CE123" s="1103"/>
      <c r="CF123" s="1040"/>
      <c r="CG123" s="1041"/>
      <c r="CH123" s="1041"/>
      <c r="CI123" s="1041"/>
      <c r="CJ123" s="1042"/>
      <c r="CK123" s="1048"/>
      <c r="CL123" s="1049"/>
      <c r="CM123" s="1049"/>
      <c r="CN123" s="1049"/>
      <c r="CO123" s="1050"/>
      <c r="CP123" s="1058" t="s">
        <v>395</v>
      </c>
      <c r="CQ123" s="1059"/>
      <c r="CR123" s="1059"/>
      <c r="CS123" s="1059"/>
      <c r="CT123" s="1059"/>
      <c r="CU123" s="1059"/>
      <c r="CV123" s="1059"/>
      <c r="CW123" s="1059"/>
      <c r="CX123" s="1059"/>
      <c r="CY123" s="1059"/>
      <c r="CZ123" s="1059"/>
      <c r="DA123" s="1059"/>
      <c r="DB123" s="1059"/>
      <c r="DC123" s="1059"/>
      <c r="DD123" s="1059"/>
      <c r="DE123" s="1059"/>
      <c r="DF123" s="1060"/>
      <c r="DG123" s="997">
        <v>36503</v>
      </c>
      <c r="DH123" s="998"/>
      <c r="DI123" s="998"/>
      <c r="DJ123" s="998"/>
      <c r="DK123" s="999"/>
      <c r="DL123" s="1000">
        <v>34267</v>
      </c>
      <c r="DM123" s="998"/>
      <c r="DN123" s="998"/>
      <c r="DO123" s="998"/>
      <c r="DP123" s="999"/>
      <c r="DQ123" s="1000">
        <v>55205</v>
      </c>
      <c r="DR123" s="998"/>
      <c r="DS123" s="998"/>
      <c r="DT123" s="998"/>
      <c r="DU123" s="999"/>
      <c r="DV123" s="1001">
        <v>0.1</v>
      </c>
      <c r="DW123" s="1002"/>
      <c r="DX123" s="1002"/>
      <c r="DY123" s="1002"/>
      <c r="DZ123" s="1003"/>
    </row>
    <row r="124" spans="1:130" s="230" customFormat="1" ht="26.25" customHeight="1" thickBot="1" x14ac:dyDescent="0.2">
      <c r="A124" s="1096"/>
      <c r="B124" s="988"/>
      <c r="C124" s="961" t="s">
        <v>440</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452</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122</v>
      </c>
      <c r="BR124" s="1066"/>
      <c r="BS124" s="1066"/>
      <c r="BT124" s="1066"/>
      <c r="BU124" s="1066"/>
      <c r="BV124" s="1066" t="s">
        <v>122</v>
      </c>
      <c r="BW124" s="1066"/>
      <c r="BX124" s="1066"/>
      <c r="BY124" s="1066"/>
      <c r="BZ124" s="1066"/>
      <c r="CA124" s="1066" t="s">
        <v>122</v>
      </c>
      <c r="CB124" s="1066"/>
      <c r="CC124" s="1066"/>
      <c r="CD124" s="1066"/>
      <c r="CE124" s="1066"/>
      <c r="CF124" s="1067"/>
      <c r="CG124" s="1068"/>
      <c r="CH124" s="1068"/>
      <c r="CI124" s="1068"/>
      <c r="CJ124" s="1069"/>
      <c r="CK124" s="1051"/>
      <c r="CL124" s="1051"/>
      <c r="CM124" s="1051"/>
      <c r="CN124" s="1051"/>
      <c r="CO124" s="1052"/>
      <c r="CP124" s="1058" t="s">
        <v>453</v>
      </c>
      <c r="CQ124" s="1059"/>
      <c r="CR124" s="1059"/>
      <c r="CS124" s="1059"/>
      <c r="CT124" s="1059"/>
      <c r="CU124" s="1059"/>
      <c r="CV124" s="1059"/>
      <c r="CW124" s="1059"/>
      <c r="CX124" s="1059"/>
      <c r="CY124" s="1059"/>
      <c r="CZ124" s="1059"/>
      <c r="DA124" s="1059"/>
      <c r="DB124" s="1059"/>
      <c r="DC124" s="1059"/>
      <c r="DD124" s="1059"/>
      <c r="DE124" s="1059"/>
      <c r="DF124" s="1060"/>
      <c r="DG124" s="1043">
        <v>39233</v>
      </c>
      <c r="DH124" s="1025"/>
      <c r="DI124" s="1025"/>
      <c r="DJ124" s="1025"/>
      <c r="DK124" s="1026"/>
      <c r="DL124" s="1024">
        <v>20382</v>
      </c>
      <c r="DM124" s="1025"/>
      <c r="DN124" s="1025"/>
      <c r="DO124" s="1025"/>
      <c r="DP124" s="1026"/>
      <c r="DQ124" s="1024">
        <v>3400</v>
      </c>
      <c r="DR124" s="1025"/>
      <c r="DS124" s="1025"/>
      <c r="DT124" s="1025"/>
      <c r="DU124" s="1026"/>
      <c r="DV124" s="1027">
        <v>0</v>
      </c>
      <c r="DW124" s="1028"/>
      <c r="DX124" s="1028"/>
      <c r="DY124" s="1028"/>
      <c r="DZ124" s="1029"/>
    </row>
    <row r="125" spans="1:130" s="230" customFormat="1" ht="26.25" customHeight="1" x14ac:dyDescent="0.15">
      <c r="A125" s="1096"/>
      <c r="B125" s="988"/>
      <c r="C125" s="961" t="s">
        <v>442</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454</v>
      </c>
      <c r="CL125" s="1046"/>
      <c r="CM125" s="1046"/>
      <c r="CN125" s="1046"/>
      <c r="CO125" s="1047"/>
      <c r="CP125" s="968" t="s">
        <v>455</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
      <c r="A126" s="1096"/>
      <c r="B126" s="988"/>
      <c r="C126" s="961" t="s">
        <v>444</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v>9434</v>
      </c>
      <c r="AB126" s="998"/>
      <c r="AC126" s="998"/>
      <c r="AD126" s="998"/>
      <c r="AE126" s="999"/>
      <c r="AF126" s="1000">
        <v>8833</v>
      </c>
      <c r="AG126" s="998"/>
      <c r="AH126" s="998"/>
      <c r="AI126" s="998"/>
      <c r="AJ126" s="999"/>
      <c r="AK126" s="1000">
        <v>10754</v>
      </c>
      <c r="AL126" s="998"/>
      <c r="AM126" s="998"/>
      <c r="AN126" s="998"/>
      <c r="AO126" s="999"/>
      <c r="AP126" s="1001">
        <v>0</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456</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15">
      <c r="A127" s="1097"/>
      <c r="B127" s="990"/>
      <c r="C127" s="1012" t="s">
        <v>457</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t="s">
        <v>122</v>
      </c>
      <c r="AB127" s="998"/>
      <c r="AC127" s="998"/>
      <c r="AD127" s="998"/>
      <c r="AE127" s="999"/>
      <c r="AF127" s="1000" t="s">
        <v>122</v>
      </c>
      <c r="AG127" s="998"/>
      <c r="AH127" s="998"/>
      <c r="AI127" s="998"/>
      <c r="AJ127" s="999"/>
      <c r="AK127" s="1000" t="s">
        <v>122</v>
      </c>
      <c r="AL127" s="998"/>
      <c r="AM127" s="998"/>
      <c r="AN127" s="998"/>
      <c r="AO127" s="999"/>
      <c r="AP127" s="1001" t="s">
        <v>122</v>
      </c>
      <c r="AQ127" s="1002"/>
      <c r="AR127" s="1002"/>
      <c r="AS127" s="1002"/>
      <c r="AT127" s="1003"/>
      <c r="AU127" s="232"/>
      <c r="AV127" s="232"/>
      <c r="AW127" s="232"/>
      <c r="AX127" s="1070" t="s">
        <v>458</v>
      </c>
      <c r="AY127" s="1071"/>
      <c r="AZ127" s="1071"/>
      <c r="BA127" s="1071"/>
      <c r="BB127" s="1071"/>
      <c r="BC127" s="1071"/>
      <c r="BD127" s="1071"/>
      <c r="BE127" s="1072"/>
      <c r="BF127" s="1073" t="s">
        <v>459</v>
      </c>
      <c r="BG127" s="1071"/>
      <c r="BH127" s="1071"/>
      <c r="BI127" s="1071"/>
      <c r="BJ127" s="1071"/>
      <c r="BK127" s="1071"/>
      <c r="BL127" s="1072"/>
      <c r="BM127" s="1073" t="s">
        <v>460</v>
      </c>
      <c r="BN127" s="1071"/>
      <c r="BO127" s="1071"/>
      <c r="BP127" s="1071"/>
      <c r="BQ127" s="1071"/>
      <c r="BR127" s="1071"/>
      <c r="BS127" s="1072"/>
      <c r="BT127" s="1073" t="s">
        <v>461</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462</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
      <c r="A128" s="1080" t="s">
        <v>463</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464</v>
      </c>
      <c r="X128" s="1082"/>
      <c r="Y128" s="1082"/>
      <c r="Z128" s="1083"/>
      <c r="AA128" s="1084">
        <v>957609</v>
      </c>
      <c r="AB128" s="1085"/>
      <c r="AC128" s="1085"/>
      <c r="AD128" s="1085"/>
      <c r="AE128" s="1086"/>
      <c r="AF128" s="1087">
        <v>947644</v>
      </c>
      <c r="AG128" s="1085"/>
      <c r="AH128" s="1085"/>
      <c r="AI128" s="1085"/>
      <c r="AJ128" s="1086"/>
      <c r="AK128" s="1087">
        <v>906916</v>
      </c>
      <c r="AL128" s="1085"/>
      <c r="AM128" s="1085"/>
      <c r="AN128" s="1085"/>
      <c r="AO128" s="1086"/>
      <c r="AP128" s="1088"/>
      <c r="AQ128" s="1089"/>
      <c r="AR128" s="1089"/>
      <c r="AS128" s="1089"/>
      <c r="AT128" s="1090"/>
      <c r="AU128" s="232"/>
      <c r="AV128" s="232"/>
      <c r="AW128" s="232"/>
      <c r="AX128" s="935" t="s">
        <v>465</v>
      </c>
      <c r="AY128" s="936"/>
      <c r="AZ128" s="936"/>
      <c r="BA128" s="936"/>
      <c r="BB128" s="936"/>
      <c r="BC128" s="936"/>
      <c r="BD128" s="936"/>
      <c r="BE128" s="937"/>
      <c r="BF128" s="1091" t="s">
        <v>122</v>
      </c>
      <c r="BG128" s="1092"/>
      <c r="BH128" s="1092"/>
      <c r="BI128" s="1092"/>
      <c r="BJ128" s="1092"/>
      <c r="BK128" s="1092"/>
      <c r="BL128" s="1093"/>
      <c r="BM128" s="1091">
        <v>11.25</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466</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15">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467</v>
      </c>
      <c r="X129" s="1110"/>
      <c r="Y129" s="1110"/>
      <c r="Z129" s="1111"/>
      <c r="AA129" s="997">
        <v>56299975</v>
      </c>
      <c r="AB129" s="998"/>
      <c r="AC129" s="998"/>
      <c r="AD129" s="998"/>
      <c r="AE129" s="999"/>
      <c r="AF129" s="1000">
        <v>55093331</v>
      </c>
      <c r="AG129" s="998"/>
      <c r="AH129" s="998"/>
      <c r="AI129" s="998"/>
      <c r="AJ129" s="999"/>
      <c r="AK129" s="1000">
        <v>56033669</v>
      </c>
      <c r="AL129" s="998"/>
      <c r="AM129" s="998"/>
      <c r="AN129" s="998"/>
      <c r="AO129" s="999"/>
      <c r="AP129" s="1112"/>
      <c r="AQ129" s="1113"/>
      <c r="AR129" s="1113"/>
      <c r="AS129" s="1113"/>
      <c r="AT129" s="1114"/>
      <c r="AU129" s="233"/>
      <c r="AV129" s="233"/>
      <c r="AW129" s="233"/>
      <c r="AX129" s="1104" t="s">
        <v>468</v>
      </c>
      <c r="AY129" s="962"/>
      <c r="AZ129" s="962"/>
      <c r="BA129" s="962"/>
      <c r="BB129" s="962"/>
      <c r="BC129" s="962"/>
      <c r="BD129" s="962"/>
      <c r="BE129" s="963"/>
      <c r="BF129" s="1105" t="s">
        <v>122</v>
      </c>
      <c r="BG129" s="1106"/>
      <c r="BH129" s="1106"/>
      <c r="BI129" s="1106"/>
      <c r="BJ129" s="1106"/>
      <c r="BK129" s="1106"/>
      <c r="BL129" s="1107"/>
      <c r="BM129" s="1105">
        <v>16.25</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469</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470</v>
      </c>
      <c r="X130" s="1110"/>
      <c r="Y130" s="1110"/>
      <c r="Z130" s="1111"/>
      <c r="AA130" s="997">
        <v>9290395</v>
      </c>
      <c r="AB130" s="998"/>
      <c r="AC130" s="998"/>
      <c r="AD130" s="998"/>
      <c r="AE130" s="999"/>
      <c r="AF130" s="1000">
        <v>9080171</v>
      </c>
      <c r="AG130" s="998"/>
      <c r="AH130" s="998"/>
      <c r="AI130" s="998"/>
      <c r="AJ130" s="999"/>
      <c r="AK130" s="1000">
        <v>8898533</v>
      </c>
      <c r="AL130" s="998"/>
      <c r="AM130" s="998"/>
      <c r="AN130" s="998"/>
      <c r="AO130" s="999"/>
      <c r="AP130" s="1112"/>
      <c r="AQ130" s="1113"/>
      <c r="AR130" s="1113"/>
      <c r="AS130" s="1113"/>
      <c r="AT130" s="1114"/>
      <c r="AU130" s="233"/>
      <c r="AV130" s="233"/>
      <c r="AW130" s="233"/>
      <c r="AX130" s="1104" t="s">
        <v>471</v>
      </c>
      <c r="AY130" s="962"/>
      <c r="AZ130" s="962"/>
      <c r="BA130" s="962"/>
      <c r="BB130" s="962"/>
      <c r="BC130" s="962"/>
      <c r="BD130" s="962"/>
      <c r="BE130" s="963"/>
      <c r="BF130" s="1140">
        <v>2.4</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472</v>
      </c>
      <c r="X131" s="1147"/>
      <c r="Y131" s="1147"/>
      <c r="Z131" s="1148"/>
      <c r="AA131" s="1043">
        <v>47009580</v>
      </c>
      <c r="AB131" s="1025"/>
      <c r="AC131" s="1025"/>
      <c r="AD131" s="1025"/>
      <c r="AE131" s="1026"/>
      <c r="AF131" s="1024">
        <v>46013160</v>
      </c>
      <c r="AG131" s="1025"/>
      <c r="AH131" s="1025"/>
      <c r="AI131" s="1025"/>
      <c r="AJ131" s="1026"/>
      <c r="AK131" s="1024">
        <v>47135136</v>
      </c>
      <c r="AL131" s="1025"/>
      <c r="AM131" s="1025"/>
      <c r="AN131" s="1025"/>
      <c r="AO131" s="1026"/>
      <c r="AP131" s="1149"/>
      <c r="AQ131" s="1150"/>
      <c r="AR131" s="1150"/>
      <c r="AS131" s="1150"/>
      <c r="AT131" s="1151"/>
      <c r="AU131" s="233"/>
      <c r="AV131" s="233"/>
      <c r="AW131" s="233"/>
      <c r="AX131" s="1122" t="s">
        <v>473</v>
      </c>
      <c r="AY131" s="762"/>
      <c r="AZ131" s="762"/>
      <c r="BA131" s="762"/>
      <c r="BB131" s="762"/>
      <c r="BC131" s="762"/>
      <c r="BD131" s="762"/>
      <c r="BE131" s="1075"/>
      <c r="BF131" s="1123" t="s">
        <v>122</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474</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475</v>
      </c>
      <c r="W132" s="1133"/>
      <c r="X132" s="1133"/>
      <c r="Y132" s="1133"/>
      <c r="Z132" s="1134"/>
      <c r="AA132" s="1135">
        <v>1.916228965</v>
      </c>
      <c r="AB132" s="1136"/>
      <c r="AC132" s="1136"/>
      <c r="AD132" s="1136"/>
      <c r="AE132" s="1137"/>
      <c r="AF132" s="1138">
        <v>2.713745372</v>
      </c>
      <c r="AG132" s="1136"/>
      <c r="AH132" s="1136"/>
      <c r="AI132" s="1136"/>
      <c r="AJ132" s="1137"/>
      <c r="AK132" s="1138">
        <v>2.6987671519999998</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476</v>
      </c>
      <c r="W133" s="1116"/>
      <c r="X133" s="1116"/>
      <c r="Y133" s="1116"/>
      <c r="Z133" s="1117"/>
      <c r="AA133" s="1118">
        <v>1.7</v>
      </c>
      <c r="AB133" s="1119"/>
      <c r="AC133" s="1119"/>
      <c r="AD133" s="1119"/>
      <c r="AE133" s="1120"/>
      <c r="AF133" s="1118">
        <v>2</v>
      </c>
      <c r="AG133" s="1119"/>
      <c r="AH133" s="1119"/>
      <c r="AI133" s="1119"/>
      <c r="AJ133" s="1120"/>
      <c r="AK133" s="1118">
        <v>2.4</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U9AD/Ju4Jzh2dFpiLaB4w4wmuOSKSdEtfB+3bZyBZoynRiaKkPdk1+h0qM1Dy++5bmdcYIcQg1yhcTlQmi0fQ==" saltValue="qeKNYoQAfcwmt3eesxVi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i6/rDJwnGzFdPA5iWp4XOs1ljHokXlZrg+VUxVAtMUmb/dtsiVHvh/gwHyR3OMcxzgfYCZJmsmgQmDitvR5kQ==" saltValue="6XFEjX45GMJ7vwRcApCHS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GgTgUSjaK84xPZ8RTi54m4RgsjpZ089SiFX+UbkiFfMQmHVP2GUG1rGnGKZ6dJLWHpoXJpnkVIAh4tfoncACA==" saltValue="TtDlodN01Gi+Oo0uy+z0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485</v>
      </c>
      <c r="AL9" s="1156"/>
      <c r="AM9" s="1156"/>
      <c r="AN9" s="1157"/>
      <c r="AO9" s="281">
        <v>15406880</v>
      </c>
      <c r="AP9" s="281">
        <v>67562</v>
      </c>
      <c r="AQ9" s="282">
        <v>64047</v>
      </c>
      <c r="AR9" s="283">
        <v>5.5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486</v>
      </c>
      <c r="AL10" s="1156"/>
      <c r="AM10" s="1156"/>
      <c r="AN10" s="1157"/>
      <c r="AO10" s="284">
        <v>2462573</v>
      </c>
      <c r="AP10" s="284">
        <v>10799</v>
      </c>
      <c r="AQ10" s="285">
        <v>2298</v>
      </c>
      <c r="AR10" s="286">
        <v>369.9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487</v>
      </c>
      <c r="AL11" s="1156"/>
      <c r="AM11" s="1156"/>
      <c r="AN11" s="1157"/>
      <c r="AO11" s="284">
        <v>46858</v>
      </c>
      <c r="AP11" s="284">
        <v>205</v>
      </c>
      <c r="AQ11" s="285">
        <v>1764</v>
      </c>
      <c r="AR11" s="286">
        <v>-88.4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488</v>
      </c>
      <c r="AL12" s="1156"/>
      <c r="AM12" s="1156"/>
      <c r="AN12" s="1157"/>
      <c r="AO12" s="284" t="s">
        <v>489</v>
      </c>
      <c r="AP12" s="284" t="s">
        <v>489</v>
      </c>
      <c r="AQ12" s="285">
        <v>30</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490</v>
      </c>
      <c r="AL13" s="1156"/>
      <c r="AM13" s="1156"/>
      <c r="AN13" s="1157"/>
      <c r="AO13" s="284">
        <v>457451</v>
      </c>
      <c r="AP13" s="284">
        <v>2006</v>
      </c>
      <c r="AQ13" s="285">
        <v>1643</v>
      </c>
      <c r="AR13" s="286">
        <v>22.1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491</v>
      </c>
      <c r="AL14" s="1156"/>
      <c r="AM14" s="1156"/>
      <c r="AN14" s="1157"/>
      <c r="AO14" s="284">
        <v>177574</v>
      </c>
      <c r="AP14" s="284">
        <v>779</v>
      </c>
      <c r="AQ14" s="285">
        <v>1378</v>
      </c>
      <c r="AR14" s="286">
        <v>-43.5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492</v>
      </c>
      <c r="AL15" s="1159"/>
      <c r="AM15" s="1159"/>
      <c r="AN15" s="1160"/>
      <c r="AO15" s="284">
        <v>-723728</v>
      </c>
      <c r="AP15" s="284">
        <v>-3174</v>
      </c>
      <c r="AQ15" s="285">
        <v>-2215</v>
      </c>
      <c r="AR15" s="286">
        <v>43.3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177</v>
      </c>
      <c r="AL16" s="1159"/>
      <c r="AM16" s="1159"/>
      <c r="AN16" s="1160"/>
      <c r="AO16" s="284">
        <v>17827608</v>
      </c>
      <c r="AP16" s="284">
        <v>78177</v>
      </c>
      <c r="AQ16" s="285">
        <v>68944</v>
      </c>
      <c r="AR16" s="286">
        <v>13.4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497</v>
      </c>
      <c r="AL21" s="1162"/>
      <c r="AM21" s="1162"/>
      <c r="AN21" s="1163"/>
      <c r="AO21" s="297">
        <v>6.54</v>
      </c>
      <c r="AP21" s="298">
        <v>6.5</v>
      </c>
      <c r="AQ21" s="299">
        <v>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498</v>
      </c>
      <c r="AL22" s="1162"/>
      <c r="AM22" s="1162"/>
      <c r="AN22" s="1163"/>
      <c r="AO22" s="302">
        <v>98.4</v>
      </c>
      <c r="AP22" s="303">
        <v>99.5</v>
      </c>
      <c r="AQ22" s="304">
        <v>-1.1000000000000001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499</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502</v>
      </c>
      <c r="AL32" s="1170"/>
      <c r="AM32" s="1170"/>
      <c r="AN32" s="1171"/>
      <c r="AO32" s="312">
        <v>9506956</v>
      </c>
      <c r="AP32" s="312">
        <v>41689</v>
      </c>
      <c r="AQ32" s="313">
        <v>30222</v>
      </c>
      <c r="AR32" s="314">
        <v>37.9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503</v>
      </c>
      <c r="AL33" s="1170"/>
      <c r="AM33" s="1170"/>
      <c r="AN33" s="1171"/>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504</v>
      </c>
      <c r="AL34" s="1170"/>
      <c r="AM34" s="1170"/>
      <c r="AN34" s="1171"/>
      <c r="AO34" s="312" t="s">
        <v>489</v>
      </c>
      <c r="AP34" s="312" t="s">
        <v>489</v>
      </c>
      <c r="AQ34" s="313">
        <v>22</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505</v>
      </c>
      <c r="AL35" s="1170"/>
      <c r="AM35" s="1170"/>
      <c r="AN35" s="1171"/>
      <c r="AO35" s="312">
        <v>1125955</v>
      </c>
      <c r="AP35" s="312">
        <v>4937</v>
      </c>
      <c r="AQ35" s="313">
        <v>7968</v>
      </c>
      <c r="AR35" s="314">
        <v>-38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506</v>
      </c>
      <c r="AL36" s="1170"/>
      <c r="AM36" s="1170"/>
      <c r="AN36" s="1171"/>
      <c r="AO36" s="312">
        <v>428237</v>
      </c>
      <c r="AP36" s="312">
        <v>1878</v>
      </c>
      <c r="AQ36" s="313">
        <v>535</v>
      </c>
      <c r="AR36" s="314">
        <v>251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507</v>
      </c>
      <c r="AL37" s="1170"/>
      <c r="AM37" s="1170"/>
      <c r="AN37" s="1171"/>
      <c r="AO37" s="312">
        <v>16369</v>
      </c>
      <c r="AP37" s="312">
        <v>72</v>
      </c>
      <c r="AQ37" s="313">
        <v>897</v>
      </c>
      <c r="AR37" s="314">
        <v>-92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508</v>
      </c>
      <c r="AL38" s="1173"/>
      <c r="AM38" s="1173"/>
      <c r="AN38" s="1174"/>
      <c r="AO38" s="315" t="s">
        <v>489</v>
      </c>
      <c r="AP38" s="315" t="s">
        <v>489</v>
      </c>
      <c r="AQ38" s="316">
        <v>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509</v>
      </c>
      <c r="AL39" s="1173"/>
      <c r="AM39" s="1173"/>
      <c r="AN39" s="1174"/>
      <c r="AO39" s="312">
        <v>-906916</v>
      </c>
      <c r="AP39" s="312">
        <v>-3977</v>
      </c>
      <c r="AQ39" s="313">
        <v>-7440</v>
      </c>
      <c r="AR39" s="314">
        <v>-46.5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510</v>
      </c>
      <c r="AL40" s="1170"/>
      <c r="AM40" s="1170"/>
      <c r="AN40" s="1171"/>
      <c r="AO40" s="312">
        <v>-8898533</v>
      </c>
      <c r="AP40" s="312">
        <v>-39021</v>
      </c>
      <c r="AQ40" s="313">
        <v>-23690</v>
      </c>
      <c r="AR40" s="314">
        <v>64.7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287</v>
      </c>
      <c r="AL41" s="1176"/>
      <c r="AM41" s="1176"/>
      <c r="AN41" s="1177"/>
      <c r="AO41" s="312">
        <v>1272068</v>
      </c>
      <c r="AP41" s="312">
        <v>5578</v>
      </c>
      <c r="AQ41" s="313">
        <v>8515</v>
      </c>
      <c r="AR41" s="314">
        <v>-34.5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480</v>
      </c>
      <c r="AN49" s="1166" t="s">
        <v>513</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9936296</v>
      </c>
      <c r="AN51" s="334">
        <v>42741</v>
      </c>
      <c r="AO51" s="335">
        <v>-22.1</v>
      </c>
      <c r="AP51" s="336">
        <v>46035</v>
      </c>
      <c r="AQ51" s="337">
        <v>2.2999999999999998</v>
      </c>
      <c r="AR51" s="338">
        <v>-24.4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5072224</v>
      </c>
      <c r="AN52" s="342">
        <v>21818</v>
      </c>
      <c r="AO52" s="343">
        <v>-27.4</v>
      </c>
      <c r="AP52" s="344">
        <v>25158</v>
      </c>
      <c r="AQ52" s="345">
        <v>-0.4</v>
      </c>
      <c r="AR52" s="346">
        <v>-27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13766486</v>
      </c>
      <c r="AN53" s="334">
        <v>59428</v>
      </c>
      <c r="AO53" s="335">
        <v>39</v>
      </c>
      <c r="AP53" s="336">
        <v>43261</v>
      </c>
      <c r="AQ53" s="337">
        <v>-6</v>
      </c>
      <c r="AR53" s="338">
        <v>45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7741599</v>
      </c>
      <c r="AN54" s="342">
        <v>33420</v>
      </c>
      <c r="AO54" s="343">
        <v>53.2</v>
      </c>
      <c r="AP54" s="344">
        <v>24721</v>
      </c>
      <c r="AQ54" s="345">
        <v>-1.7</v>
      </c>
      <c r="AR54" s="346">
        <v>54.9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12383836</v>
      </c>
      <c r="AN55" s="334">
        <v>53769</v>
      </c>
      <c r="AO55" s="335">
        <v>-9.5</v>
      </c>
      <c r="AP55" s="336">
        <v>40626</v>
      </c>
      <c r="AQ55" s="337">
        <v>-6.1</v>
      </c>
      <c r="AR55" s="338">
        <v>-3.4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6565925</v>
      </c>
      <c r="AN56" s="342">
        <v>28508</v>
      </c>
      <c r="AO56" s="343">
        <v>-14.7</v>
      </c>
      <c r="AP56" s="344">
        <v>24279</v>
      </c>
      <c r="AQ56" s="345">
        <v>-1.8</v>
      </c>
      <c r="AR56" s="346">
        <v>-12.9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11555573</v>
      </c>
      <c r="AN57" s="334">
        <v>50367</v>
      </c>
      <c r="AO57" s="335">
        <v>-6.3</v>
      </c>
      <c r="AP57" s="336">
        <v>46133</v>
      </c>
      <c r="AQ57" s="337">
        <v>13.6</v>
      </c>
      <c r="AR57" s="338">
        <v>-19.899999999999999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5844871</v>
      </c>
      <c r="AN58" s="342">
        <v>25476</v>
      </c>
      <c r="AO58" s="343">
        <v>-10.6</v>
      </c>
      <c r="AP58" s="344">
        <v>27280</v>
      </c>
      <c r="AQ58" s="345">
        <v>12.4</v>
      </c>
      <c r="AR58" s="346">
        <v>-23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12056954</v>
      </c>
      <c r="AN59" s="334">
        <v>52872</v>
      </c>
      <c r="AO59" s="335">
        <v>5</v>
      </c>
      <c r="AP59" s="336">
        <v>49174</v>
      </c>
      <c r="AQ59" s="337">
        <v>6.6</v>
      </c>
      <c r="AR59" s="338">
        <v>-1.6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5539937</v>
      </c>
      <c r="AN60" s="342">
        <v>24293</v>
      </c>
      <c r="AO60" s="343">
        <v>-4.5999999999999996</v>
      </c>
      <c r="AP60" s="344">
        <v>29896</v>
      </c>
      <c r="AQ60" s="345">
        <v>9.6</v>
      </c>
      <c r="AR60" s="346">
        <v>-14.2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11939829</v>
      </c>
      <c r="AN61" s="349">
        <v>51835</v>
      </c>
      <c r="AO61" s="350">
        <v>1.2</v>
      </c>
      <c r="AP61" s="351">
        <v>45046</v>
      </c>
      <c r="AQ61" s="352">
        <v>2.1</v>
      </c>
      <c r="AR61" s="338">
        <v>-0.9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6152911</v>
      </c>
      <c r="AN62" s="342">
        <v>26703</v>
      </c>
      <c r="AO62" s="343">
        <v>-0.8</v>
      </c>
      <c r="AP62" s="344">
        <v>26267</v>
      </c>
      <c r="AQ62" s="345">
        <v>3.6</v>
      </c>
      <c r="AR62" s="346">
        <v>-4.4000000000000004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iEPFJFpiq4sfbAX6Z0hv2U3eXGKxkd+fFn4OWw3wUPtDkcyXc5WqyxdzhY2KIv4o1P0ohD6e+mq5EZUN+HhRQ==" saltValue="oBEi7Rczj/drPSg/d9Pk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0" spans="125:125" ht="13.5" hidden="1" customHeight="1" x14ac:dyDescent="0.15"/>
    <row r="121" spans="125:125" ht="13.5" hidden="1" customHeight="1" x14ac:dyDescent="0.15">
      <c r="DU121" s="259"/>
    </row>
  </sheetData>
  <sheetProtection algorithmName="SHA-512" hashValue="qEMlFmQlRZEWGMyQJ6oxi76P8NobxeNdN+KuHBDSEj8oxKynE2JCcCDCsJdfuct7eypFPp62+xoxMleuEEOj8w==" saltValue="44PjExanhnD9nYqQfWP0h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HLY2aCgRz/snn6g2ivFtSzLJzdYlkw8MEN1NvqJWepK9EixCi9xpW5LdH6/INBiWvcZ7bQwZ74zrsRMHa8bjMw==" saltValue="abpYcyg5gzRiz3Ipf9fnh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8" t="s">
        <v>3</v>
      </c>
      <c r="D47" s="1178"/>
      <c r="E47" s="1179"/>
      <c r="F47" s="11">
        <v>13.04</v>
      </c>
      <c r="G47" s="12">
        <v>11.81</v>
      </c>
      <c r="H47" s="12">
        <v>14.2</v>
      </c>
      <c r="I47" s="12">
        <v>16.22</v>
      </c>
      <c r="J47" s="13">
        <v>13.79</v>
      </c>
    </row>
    <row r="48" spans="2:10" ht="57.75" customHeight="1" x14ac:dyDescent="0.15">
      <c r="B48" s="14"/>
      <c r="C48" s="1180" t="s">
        <v>4</v>
      </c>
      <c r="D48" s="1180"/>
      <c r="E48" s="1181"/>
      <c r="F48" s="15">
        <v>2.4300000000000002</v>
      </c>
      <c r="G48" s="16">
        <v>2.86</v>
      </c>
      <c r="H48" s="16">
        <v>5.58</v>
      </c>
      <c r="I48" s="16">
        <v>3.81</v>
      </c>
      <c r="J48" s="17">
        <v>2.16</v>
      </c>
    </row>
    <row r="49" spans="2:10" ht="57.75" customHeight="1" thickBot="1" x14ac:dyDescent="0.2">
      <c r="B49" s="18"/>
      <c r="C49" s="1182" t="s">
        <v>5</v>
      </c>
      <c r="D49" s="1182"/>
      <c r="E49" s="1183"/>
      <c r="F49" s="19" t="s">
        <v>532</v>
      </c>
      <c r="G49" s="20" t="s">
        <v>533</v>
      </c>
      <c r="H49" s="20">
        <v>5.7</v>
      </c>
      <c r="I49" s="20" t="s">
        <v>534</v>
      </c>
      <c r="J49" s="21" t="s">
        <v>535</v>
      </c>
    </row>
    <row r="50" spans="2:10" x14ac:dyDescent="0.15"/>
  </sheetData>
  <sheetProtection algorithmName="SHA-512" hashValue="sa3qGnEXaWPMtyqajZv0s5Z+iXDEKD4o0sWm43ZLPpgiQFCIi9SfoIEyqRVsIEga+qU4z0TjO3XAJd7GIrV/cw==" saltValue="xA2pdxTfp2gZjvRQ86DX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hiro</cp:lastModifiedBy>
  <cp:lastPrinted>2025-03-12T04:24:09Z</cp:lastPrinted>
  <dcterms:created xsi:type="dcterms:W3CDTF">2025-02-19T05:00:17Z</dcterms:created>
  <dcterms:modified xsi:type="dcterms:W3CDTF">2025-09-19T04:24:06Z</dcterms:modified>
  <cp:category/>
</cp:coreProperties>
</file>