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5財政状況資料集\13　HPアップロード\財政状況資料集\20 太良町\"/>
    </mc:Choice>
  </mc:AlternateContent>
  <xr:revisionPtr revIDLastSave="0" documentId="13_ncr:1_{D8885226-8838-4D60-A33F-094588737CDC}" xr6:coauthVersionLast="47" xr6:coauthVersionMax="47" xr10:uidLastSave="{00000000-0000-0000-0000-000000000000}"/>
  <bookViews>
    <workbookView xWindow="-108" yWindow="-108" windowWidth="30936" windowHeight="1677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W35" i="10"/>
  <c r="BW36" i="10" s="1"/>
  <c r="BW37" i="10" s="1"/>
  <c r="BW38" i="10" s="1"/>
  <c r="BW39" i="10" s="1"/>
  <c r="BW40" i="10" s="1"/>
  <c r="BW41" i="10" s="1"/>
  <c r="BE35" i="10"/>
  <c r="C35" i="10"/>
  <c r="CO34" i="10"/>
  <c r="BW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calcChain>
</file>

<file path=xl/sharedStrings.xml><?xml version="1.0" encoding="utf-8"?>
<sst xmlns="http://schemas.openxmlformats.org/spreadsheetml/2006/main" count="1111" uniqueCount="575">
  <si>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</si>
  <si>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</si>
  <si>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</si>
  <si>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</si>
  <si>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</si>
  <si>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</si>
  <si>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</si>
  <si>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</si>
  <si>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</si>
  <si>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</si>
  <si>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</si>
  <si>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</si>
  <si>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</si>
  <si>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</si>
  <si>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</si>
  <si>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</si>
  <si>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</si>
  <si>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</si>
  <si>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</si>
  <si>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</si>
  <si>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</si>
  <si>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</si>
  <si>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</si>
  <si>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</si>
  <si>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</si>
  <si>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</si>
  <si>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</si>
  <si>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</si>
  <si>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</si>
  <si>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</si>
  <si>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</si>
  <si>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</si>
  <si>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</si>
  <si>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</si>
  <si>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</si>
  <si>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</si>
  <si>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</si>
  <si>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</si>
  <si>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</si>
  <si>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</si>
  <si>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</si>
  <si>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</si>
  <si>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</si>
  <si>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</si>
  <si>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</si>
  <si>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</si>
  <si>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</si>
  <si>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</si>
  <si>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</si>
  <si>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</si>
  <si>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</si>
  <si>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</si>
  <si>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</si>
  <si>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</si>
  <si>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</si>
  <si>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</si>
  <si>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</si>
  <si>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</si>
  <si>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</si>
  <si>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</si>
  <si>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</si>
  <si>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</si>
  <si>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</si>
  <si>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</si>
  <si>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</si>
  <si>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</si>
  <si>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</si>
  <si>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</si>
  <si>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</si>
  <si>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</si>
  <si>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</si>
  <si>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</si>
  <si>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</si>
  <si>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</si>
  <si>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</si>
  <si>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</si>
  <si>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</si>
  <si>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</si>
  <si>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</si>
  <si>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</si>
  <si>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</si>
  <si>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</si>
  <si>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</si>
  <si>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</si>
  <si>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</si>
  <si>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</si>
  <si>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</si>
  <si>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</si>
  <si>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</si>
  <si>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</si>
  <si>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</si>
  <si>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</si>
  <si>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</si>
  <si>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</si>
  <si>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太良町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</si>
  <si>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</si>
  <si>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</si>
  <si>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</si>
  <si>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</si>
  <si>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</si>
  <si>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</si>
  <si>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</si>
  <si>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</si>
  <si>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</si>
  <si>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</si>
  <si>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</si>
  <si>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</si>
  <si>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</si>
  <si>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</si>
  <si>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</si>
  <si>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</si>
  <si>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</si>
  <si>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</si>
  <si>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</si>
  <si>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</si>
  <si>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</si>
  <si>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</si>
  <si>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</si>
  <si>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</si>
  <si>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</si>
  <si>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</si>
  <si>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</si>
  <si>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</si>
  <si>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</si>
  <si>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</si>
  <si>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</si>
  <si>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</si>
  <si>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</si>
  <si>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</si>
  <si>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</si>
  <si>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</si>
  <si>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</si>
  <si>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</si>
  <si>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</si>
  <si>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</si>
  <si>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</si>
  <si>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</si>
  <si>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</si>
  <si>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</si>
  <si>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</si>
  <si>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</si>
  <si>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</si>
  <si>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</si>
  <si>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</si>
  <si>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</si>
  <si>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</si>
  <si>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</si>
  <si>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</si>
  <si>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</si>
  <si>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</si>
  <si>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</si>
  <si>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</si>
  <si>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</si>
  <si>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</si>
  <si>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</si>
  <si>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</si>
  <si>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</si>
  <si>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</si>
  <si>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</si>
  <si>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</si>
  <si>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</si>
  <si>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</si>
  <si>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</si>
  <si>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</si>
  <si>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</si>
  <si>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</si>
  <si>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</si>
  <si>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</si>
  <si>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</si>
  <si>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</si>
  <si>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</si>
  <si>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</si>
  <si>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</si>
  <si>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</si>
  <si>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</si>
  <si>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</si>
  <si>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</si>
  <si>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</si>
  <si>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</si>
  <si>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</si>
  <si>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</si>
  <si>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</si>
  <si>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</si>
  <si>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</si>
  <si>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</si>
  <si>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</si>
  <si>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</si>
  <si>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</si>
  <si>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</si>
  <si>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</si>
  <si>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</si>
  <si>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</si>
  <si>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</si>
  <si>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</si>
  <si>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</si>
  <si>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</si>
  <si>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</si>
  <si>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</si>
  <si>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</si>
  <si>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</si>
  <si>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</si>
  <si>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</si>
  <si>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</si>
  <si>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</si>
  <si>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佐賀県太良町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</si>
  <si>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</si>
  <si>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</si>
  <si>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</si>
  <si>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</si>
  <si>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</si>
  <si>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</si>
  <si>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</si>
  <si>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</si>
  <si>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</si>
  <si>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</si>
  <si>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</si>
  <si>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</si>
  <si>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</si>
  <si>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</si>
  <si>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</si>
  <si>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</si>
  <si>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</si>
  <si>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</si>
  <si>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</si>
  <si>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</si>
  <si>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</si>
  <si>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</si>
  <si>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</si>
  <si>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</si>
  <si>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</si>
  <si>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</si>
  <si>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</si>
  <si>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</si>
  <si>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</si>
  <si>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</si>
  <si>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</si>
  <si>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</si>
  <si>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</si>
  <si>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</si>
  <si>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</si>
  <si>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</si>
  <si>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</si>
  <si>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</si>
  <si>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</si>
  <si>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</si>
  <si>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</si>
  <si>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</si>
  <si>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</si>
  <si>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</si>
  <si>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</si>
  <si>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</si>
  <si>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</si>
  <si>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</si>
  <si>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</si>
  <si>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</si>
  <si>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</si>
  <si>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</si>
  <si>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</si>
  <si>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</si>
  <si>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</si>
  <si>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</si>
  <si>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</si>
  <si>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</si>
  <si>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</si>
  <si>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</si>
  <si>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</si>
  <si>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</si>
  <si>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</si>
  <si>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</si>
  <si>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</si>
  <si>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</si>
  <si>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</si>
  <si>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</si>
  <si>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</si>
  <si>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</si>
  <si>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</si>
  <si>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</si>
  <si>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</si>
  <si>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</si>
  <si>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</si>
  <si>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</si>
  <si>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</si>
  <si>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</si>
  <si>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</si>
  <si>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</si>
  <si>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</si>
  <si>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</si>
  <si>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</si>
  <si>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</si>
  <si>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</si>
  <si>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</si>
  <si>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</si>
  <si>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</si>
  <si>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</si>
  <si>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</si>
  <si>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</si>
  <si>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</si>
  <si>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</si>
  <si>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</si>
  <si>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</si>
  <si>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</si>
  <si>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</si>
  <si>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</si>
  <si>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</si>
  <si>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</si>
  <si>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</si>
  <si>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</si>
  <si>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</si>
  <si>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</si>
  <si>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</si>
  <si>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</si>
  <si>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</si>
  <si>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</si>
  <si>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</si>
  <si>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</si>
  <si>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</si>
  <si>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</si>
  <si>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</si>
  <si>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</si>
  <si>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</si>
  <si>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</si>
  <si>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</si>
  <si>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</si>
  <si>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</si>
  <si>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</si>
  <si>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</si>
  <si>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</si>
  <si>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</si>
  <si>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</si>
  <si>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</si>
  <si>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</si>
  <si>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</si>
  <si>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</si>
  <si>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</si>
  <si>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</si>
  <si>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</si>
  <si>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</si>
  <si>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</si>
  <si>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</si>
  <si>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</si>
  <si>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</si>
  <si>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</si>
  <si>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</si>
  <si>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</si>
  <si>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</si>
  <si>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</si>
  <si>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</si>
  <si>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</si>
  <si>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</si>
  <si>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</si>
  <si>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</si>
  <si>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</si>
  <si>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</si>
  <si>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</si>
  <si>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</si>
  <si>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佐賀県太良町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</si>
  <si>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</si>
  <si>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</si>
  <si>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</si>
  <si>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</si>
  <si>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</si>
  <si>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</si>
  <si>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</si>
  <si>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</si>
  <si>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</si>
  <si>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</si>
  <si>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</si>
  <si>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</si>
  <si>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</si>
  <si>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</si>
  <si>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</si>
  <si>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</si>
  <si>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</si>
  <si>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</si>
  <si>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</si>
  <si>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</si>
  <si>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</si>
  <si>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</si>
  <si>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</si>
  <si>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</si>
  <si>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</si>
  <si>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</si>
  <si>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</si>
  <si>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</si>
  <si>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</si>
  <si>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</si>
  <si>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</si>
  <si>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</si>
  <si>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</si>
  <si>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</si>
  <si>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</si>
  <si>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</si>
  <si>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</si>
  <si>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簡易水道事業会計</t>
    <phoneticPr fontId="5"/>
  </si>
  <si>
    <t>町立太良病院事業会計</t>
    <phoneticPr fontId="5"/>
  </si>
  <si>
    <t>漁業集落排水特別会計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</si>
  <si>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</si>
  <si>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</si>
  <si>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</si>
  <si>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</si>
  <si>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</si>
  <si>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</si>
  <si>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</si>
  <si>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</si>
  <si>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</si>
  <si>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</si>
  <si>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</si>
  <si>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</si>
  <si>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</si>
  <si>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</si>
  <si>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</si>
  <si>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</si>
  <si>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</si>
  <si>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</si>
  <si>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</si>
  <si>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</si>
  <si>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</si>
  <si>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</si>
  <si>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</si>
  <si>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</si>
  <si>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</si>
  <si>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</si>
  <si>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</si>
  <si>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</si>
  <si>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</si>
  <si>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</si>
  <si>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</si>
  <si>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</si>
  <si>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</si>
  <si>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</si>
  <si>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</si>
  <si>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</si>
  <si>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</si>
  <si>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</si>
  <si>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</si>
  <si>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</si>
  <si>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</si>
  <si>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</si>
  <si>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</si>
  <si>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</si>
  <si>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</si>
  <si>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</si>
  <si>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</si>
  <si>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</si>
  <si>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</si>
  <si>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</si>
  <si>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</si>
  <si>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</si>
  <si>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</si>
  <si>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</si>
  <si>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</si>
  <si>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</si>
  <si>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</si>
  <si>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</si>
  <si>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</si>
  <si>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</si>
  <si>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</si>
  <si>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</si>
  <si>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</si>
  <si>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</si>
  <si>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</si>
  <si>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</si>
  <si>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</si>
  <si>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</si>
  <si>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</si>
  <si>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</si>
  <si>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</si>
  <si>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</si>
  <si>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</si>
  <si>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</si>
  <si>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</si>
  <si>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</si>
  <si>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</si>
  <si>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</si>
  <si>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</si>
  <si>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</si>
  <si>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</si>
  <si>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</si>
  <si>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</si>
  <si>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</si>
  <si>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</si>
  <si>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</si>
  <si>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</si>
  <si>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</si>
  <si>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</si>
  <si>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</si>
  <si>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</si>
  <si>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</si>
  <si>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</si>
  <si>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</si>
  <si>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</si>
  <si>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</si>
  <si>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</si>
  <si>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</si>
  <si>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</si>
  <si>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</si>
  <si>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</si>
  <si>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</si>
  <si>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</si>
  <si>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</si>
  <si>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</si>
  <si>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</si>
  <si>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</si>
  <si>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</si>
  <si>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</si>
  <si>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</si>
  <si>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</si>
  <si>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</si>
  <si>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</si>
  <si>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</si>
  <si>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</si>
  <si>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</si>
  <si>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</si>
  <si>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</si>
  <si>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</si>
  <si>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</si>
  <si>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</si>
  <si>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</si>
  <si>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</si>
  <si>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</si>
  <si>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</si>
  <si>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</si>
  <si>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</si>
  <si>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</si>
  <si>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</si>
  <si>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</si>
  <si>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</si>
  <si>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</si>
  <si>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</si>
  <si>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</si>
  <si>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</si>
  <si>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</si>
  <si>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3.89</t>
  </si>
  <si>
    <t>▲ 1.00</t>
  </si>
  <si>
    <t>▲ 3.47</t>
  </si>
  <si>
    <t>▲ 4.30</t>
  </si>
  <si>
    <t>町立太良病院事業会計</t>
  </si>
  <si>
    <t>水道事業会計</t>
  </si>
  <si>
    <t>一般会計</t>
  </si>
  <si>
    <t>国民健康保険特別会計</t>
  </si>
  <si>
    <t>簡易水道事業会計</t>
  </si>
  <si>
    <t>漁業集落排水特別会計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</si>
  <si>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</si>
  <si>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</si>
  <si>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</si>
  <si>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</si>
  <si>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</si>
  <si>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</si>
  <si>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</si>
  <si>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</si>
  <si>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</si>
  <si>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鹿島・藤津地区衛生施設組合</t>
    <rPh sb="0" eb="2">
      <t>カシマ</t>
    </rPh>
    <rPh sb="3" eb="13">
      <t>フジツチクエイセイシセツクミアイ</t>
    </rPh>
    <phoneticPr fontId="2"/>
  </si>
  <si>
    <t>杵藤地区広域市町村圏組合</t>
    <rPh sb="0" eb="4">
      <t>キトウチク</t>
    </rPh>
    <rPh sb="4" eb="10">
      <t>コウイキシチョウソンケン</t>
    </rPh>
    <rPh sb="10" eb="12">
      <t>クミアイ</t>
    </rPh>
    <phoneticPr fontId="2"/>
  </si>
  <si>
    <t>杵藤地区広域市町村圏組合（介護保険特別会計）</t>
    <rPh sb="0" eb="4">
      <t>キトウチク</t>
    </rPh>
    <rPh sb="4" eb="10">
      <t>コウイキシチョウソンケン</t>
    </rPh>
    <rPh sb="10" eb="12">
      <t>クミアイ</t>
    </rPh>
    <rPh sb="13" eb="15">
      <t>カイゴ</t>
    </rPh>
    <rPh sb="15" eb="17">
      <t>ホケン</t>
    </rPh>
    <rPh sb="17" eb="21">
      <t>トクベツカイケイ</t>
    </rPh>
    <phoneticPr fontId="2"/>
  </si>
  <si>
    <t>佐賀県後期高齢者医療広域連合</t>
    <rPh sb="0" eb="3">
      <t>サガケン</t>
    </rPh>
    <rPh sb="3" eb="14">
      <t>コウキコウレイシャイリョウコウイキレンゴウ</t>
    </rPh>
    <phoneticPr fontId="2"/>
  </si>
  <si>
    <t>佐賀県後期高齢者医療広域連合（後期高齢者医療特別会計）</t>
    <rPh sb="0" eb="3">
      <t>サガケン</t>
    </rPh>
    <rPh sb="3" eb="14">
      <t>コウキコウレイシャイリョウコウイキレンゴウ</t>
    </rPh>
    <rPh sb="15" eb="22">
      <t>コウキコウレイシャイリョウ</t>
    </rPh>
    <rPh sb="22" eb="26">
      <t>トクベツカイケイ</t>
    </rPh>
    <phoneticPr fontId="2"/>
  </si>
  <si>
    <t>佐賀県西部広域環境組合</t>
    <rPh sb="0" eb="11">
      <t>サガケンセイブコウイキカンキョウクミアイ</t>
    </rPh>
    <phoneticPr fontId="2"/>
  </si>
  <si>
    <t>佐賀県市町総合事務組合</t>
    <rPh sb="0" eb="3">
      <t>サガケン</t>
    </rPh>
    <rPh sb="3" eb="4">
      <t>シ</t>
    </rPh>
    <rPh sb="4" eb="5">
      <t>マチ</t>
    </rPh>
    <rPh sb="5" eb="7">
      <t>ソウゴウ</t>
    </rPh>
    <rPh sb="7" eb="11">
      <t>ジムクミアイ</t>
    </rPh>
    <phoneticPr fontId="2"/>
  </si>
  <si>
    <t>佐賀県市町総合事務組合（交通災害共済事業特別会計）</t>
    <rPh sb="0" eb="3">
      <t>サガケン</t>
    </rPh>
    <rPh sb="3" eb="4">
      <t>シ</t>
    </rPh>
    <rPh sb="4" eb="5">
      <t>マチ</t>
    </rPh>
    <rPh sb="5" eb="7">
      <t>ソウゴウ</t>
    </rPh>
    <rPh sb="7" eb="11">
      <t>ジムクミアイ</t>
    </rPh>
    <rPh sb="12" eb="14">
      <t>コウツウ</t>
    </rPh>
    <rPh sb="14" eb="16">
      <t>サイガイ</t>
    </rPh>
    <rPh sb="16" eb="18">
      <t>キョウサイ</t>
    </rPh>
    <rPh sb="18" eb="20">
      <t>ジギョウ</t>
    </rPh>
    <rPh sb="20" eb="24">
      <t>トクベツカイケイ</t>
    </rPh>
    <phoneticPr fontId="2"/>
  </si>
  <si>
    <t>ふるさと応援寄附金基金</t>
    <rPh sb="4" eb="6">
      <t>オウエン</t>
    </rPh>
    <rPh sb="6" eb="9">
      <t>キフキン</t>
    </rPh>
    <rPh sb="9" eb="11">
      <t>キキン</t>
    </rPh>
    <phoneticPr fontId="5"/>
  </si>
  <si>
    <t>公共施設整備基金</t>
    <rPh sb="0" eb="4">
      <t>コウキョウシセツ</t>
    </rPh>
    <rPh sb="4" eb="6">
      <t>セイビ</t>
    </rPh>
    <rPh sb="6" eb="8">
      <t>キキン</t>
    </rPh>
    <phoneticPr fontId="2"/>
  </si>
  <si>
    <t>地域づくり事業基金</t>
    <rPh sb="0" eb="2">
      <t>チイキ</t>
    </rPh>
    <rPh sb="5" eb="7">
      <t>ジギョウ</t>
    </rPh>
    <rPh sb="7" eb="9">
      <t>キキン</t>
    </rPh>
    <phoneticPr fontId="2"/>
  </si>
  <si>
    <t>下水道等事業基金</t>
    <rPh sb="0" eb="3">
      <t>ゲスイドウ</t>
    </rPh>
    <rPh sb="3" eb="4">
      <t>トウ</t>
    </rPh>
    <rPh sb="4" eb="6">
      <t>ジギョウ</t>
    </rPh>
    <rPh sb="6" eb="8">
      <t>キキン</t>
    </rPh>
    <phoneticPr fontId="2"/>
  </si>
  <si>
    <t>地域福祉基金</t>
    <rPh sb="0" eb="4">
      <t>チイキフクシ</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</si>
  <si>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</si>
  <si>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</si>
  <si>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</si>
  <si>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</si>
  <si>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</si>
  <si>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将来負担比率については算出されていない。
実質公債費比率についての分析は（３）のとおり。</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</si>
  <si>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</si>
  <si>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</si>
  <si>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</si>
  <si>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将来負担比率については算出されていない。
有形固定資産減価償却率の分析は上述のとおり。</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</si>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</sst>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5F9135-EBF1-4239-BE8A-993ECBB0A4B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97AB-4710-849D-2DE736744F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70470</c:v>
                </c:pt>
                <c:pt idx="1">
                  <c:v>134791</c:v>
                </c:pt>
                <c:pt idx="2">
                  <c:v>132924</c:v>
                </c:pt>
                <c:pt idx="3">
                  <c:v>146169</c:v>
                </c:pt>
                <c:pt idx="4">
                  <c:v>87355</c:v>
                </c:pt>
              </c:numCache>
            </c:numRef>
          </c:val>
          <c:smooth val="0"/>
          <c:extLst>
            <c:ext xmlns:c16="http://schemas.microsoft.com/office/drawing/2014/chart" uri="{C3380CC4-5D6E-409C-BE32-E72D297353CC}">
              <c16:uniqueId val="{00000001-97AB-4710-849D-2DE736744F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3.71</c:v>
                </c:pt>
                <c:pt idx="1">
                  <c:v>3.96</c:v>
                </c:pt>
                <c:pt idx="2">
                  <c:v>7.83</c:v>
                </c:pt>
                <c:pt idx="3">
                  <c:v>4.51</c:v>
                </c:pt>
                <c:pt idx="4">
                  <c:v>4.45</c:v>
                </c:pt>
              </c:numCache>
            </c:numRef>
          </c:val>
          <c:extLst>
            <c:ext xmlns:c16="http://schemas.microsoft.com/office/drawing/2014/chart" uri="{C3380CC4-5D6E-409C-BE32-E72D297353CC}">
              <c16:uniqueId val="{00000000-7382-40EB-A1B2-03B2D7705F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44.04</c:v>
                </c:pt>
                <c:pt idx="1">
                  <c:v>42.17</c:v>
                </c:pt>
                <c:pt idx="2">
                  <c:v>41</c:v>
                </c:pt>
                <c:pt idx="3">
                  <c:v>45.92</c:v>
                </c:pt>
                <c:pt idx="4">
                  <c:v>44.37</c:v>
                </c:pt>
              </c:numCache>
            </c:numRef>
          </c:val>
          <c:extLst>
            <c:ext xmlns:c16="http://schemas.microsoft.com/office/drawing/2014/chart" uri="{C3380CC4-5D6E-409C-BE32-E72D297353CC}">
              <c16:uniqueId val="{00000001-7382-40EB-A1B2-03B2D7705F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-3.89</c:v>
                </c:pt>
                <c:pt idx="1">
                  <c:v>-1</c:v>
                </c:pt>
                <c:pt idx="2">
                  <c:v>4.18</c:v>
                </c:pt>
                <c:pt idx="3">
                  <c:v>-3.47</c:v>
                </c:pt>
                <c:pt idx="4">
                  <c:v>-4.3</c:v>
                </c:pt>
              </c:numCache>
            </c:numRef>
          </c:val>
          <c:smooth val="0"/>
          <c:extLst>
            <c:ext xmlns:c16="http://schemas.microsoft.com/office/drawing/2014/chart" uri="{C3380CC4-5D6E-409C-BE32-E72D297353CC}">
              <c16:uniqueId val="{00000002-7382-40EB-A1B2-03B2D7705F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0.31</c:v>
                </c:pt>
                <c:pt idx="2">
                  <c:v>#N/A</c:v>
                </c:pt>
                <c:pt idx="3">
                  <c:v>0.15</c:v>
                </c:pt>
                <c:pt idx="4">
                  <c:v>#N/A</c:v>
                </c:pt>
                <c:pt idx="5">
                  <c:v>0.23</c:v>
                </c:pt>
                <c:pt idx="6">
                  <c:v>#N/A</c:v>
                </c:pt>
                <c:pt idx="7">
                  <c:v>0.39</c:v>
                </c:pt>
                <c:pt idx="8">
                  <c:v>0</c:v>
                </c:pt>
                <c:pt idx="9">
                  <c:v>0</c:v>
                </c:pt>
              </c:numCache>
            </c:numRef>
          </c:val>
          <c:extLst>
            <c:ext xmlns:c16="http://schemas.microsoft.com/office/drawing/2014/chart" uri="{C3380CC4-5D6E-409C-BE32-E72D297353CC}">
              <c16:uniqueId val="{00000000-B411-4D92-9494-C968379E82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11-4D92-9494-C968379E82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11-4D92-9494-C968379E829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0.01</c:v>
                </c:pt>
                <c:pt idx="4">
                  <c:v>#N/A</c:v>
                </c:pt>
                <c:pt idx="5">
                  <c:v>0.03</c:v>
                </c:pt>
                <c:pt idx="6">
                  <c:v>#N/A</c:v>
                </c:pt>
                <c:pt idx="7">
                  <c:v>0.01</c:v>
                </c:pt>
                <c:pt idx="8">
                  <c:v>#N/A</c:v>
                </c:pt>
                <c:pt idx="9">
                  <c:v>0.02</c:v>
                </c:pt>
              </c:numCache>
            </c:numRef>
          </c:val>
          <c:extLst>
            <c:ext xmlns:c16="http://schemas.microsoft.com/office/drawing/2014/chart" uri="{C3380CC4-5D6E-409C-BE32-E72D297353CC}">
              <c16:uniqueId val="{00000003-B411-4D92-9494-C968379E829B}"/>
            </c:ext>
          </c:extLst>
        </c:ser>
        <c:ser>
          <c:idx val="4"/>
          <c:order val="4"/>
          <c:tx>
            <c:strRef>
              <c:f>データシート!$A$31</c:f>
              <c:strCache>
                <c:ptCount val="1"/>
                <c:pt idx="0">
                  <c:v>漁業集落排水特別会計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0.05</c:v>
                </c:pt>
                <c:pt idx="4">
                  <c:v>#N/A</c:v>
                </c:pt>
                <c:pt idx="5">
                  <c:v>0.05</c:v>
                </c:pt>
                <c:pt idx="6">
                  <c:v>#N/A</c:v>
                </c:pt>
                <c:pt idx="7">
                  <c:v>0.06</c:v>
                </c:pt>
                <c:pt idx="8">
                  <c:v>#N/A</c:v>
                </c:pt>
                <c:pt idx="9">
                  <c:v>0.09</c:v>
                </c:pt>
              </c:numCache>
            </c:numRef>
          </c:val>
          <c:extLst>
            <c:ext xmlns:c16="http://schemas.microsoft.com/office/drawing/2014/chart" uri="{C3380CC4-5D6E-409C-BE32-E72D297353CC}">
              <c16:uniqueId val="{00000004-B411-4D92-9494-C968379E829B}"/>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2.4700000000000002</c:v>
                </c:pt>
              </c:numCache>
            </c:numRef>
          </c:val>
          <c:extLst>
            <c:ext xmlns:c16="http://schemas.microsoft.com/office/drawing/2014/chart" uri="{C3380CC4-5D6E-409C-BE32-E72D297353CC}">
              <c16:uniqueId val="{00000005-B411-4D92-9494-C968379E829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4.5</c:v>
                </c:pt>
                <c:pt idx="2">
                  <c:v>#N/A</c:v>
                </c:pt>
                <c:pt idx="3">
                  <c:v>5.25</c:v>
                </c:pt>
                <c:pt idx="4">
                  <c:v>#N/A</c:v>
                </c:pt>
                <c:pt idx="5">
                  <c:v>1.76</c:v>
                </c:pt>
                <c:pt idx="6">
                  <c:v>#N/A</c:v>
                </c:pt>
                <c:pt idx="7">
                  <c:v>1.79</c:v>
                </c:pt>
                <c:pt idx="8">
                  <c:v>#N/A</c:v>
                </c:pt>
                <c:pt idx="9">
                  <c:v>2.71</c:v>
                </c:pt>
              </c:numCache>
            </c:numRef>
          </c:val>
          <c:extLst>
            <c:ext xmlns:c16="http://schemas.microsoft.com/office/drawing/2014/chart" uri="{C3380CC4-5D6E-409C-BE32-E72D297353CC}">
              <c16:uniqueId val="{00000006-B411-4D92-9494-C968379E829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3.71</c:v>
                </c:pt>
                <c:pt idx="2">
                  <c:v>#N/A</c:v>
                </c:pt>
                <c:pt idx="3">
                  <c:v>3.95</c:v>
                </c:pt>
                <c:pt idx="4">
                  <c:v>#N/A</c:v>
                </c:pt>
                <c:pt idx="5">
                  <c:v>7.82</c:v>
                </c:pt>
                <c:pt idx="6">
                  <c:v>#N/A</c:v>
                </c:pt>
                <c:pt idx="7">
                  <c:v>4.5</c:v>
                </c:pt>
                <c:pt idx="8">
                  <c:v>#N/A</c:v>
                </c:pt>
                <c:pt idx="9">
                  <c:v>4.45</c:v>
                </c:pt>
              </c:numCache>
            </c:numRef>
          </c:val>
          <c:extLst>
            <c:ext xmlns:c16="http://schemas.microsoft.com/office/drawing/2014/chart" uri="{C3380CC4-5D6E-409C-BE32-E72D297353CC}">
              <c16:uniqueId val="{00000007-B411-4D92-9494-C968379E82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4.59</c:v>
                </c:pt>
                <c:pt idx="2">
                  <c:v>#N/A</c:v>
                </c:pt>
                <c:pt idx="3">
                  <c:v>4.5199999999999996</c:v>
                </c:pt>
                <c:pt idx="4">
                  <c:v>#N/A</c:v>
                </c:pt>
                <c:pt idx="5">
                  <c:v>4.34</c:v>
                </c:pt>
                <c:pt idx="6">
                  <c:v>#N/A</c:v>
                </c:pt>
                <c:pt idx="7">
                  <c:v>4.8499999999999996</c:v>
                </c:pt>
                <c:pt idx="8">
                  <c:v>#N/A</c:v>
                </c:pt>
                <c:pt idx="9">
                  <c:v>5.13</c:v>
                </c:pt>
              </c:numCache>
            </c:numRef>
          </c:val>
          <c:extLst>
            <c:ext xmlns:c16="http://schemas.microsoft.com/office/drawing/2014/chart" uri="{C3380CC4-5D6E-409C-BE32-E72D297353CC}">
              <c16:uniqueId val="{00000008-B411-4D92-9494-C968379E829B}"/>
            </c:ext>
          </c:extLst>
        </c:ser>
        <c:ser>
          <c:idx val="9"/>
          <c:order val="9"/>
          <c:tx>
            <c:strRef>
              <c:f>データシート!$A$36</c:f>
              <c:strCache>
                <c:ptCount val="1"/>
                <c:pt idx="0">
                  <c:v>町立太良病院事業会計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46.44</c:v>
                </c:pt>
                <c:pt idx="2">
                  <c:v>#N/A</c:v>
                </c:pt>
                <c:pt idx="3">
                  <c:v>49.77</c:v>
                </c:pt>
                <c:pt idx="4">
                  <c:v>#N/A</c:v>
                </c:pt>
                <c:pt idx="5">
                  <c:v>50.97</c:v>
                </c:pt>
                <c:pt idx="6">
                  <c:v>#N/A</c:v>
                </c:pt>
                <c:pt idx="7">
                  <c:v>54.67</c:v>
                </c:pt>
                <c:pt idx="8">
                  <c:v>#N/A</c:v>
                </c:pt>
                <c:pt idx="9">
                  <c:v>58.07</c:v>
                </c:pt>
              </c:numCache>
            </c:numRef>
          </c:val>
          <c:extLst>
            <c:ext xmlns:c16="http://schemas.microsoft.com/office/drawing/2014/chart" uri="{C3380CC4-5D6E-409C-BE32-E72D297353CC}">
              <c16:uniqueId val="{00000009-B411-4D92-9494-C968379E82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479</c:v>
                </c:pt>
                <c:pt idx="5">
                  <c:v>489</c:v>
                </c:pt>
                <c:pt idx="8">
                  <c:v>482</c:v>
                </c:pt>
                <c:pt idx="11">
                  <c:v>491</c:v>
                </c:pt>
                <c:pt idx="14">
                  <c:v>458</c:v>
                </c:pt>
              </c:numCache>
            </c:numRef>
          </c:val>
          <c:extLst>
            <c:ext xmlns:c16="http://schemas.microsoft.com/office/drawing/2014/chart" uri="{C3380CC4-5D6E-409C-BE32-E72D297353CC}">
              <c16:uniqueId val="{00000000-9F0D-4BB0-AF98-696886D846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0D-4BB0-AF98-696886D846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0D-4BB0-AF98-696886D846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60</c:v>
                </c:pt>
                <c:pt idx="3">
                  <c:v>64</c:v>
                </c:pt>
                <c:pt idx="6">
                  <c:v>61</c:v>
                </c:pt>
                <c:pt idx="9">
                  <c:v>61</c:v>
                </c:pt>
                <c:pt idx="12">
                  <c:v>63</c:v>
                </c:pt>
              </c:numCache>
            </c:numRef>
          </c:val>
          <c:extLst>
            <c:ext xmlns:c16="http://schemas.microsoft.com/office/drawing/2014/chart" uri="{C3380CC4-5D6E-409C-BE32-E72D297353CC}">
              <c16:uniqueId val="{00000003-9F0D-4BB0-AF98-696886D846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85</c:v>
                </c:pt>
                <c:pt idx="3">
                  <c:v>85</c:v>
                </c:pt>
                <c:pt idx="6">
                  <c:v>85</c:v>
                </c:pt>
                <c:pt idx="9">
                  <c:v>84</c:v>
                </c:pt>
                <c:pt idx="12">
                  <c:v>85</c:v>
                </c:pt>
              </c:numCache>
            </c:numRef>
          </c:val>
          <c:extLst>
            <c:ext xmlns:c16="http://schemas.microsoft.com/office/drawing/2014/chart" uri="{C3380CC4-5D6E-409C-BE32-E72D297353CC}">
              <c16:uniqueId val="{00000004-9F0D-4BB0-AF98-696886D846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0D-4BB0-AF98-696886D846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0D-4BB0-AF98-696886D846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462</c:v>
                </c:pt>
                <c:pt idx="3">
                  <c:v>488</c:v>
                </c:pt>
                <c:pt idx="6">
                  <c:v>510</c:v>
                </c:pt>
                <c:pt idx="9">
                  <c:v>538</c:v>
                </c:pt>
                <c:pt idx="12">
                  <c:v>513</c:v>
                </c:pt>
              </c:numCache>
            </c:numRef>
          </c:val>
          <c:extLst>
            <c:ext xmlns:c16="http://schemas.microsoft.com/office/drawing/2014/chart" uri="{C3380CC4-5D6E-409C-BE32-E72D297353CC}">
              <c16:uniqueId val="{00000007-9F0D-4BB0-AF98-696886D846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128</c:v>
                </c:pt>
                <c:pt idx="2">
                  <c:v>#N/A</c:v>
                </c:pt>
                <c:pt idx="3">
                  <c:v>#N/A</c:v>
                </c:pt>
                <c:pt idx="4">
                  <c:v>148</c:v>
                </c:pt>
                <c:pt idx="5">
                  <c:v>#N/A</c:v>
                </c:pt>
                <c:pt idx="6">
                  <c:v>#N/A</c:v>
                </c:pt>
                <c:pt idx="7">
                  <c:v>174</c:v>
                </c:pt>
                <c:pt idx="8">
                  <c:v>#N/A</c:v>
                </c:pt>
                <c:pt idx="9">
                  <c:v>#N/A</c:v>
                </c:pt>
                <c:pt idx="10">
                  <c:v>192</c:v>
                </c:pt>
                <c:pt idx="11">
                  <c:v>#N/A</c:v>
                </c:pt>
                <c:pt idx="12">
                  <c:v>#N/A</c:v>
                </c:pt>
                <c:pt idx="13">
                  <c:v>203</c:v>
                </c:pt>
                <c:pt idx="14">
                  <c:v>#N/A</c:v>
                </c:pt>
              </c:numCache>
            </c:numRef>
          </c:val>
          <c:smooth val="0"/>
          <c:extLst>
            <c:ext xmlns:c16="http://schemas.microsoft.com/office/drawing/2014/chart" uri="{C3380CC4-5D6E-409C-BE32-E72D297353CC}">
              <c16:uniqueId val="{00000008-9F0D-4BB0-AF98-696886D846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4430</c:v>
                </c:pt>
                <c:pt idx="5">
                  <c:v>4206</c:v>
                </c:pt>
                <c:pt idx="8">
                  <c:v>4167</c:v>
                </c:pt>
                <c:pt idx="11">
                  <c:v>4184</c:v>
                </c:pt>
                <c:pt idx="14">
                  <c:v>3940</c:v>
                </c:pt>
              </c:numCache>
            </c:numRef>
          </c:val>
          <c:extLst>
            <c:ext xmlns:c16="http://schemas.microsoft.com/office/drawing/2014/chart" uri="{C3380CC4-5D6E-409C-BE32-E72D297353CC}">
              <c16:uniqueId val="{00000000-22DF-4FAE-B8DC-1CF6A7BC5B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c:v>
                </c:pt>
                <c:pt idx="5">
                  <c:v>133</c:v>
                </c:pt>
                <c:pt idx="8">
                  <c:v>145</c:v>
                </c:pt>
                <c:pt idx="11">
                  <c:v>144</c:v>
                </c:pt>
                <c:pt idx="14">
                  <c:v>143</c:v>
                </c:pt>
              </c:numCache>
            </c:numRef>
          </c:val>
          <c:extLst>
            <c:ext xmlns:c16="http://schemas.microsoft.com/office/drawing/2014/chart" uri="{C3380CC4-5D6E-409C-BE32-E72D297353CC}">
              <c16:uniqueId val="{00000001-22DF-4FAE-B8DC-1CF6A7BC5B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6919</c:v>
                </c:pt>
                <c:pt idx="5">
                  <c:v>7095</c:v>
                </c:pt>
                <c:pt idx="8">
                  <c:v>7540</c:v>
                </c:pt>
                <c:pt idx="11">
                  <c:v>7594</c:v>
                </c:pt>
                <c:pt idx="14">
                  <c:v>7425</c:v>
                </c:pt>
              </c:numCache>
            </c:numRef>
          </c:val>
          <c:extLst>
            <c:ext xmlns:c16="http://schemas.microsoft.com/office/drawing/2014/chart" uri="{C3380CC4-5D6E-409C-BE32-E72D297353CC}">
              <c16:uniqueId val="{00000002-22DF-4FAE-B8DC-1CF6A7BC5B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DF-4FAE-B8DC-1CF6A7BC5B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DF-4FAE-B8DC-1CF6A7BC5B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DF-4FAE-B8DC-1CF6A7BC5B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432</c:v>
                </c:pt>
                <c:pt idx="3">
                  <c:v>461</c:v>
                </c:pt>
                <c:pt idx="6">
                  <c:v>408</c:v>
                </c:pt>
                <c:pt idx="9">
                  <c:v>404</c:v>
                </c:pt>
                <c:pt idx="12">
                  <c:v>366</c:v>
                </c:pt>
              </c:numCache>
            </c:numRef>
          </c:val>
          <c:extLst>
            <c:ext xmlns:c16="http://schemas.microsoft.com/office/drawing/2014/chart" uri="{C3380CC4-5D6E-409C-BE32-E72D297353CC}">
              <c16:uniqueId val="{00000006-22DF-4FAE-B8DC-1CF6A7BC5B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539</c:v>
                </c:pt>
                <c:pt idx="3">
                  <c:v>481</c:v>
                </c:pt>
                <c:pt idx="6">
                  <c:v>455</c:v>
                </c:pt>
                <c:pt idx="9">
                  <c:v>402</c:v>
                </c:pt>
                <c:pt idx="12">
                  <c:v>346</c:v>
                </c:pt>
              </c:numCache>
            </c:numRef>
          </c:val>
          <c:extLst>
            <c:ext xmlns:c16="http://schemas.microsoft.com/office/drawing/2014/chart" uri="{C3380CC4-5D6E-409C-BE32-E72D297353CC}">
              <c16:uniqueId val="{00000007-22DF-4FAE-B8DC-1CF6A7BC5B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968</c:v>
                </c:pt>
                <c:pt idx="3">
                  <c:v>916</c:v>
                </c:pt>
                <c:pt idx="6">
                  <c:v>744</c:v>
                </c:pt>
                <c:pt idx="9">
                  <c:v>787</c:v>
                </c:pt>
                <c:pt idx="12">
                  <c:v>1039</c:v>
                </c:pt>
              </c:numCache>
            </c:numRef>
          </c:val>
          <c:extLst>
            <c:ext xmlns:c16="http://schemas.microsoft.com/office/drawing/2014/chart" uri="{C3380CC4-5D6E-409C-BE32-E72D297353CC}">
              <c16:uniqueId val="{00000008-22DF-4FAE-B8DC-1CF6A7BC5B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DF-4FAE-B8DC-1CF6A7BC5B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4594</c:v>
                </c:pt>
                <c:pt idx="3">
                  <c:v>4550</c:v>
                </c:pt>
                <c:pt idx="6">
                  <c:v>4671</c:v>
                </c:pt>
                <c:pt idx="9">
                  <c:v>4702</c:v>
                </c:pt>
                <c:pt idx="12">
                  <c:v>4479</c:v>
                </c:pt>
              </c:numCache>
            </c:numRef>
          </c:val>
          <c:extLst>
            <c:ext xmlns:c16="http://schemas.microsoft.com/office/drawing/2014/chart" uri="{C3380CC4-5D6E-409C-BE32-E72D297353CC}">
              <c16:uniqueId val="{0000000A-22DF-4FAE-B8DC-1CF6A7BC5B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DF-4FAE-B8DC-1CF6A7BC5B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1498</c:v>
                </c:pt>
                <c:pt idx="1">
                  <c:v>1642</c:v>
                </c:pt>
                <c:pt idx="2">
                  <c:v>1574</c:v>
                </c:pt>
              </c:numCache>
            </c:numRef>
          </c:val>
          <c:extLst>
            <c:ext xmlns:c16="http://schemas.microsoft.com/office/drawing/2014/chart" uri="{C3380CC4-5D6E-409C-BE32-E72D297353CC}">
              <c16:uniqueId val="{00000000-2CF0-4202-9782-851E54BC63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1525</c:v>
                </c:pt>
                <c:pt idx="1">
                  <c:v>1523</c:v>
                </c:pt>
                <c:pt idx="2">
                  <c:v>1521</c:v>
                </c:pt>
              </c:numCache>
            </c:numRef>
          </c:val>
          <c:extLst>
            <c:ext xmlns:c16="http://schemas.microsoft.com/office/drawing/2014/chart" uri="{C3380CC4-5D6E-409C-BE32-E72D297353CC}">
              <c16:uniqueId val="{00000001-2CF0-4202-9782-851E54BC63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4172</c:v>
                </c:pt>
                <c:pt idx="1">
                  <c:v>4022</c:v>
                </c:pt>
                <c:pt idx="2">
                  <c:v>3987</c:v>
                </c:pt>
              </c:numCache>
            </c:numRef>
          </c:val>
          <c:extLst>
            <c:ext xmlns:c16="http://schemas.microsoft.com/office/drawing/2014/chart" uri="{C3380CC4-5D6E-409C-BE32-E72D297353CC}">
              <c16:uniqueId val="{00000002-2CF0-4202-9782-851E54BC63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{4082D237-9744-4C4C-BE86-7807852382CC}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93-47F4-B7AB-A5E8712AE8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{2A937527-8B99-4216-8AB6-0E4213A1C2B8}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93-47F4-B7AB-A5E8712AE8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{5E9D8A98-2B5A-48C3-8940-4FCC95684FA6}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93-47F4-B7AB-A5E8712AE8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{ADF2E143-DF6E-4EE7-A393-0CD1888EA29F}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93-47F4-B7AB-A5E8712AE8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{748DAADB-4E1B-4FF5-86FE-10F5C2E735F1}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93-47F4-B7AB-A5E8712AE8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{CA691940-4170-4D20-B14B-EB2066CAEEEA}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93-47F4-B7AB-A5E8712AE8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{5B80B4A7-2AB6-4A16-ACEF-7C285A5A80A5}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93-47F4-B7AB-A5E8712AE8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{8117B06D-CAD6-49B7-8EC1-BE002902D60E}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93-47F4-B7AB-A5E8712AE8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{2CF8B7AC-6711-457D-B102-0AED91465EB4}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93-47F4-B7AB-A5E8712AE8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c:v>
                </c:pt>
                <c:pt idx="8">
                  <c:v>46.4</c:v>
                </c:pt>
                <c:pt idx="16">
                  <c:v>48</c:v>
                </c:pt>
                <c:pt idx="24">
                  <c:v>49.8</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393-47F4-B7AB-A5E8712AE8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{9A81A657-9BAC-47FA-91DB-6814FEEFC652}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93-47F4-B7AB-A5E8712AE8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{643F438A-606A-4B5F-8E5D-BACA03E7784F}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93-47F4-B7AB-A5E8712AE8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{91CDAD2D-1AAC-4DC7-B7BD-20142B247006}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93-47F4-B7AB-A5E8712AE8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{44CDAA25-23FD-49F2-A593-DB272D6A7FB0}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93-47F4-B7AB-A5E8712AE8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{B291AD60-B3C9-429C-A154-796ACE0C2CD5}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93-47F4-B7AB-A5E8712AE8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{8ECAB850-DAAC-48C4-81F3-03E10555B227}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93-47F4-B7AB-A5E8712AE8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{6A6DBDDE-1457-4E7B-B997-988F3EB9196E}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93-47F4-B7AB-A5E8712AE8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{47382DA5-5ABB-4357-957B-EA79F3DB8642}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93-47F4-B7AB-A5E8712AE8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{F6784ED0-3496-4076-80E3-AC2C878C32FF}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93-47F4-B7AB-A5E8712AE8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93-47F4-B7AB-A5E8712AE84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{9C6F7D36-F0BE-4D20-999C-F2A74ADDA5FF}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33-4040-9B08-E28CE348AC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{B8D26322-FD47-4E39-80C6-BB597BF89036}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33-4040-9B08-E28CE348AC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{A2295D12-EADE-42C5-A24F-7BF3DF2E6FBD}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33-4040-9B08-E28CE348AC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{C8A65DBD-6869-4889-BC5E-AEC223D486A8}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33-4040-9B08-E28CE348AC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{12A57524-1611-46E6-B645-7C3D04951DBF}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33-4040-9B08-E28CE348ACE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{AED623DD-0DBD-43EC-813C-D3E08E79FF3D}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33-4040-9B08-E28CE348ACE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{A33511DC-5897-4AD2-80B6-1127AA0C1A27}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33-4040-9B08-E28CE348ACE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{13C066B6-C29C-4DB6-B6B3-EE15F44B509F}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33-4040-9B08-E28CE348ACE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{EAD1AC4C-A065-4EEB-93FB-4AEA3826334E}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33-4040-9B08-E28CE348AC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4.5</c:v>
                </c:pt>
                <c:pt idx="16">
                  <c:v>5</c:v>
                </c:pt>
                <c:pt idx="24">
                  <c:v>5.5</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33-4040-9B08-E28CE348AC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{ACDED12D-6126-437D-92C0-D5C8903CF260}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33-4040-9B08-E28CE348AC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{BF587FF0-362F-4067-9F3A-3FD299E3A5C0}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33-4040-9B08-E28CE348AC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{388D5CAC-19E8-4F2B-8D2F-AAFA4049469E}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33-4040-9B08-E28CE348AC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{72EAB014-7DF9-4D08-9EBE-01D2419F47E0}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33-4040-9B08-E28CE348AC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{56285F52-84AA-4D3B-A047-B01E8EAE8E7D}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33-4040-9B08-E28CE348ACE7}"/>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{C6D69EB1-62A9-4CD5-92EC-EF6A5DD50B53}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33-4040-9B08-E28CE348ACE7}"/>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{CFC0E8DB-41EA-4CFD-9FE2-6A70E86EC1A3}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33-4040-9B08-E28CE348ACE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{CBFEEB2C-3D45-4794-B318-07CC99C07C47}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33-4040-9B08-E28CE348ACE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{F4F04A1B-4FDC-4223-B9E2-CAE13727ECDC}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33-4040-9B08-E28CE348AC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D33-4040-9B08-E28CE348ACE7}"/>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平成</a:t>
          </a:r>
          <a:r>
            <a:rPr kumimoji="1" lang="en-US" altLang="ja-JP" sz="1400">
              <a:solidFill>
                <a:schemeClr val="tx1"/>
              </a:solidFill>
              <a:latin typeface="ＭＳ ゴシック" pitchFamily="49" charset="-128"/>
              <a:ea typeface="ＭＳ ゴシック" pitchFamily="49" charset="-128"/>
            </a:rPr>
            <a:t>20</a:t>
          </a:r>
          <a:r>
            <a:rPr kumimoji="1" lang="ja-JP" altLang="en-US" sz="1400">
              <a:solidFill>
                <a:schemeClr val="tx1"/>
              </a:solidFill>
              <a:latin typeface="ＭＳ ゴシック" pitchFamily="49" charset="-128"/>
              <a:ea typeface="ＭＳ ゴシック" pitchFamily="49" charset="-128"/>
            </a:rPr>
            <a:t>年度をピークに公債費は減少傾向にあるため、実質公債費比率（分子）の数値も低水準で安定しており、令和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年度は</a:t>
          </a:r>
          <a:r>
            <a:rPr kumimoji="1" lang="en-US" altLang="ja-JP" sz="1400">
              <a:solidFill>
                <a:schemeClr val="tx1"/>
              </a:solidFill>
              <a:latin typeface="ＭＳ ゴシック" pitchFamily="49" charset="-128"/>
              <a:ea typeface="ＭＳ ゴシック" pitchFamily="49" charset="-128"/>
            </a:rPr>
            <a:t>6.0</a:t>
          </a:r>
          <a:r>
            <a:rPr kumimoji="1" lang="ja-JP" altLang="en-US" sz="1400">
              <a:solidFill>
                <a:schemeClr val="tx1"/>
              </a:solidFill>
              <a:latin typeface="ＭＳ ゴシック" pitchFamily="49" charset="-128"/>
              <a:ea typeface="ＭＳ ゴシック" pitchFamily="49" charset="-128"/>
            </a:rPr>
            <a:t>％となっている。</a:t>
          </a:r>
        </a:p>
        <a:p>
          <a:r>
            <a:rPr kumimoji="1" lang="ja-JP" altLang="en-US" sz="1400">
              <a:solidFill>
                <a:schemeClr val="tx1"/>
              </a:solidFill>
              <a:latin typeface="ＭＳ ゴシック" pitchFamily="49" charset="-128"/>
              <a:ea typeface="ＭＳ ゴシック" pitchFamily="49" charset="-128"/>
            </a:rPr>
            <a:t>今後においては、過疎対策債の借入による公債費の増加も懸念されるため、新規地方債については将来の負担額等考慮し、発行していく必要がある。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いずれの年度も充当可能財源等が将来負担額を大きく上回っているため、将来負担比率は算出されなかった。</a:t>
          </a:r>
        </a:p>
        <a:p>
          <a:r>
            <a:rPr kumimoji="1" lang="ja-JP" altLang="en-US" sz="1400">
              <a:solidFill>
                <a:schemeClr val="tx1"/>
              </a:solidFill>
              <a:latin typeface="ＭＳ ゴシック" pitchFamily="49" charset="-128"/>
              <a:ea typeface="ＭＳ ゴシック" pitchFamily="49" charset="-128"/>
            </a:rPr>
            <a:t>今後においても、後世への負担を少しでも軽減するよう、新規事業の実施については慎重に検討し、公債費等義務的経費を削減し、財政の健全保持に努める。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佐賀県太良町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年度においては、全体的に基金の取崩額が積立額を上回ったことにより、基金全体として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104,675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近年頻発する災害等への対応や公共施設の老朽化対策など、今後の財政需要の増大にも適切に対応する必要があり、本町の中期財政計画に基づき一定額を確保していくことを予定している。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ふるさと応援寄附金基金：ふるさと応援寄附金の寄附者のまちづくりに対する意向を具体化することにより、多様な人々の参加による個性と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活力のあるふるさとづくりを推進するための財源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公共施設整備基金：公共施設の建設等に要する経費の財源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地域づくり事業基金：町の特性を生かした独創的で個性豊かな活力ある町づくり事業を推進するための財源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下水道等事業基金：下水道等事業の費用に充てるための財源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地域福祉基金：民間活動の推進を図り、明るい地域福祉社会を築くための財源</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ふるさと応援寄附金基金：ふるさと応援寄附金の増のため、積立額が増となった。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下水道等事業基金：取崩額が積立額を大きく上回ったため、積立額が減となった。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公共施設整備基金：今後老朽化が進む施設等の改修費用が増加すると予想されるため、計画的な積立てと取崩しを行う。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取崩額が積立額を大きく上回ったことにより、減となった。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大規模災害の発生など不測の事態へ備えや公共施設の老朽化対策など、今後の財政需要の増大にも適切に対応する必要があり、本町の中期財政計画に基づき一定額を確保していくことを予定している。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金利の低下による預金利子積立額の減のため。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本町の中期財政計画に基づき、地方債の償還計画を踏まえて計画的な積立てを図りながら、町全体の起債残高に対する一般会計負担額と同程度の額を確保していくことを予定している。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98BAC61-1DA1-42BA-A51F-E522F751CE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1632DF-A5BA-42DA-853B-AD17B3935F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057DF78-E48C-46A7-9CEE-C778D357AB9B}"/>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9108354-CBF1-4BA3-89DD-B104DD77A72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52EEB8A-5CAC-4E9E-A60A-DDBDF5E92DA3}"/>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FD0FA4B-470C-49FA-B611-111CD6886F3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B8BB63C-AFFC-49AF-9FB5-CC3A5258FDCF}"/>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39E03B5-6758-49BD-82FE-BD2313CD738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0F24951-C191-4FF3-AF75-242A0AFD452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AC45D58-C5F1-4B3D-84D7-2EA74F4CA22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36CAE7A-0D17-4937-BA54-639B99FF0A6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18DDB45-A9BE-480A-B713-5228E135A08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C2FADF4-9E71-41E6-938F-F1EAF81CA21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3A890C5-7F01-4236-9C23-46589FBFC64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CC4710A-58EA-4E90-A39D-EE54238529A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9100033-C775-40D6-82C6-A92D9E3128C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EC7EDE8-7B64-4E95-A6AC-97694B49913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61711E3-E1DD-4EEB-9173-EC2BB4AB81F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8A4AF29-3EB4-4F9A-ABC6-7451F3E991D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B1D4105-4429-4E61-904D-A042AA50C97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70FFBD4-39E8-4F2E-AE0E-347F943F683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5180C5D-3B0C-46CA-8EAD-ABDE85944E0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7F445E6-9EB9-4E4F-9E37-E55BADD0138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C401ACA-701C-471C-9C30-50729D81FF3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D9C958B-16A8-42BB-BD4F-AFE591501D5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A2F4DD2-86E2-4F92-8F21-6C8802C6955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55D985B-5E2B-4EC5-A9D9-280FBCDB769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4394FAC-0EB1-480A-BAEF-FD2F8A129BE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94F50E1-A90F-43B7-8583-895284D4EFD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68215DA-5CF2-4491-B1DB-803777FFC4A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7055B9F-93F0-4689-A106-53DF9094B2F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FE4D383-D3F1-4BE8-97F7-5D478E4CA02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B63763F-F142-4437-BC66-AB2B41CA634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BBB2C02-B84E-4546-840C-4FAC15F34CC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4967338-2511-45B3-BF6E-4CDE01E4602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325E8DC-EF90-4267-AF54-E7346A42EBB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92CD5DC-DC73-4FDD-A9AA-7A12C7D78ED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CBB7059-1245-4D56-AD45-BD777179888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41C06AA-F500-4E6F-94F8-71BAA4D1737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44F6C1D-CEAB-4964-A1C2-1873DB4DA29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F450157-7235-4965-B274-BEF3638CB06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DBE00BB-4B4F-47CD-8839-532CF89E969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B217F0F-6DAA-423E-B202-183CA882484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9D6E7CF-AFEB-41B3-AA60-E6A0F385BCD4}"/>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14C911C-8388-4574-9DC6-BF66FA8FCC6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761EB0F-D088-4674-8453-1DD741B330D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147CCF6-B227-4028-AF31-0A04698B2E8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592FBC6-D4EC-4F38-B045-97B8E63F1D0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E6AC4E1-0632-41F8-B02E-9BC7754A432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F61160D-30F8-4C78-9238-13F8AA4B5E9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C22517C-4175-43BB-90F1-5F67831901F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E575F81-8D58-4B9A-AAB6-9030DEDDA2A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4EDBE1C-3DB7-4B38-ABB8-FF4F60B39F3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3695D80-2F23-461C-8955-B867FEAD8A7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3EF1431-4749-4960-8CC3-4DB2DD9DE96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905187B-9B4A-43D5-A5E8-9993BC07240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D73F743-2ECD-4B0C-B633-C3BEBC92A3D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％以上削減するという目標を掲げ、老朽化した施設の集約化・複合化や除却を進めている。有形固定資産減価償却率については上昇したが、類似団体平均を下回っている。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今後も公共施設等総合管理計画に沿った取組みを進める。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D15DF65-CB75-4936-B508-1C8755490A1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310D6D3-AC32-429D-B836-0FDE720D513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3DBC620-073C-4EFC-AC30-AC4AEE94E74B}"/>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D23B870-AC6F-4C9F-BFC4-C8BFCF48C70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1CADB7E-DFA1-48FB-B799-6CB9F3AB7B52}"/>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D627436-958C-4185-A5C2-C14BDAEA96B2}"/>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72A864E-24BB-4730-B46A-81BF3C21D36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18C5E4B-1120-45F5-8162-F74AE20E02E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098B355-F535-444F-A2D6-418075C624A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674F68F-EED8-4A3A-BDEF-31B4ED08791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4AA88AB-7C3C-4A26-B524-9B3FEDC187C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1EE5AA9-BE82-4493-9A37-6D20C84D1152}"/>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95A36F5-5A32-4A5C-9D00-3F5B6A3B6C9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4F3D1AA-65BD-4868-A815-93BED5998C0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0C6DFA9-D0A3-4F1F-A6ED-C5945993E4A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1ED0905-5DDA-4D6E-8D15-DF1F377AEA6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89747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93CE4A81-AEC2-442B-888E-04D0AF2E9C5E}"/>
            </a:ext>
          </a:extLst>
        </xdr:cNvPr>
        <xdr:cNvCxnSpPr/>
      </xdr:nvCxnSpPr>
      <xdr:spPr>
        <a:xfrm flipV="1">
          <a:off x="4760595" y="4890347"/>
          <a:ext cx="1270" cy="1180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F167F764-8E22-4B30-A05F-8D06F002B85B}"/>
            </a:ext>
          </a:extLst>
        </xdr:cNvPr>
        <xdr:cNvSpPr txBox="1"/>
      </xdr:nvSpPr>
      <xdr:spPr>
        <a:xfrm>
          <a:off x="4813300"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5890D2D5-EE5C-4998-81DD-F8F614893A5D}"/>
            </a:ext>
          </a:extLst>
        </xdr:cNvPr>
        <xdr:cNvCxnSpPr/>
      </xdr:nvCxnSpPr>
      <xdr:spPr>
        <a:xfrm>
          <a:off x="4673600" y="607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36424</xdr:rowOff>
    </xdr:from>
    <xdr:ext cx="405111" cy="259045"/>
    <xdr:sp macro="" textlink="">
      <xdr:nvSpPr>
        <xdr:cNvPr id="78" name="有形固定資産減価償却率最大値テキスト">
          <a:extLst>
            <a:ext uri="{FF2B5EF4-FFF2-40B4-BE49-F238E27FC236}">
              <a16:creationId xmlns:a16="http://schemas.microsoft.com/office/drawing/2014/main" id="{3E529F6C-2C0B-432F-89AA-51D6EFC23E8D}"/>
            </a:ext>
          </a:extLst>
        </xdr:cNvPr>
        <xdr:cNvSpPr txBox="1"/>
      </xdr:nvSpPr>
      <xdr:spPr>
        <a:xfrm>
          <a:off x="4813300" y="4665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89747</xdr:rowOff>
    </xdr:from>
    <xdr:to>
      <xdr:col>23</xdr:col>
      <xdr:colOff>174625</xdr:colOff>
      <xdr:row>28</xdr:row>
      <xdr:rowOff>89747</xdr:rowOff>
    </xdr:to>
    <xdr:cxnSp macro="">
      <xdr:nvCxnSpPr>
        <xdr:cNvPr id="79" name="直線コネクタ 78">
          <a:extLst>
            <a:ext uri="{FF2B5EF4-FFF2-40B4-BE49-F238E27FC236}">
              <a16:creationId xmlns:a16="http://schemas.microsoft.com/office/drawing/2014/main" id="{469403EB-E412-4B5F-9A5C-D441B192AE3F}"/>
            </a:ext>
          </a:extLst>
        </xdr:cNvPr>
        <xdr:cNvCxnSpPr/>
      </xdr:nvCxnSpPr>
      <xdr:spPr>
        <a:xfrm>
          <a:off x="4673600" y="489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132732</xdr:rowOff>
    </xdr:from>
    <xdr:ext cx="405111" cy="259045"/>
    <xdr:sp macro="" textlink="">
      <xdr:nvSpPr>
        <xdr:cNvPr id="80" name="有形固定資産減価償却率平均値テキスト">
          <a:extLst>
            <a:ext uri="{FF2B5EF4-FFF2-40B4-BE49-F238E27FC236}">
              <a16:creationId xmlns:a16="http://schemas.microsoft.com/office/drawing/2014/main" id="{C38189D7-3A89-4045-AFF6-9415B1A87AF4}"/>
            </a:ext>
          </a:extLst>
        </xdr:cNvPr>
        <xdr:cNvSpPr txBox="1"/>
      </xdr:nvSpPr>
      <xdr:spPr>
        <a:xfrm>
          <a:off x="4813300" y="5447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1" name="フローチャート: 判断 80">
          <a:extLst>
            <a:ext uri="{FF2B5EF4-FFF2-40B4-BE49-F238E27FC236}">
              <a16:creationId xmlns:a16="http://schemas.microsoft.com/office/drawing/2014/main" id="{240314AB-712B-43B2-8A5E-65EC26DEA69E}"/>
            </a:ext>
          </a:extLst>
        </xdr:cNvPr>
        <xdr:cNvSpPr/>
      </xdr:nvSpPr>
      <xdr:spPr>
        <a:xfrm>
          <a:off x="4711700" y="546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136313</xdr:rowOff>
    </xdr:from>
    <xdr:to>
      <xdr:col>19</xdr:col>
      <xdr:colOff>187325</xdr:colOff>
      <xdr:row>32</xdr:row>
      <xdr:rowOff>66463</xdr:rowOff>
    </xdr:to>
    <xdr:sp macro="" textlink="">
      <xdr:nvSpPr>
        <xdr:cNvPr id="82" name="フローチャート: 判断 81">
          <a:extLst>
            <a:ext uri="{FF2B5EF4-FFF2-40B4-BE49-F238E27FC236}">
              <a16:creationId xmlns:a16="http://schemas.microsoft.com/office/drawing/2014/main" id="{0F3EF05A-B192-46AC-831A-BC2C06ADA0AD}"/>
            </a:ext>
          </a:extLst>
        </xdr:cNvPr>
        <xdr:cNvSpPr/>
      </xdr:nvSpPr>
      <xdr:spPr>
        <a:xfrm>
          <a:off x="4000500" y="54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85937</xdr:rowOff>
    </xdr:from>
    <xdr:to>
      <xdr:col>15</xdr:col>
      <xdr:colOff>187325</xdr:colOff>
      <xdr:row>32</xdr:row>
      <xdr:rowOff>16087</xdr:rowOff>
    </xdr:to>
    <xdr:sp macro="" textlink="">
      <xdr:nvSpPr>
        <xdr:cNvPr id="83" name="フローチャート: 判断 82">
          <a:extLst>
            <a:ext uri="{FF2B5EF4-FFF2-40B4-BE49-F238E27FC236}">
              <a16:creationId xmlns:a16="http://schemas.microsoft.com/office/drawing/2014/main" id="{29E7801C-9E1D-4CAD-BB56-B5EF5BDC65C1}"/>
            </a:ext>
          </a:extLst>
        </xdr:cNvPr>
        <xdr:cNvSpPr/>
      </xdr:nvSpPr>
      <xdr:spPr>
        <a:xfrm>
          <a:off x="3238500" y="5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53552</xdr:rowOff>
    </xdr:from>
    <xdr:to>
      <xdr:col>11</xdr:col>
      <xdr:colOff>187325</xdr:colOff>
      <xdr:row>31</xdr:row>
      <xdr:rowOff>155152</xdr:rowOff>
    </xdr:to>
    <xdr:sp macro="" textlink="">
      <xdr:nvSpPr>
        <xdr:cNvPr id="84" name="フローチャート: 判断 83">
          <a:extLst>
            <a:ext uri="{FF2B5EF4-FFF2-40B4-BE49-F238E27FC236}">
              <a16:creationId xmlns:a16="http://schemas.microsoft.com/office/drawing/2014/main" id="{0A1ACF93-F2C5-40BF-8542-B3414E72F645}"/>
            </a:ext>
          </a:extLst>
        </xdr:cNvPr>
        <xdr:cNvSpPr/>
      </xdr:nvSpPr>
      <xdr:spPr>
        <a:xfrm>
          <a:off x="24765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AA0456F4-49C6-4DC9-B670-FEA45B43C9C2}"/>
            </a:ext>
          </a:extLst>
        </xdr:cNvPr>
        <xdr:cNvSpPr/>
      </xdr:nvSpPr>
      <xdr:spPr>
        <a:xfrm>
          <a:off x="1714500" y="52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50B9251-3D5D-49A2-9699-A9A1702E07A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7E6BA1A-E7D6-4F64-A749-F056D1284BA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0B55818-2C6F-4566-85E6-8B813A2BF57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5DDB015-2B18-47D0-8790-A37757D8673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49D001E-296E-4815-B16E-6199D06EEE5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91" name="楕円 90">
          <a:extLst>
            <a:ext uri="{FF2B5EF4-FFF2-40B4-BE49-F238E27FC236}">
              <a16:creationId xmlns:a16="http://schemas.microsoft.com/office/drawing/2014/main" id="{036BDE9E-AA7F-4FBE-B71F-B9CA82B6EB90}"/>
            </a:ext>
          </a:extLst>
        </xdr:cNvPr>
        <xdr:cNvSpPr/>
      </xdr:nvSpPr>
      <xdr:spPr>
        <a:xfrm>
          <a:off x="4711700" y="52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92" name="有形固定資産減価償却率該当値テキスト">
          <a:extLst>
            <a:ext uri="{FF2B5EF4-FFF2-40B4-BE49-F238E27FC236}">
              <a16:creationId xmlns:a16="http://schemas.microsoft.com/office/drawing/2014/main" id="{E33ED967-CB94-4393-8A82-34E71F2C8825}"/>
            </a:ext>
          </a:extLst>
        </xdr:cNvPr>
        <xdr:cNvSpPr txBox="1"/>
      </xdr:nvSpPr>
      <xdr:spPr>
        <a:xfrm>
          <a:off x="4813300" y="506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93" name="楕円 92">
          <a:extLst>
            <a:ext uri="{FF2B5EF4-FFF2-40B4-BE49-F238E27FC236}">
              <a16:creationId xmlns:a16="http://schemas.microsoft.com/office/drawing/2014/main" id="{BBC3741D-E20D-4318-AE65-AF83D2AE1333}"/>
            </a:ext>
          </a:extLst>
        </xdr:cNvPr>
        <xdr:cNvSpPr/>
      </xdr:nvSpPr>
      <xdr:spPr>
        <a:xfrm>
          <a:off x="40005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30</xdr:row>
      <xdr:rowOff>121073</xdr:rowOff>
    </xdr:to>
    <xdr:cxnSp macro="">
      <xdr:nvCxnSpPr>
        <xdr:cNvPr id="94" name="直線コネクタ 93">
          <a:extLst>
            <a:ext uri="{FF2B5EF4-FFF2-40B4-BE49-F238E27FC236}">
              <a16:creationId xmlns:a16="http://schemas.microsoft.com/office/drawing/2014/main" id="{9A3CF1FE-93E4-4278-B272-D944C25D8C9B}"/>
            </a:ext>
          </a:extLst>
        </xdr:cNvPr>
        <xdr:cNvCxnSpPr/>
      </xdr:nvCxnSpPr>
      <xdr:spPr>
        <a:xfrm>
          <a:off x="4051300" y="4893945"/>
          <a:ext cx="711200" cy="37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95" name="楕円 94">
          <a:extLst>
            <a:ext uri="{FF2B5EF4-FFF2-40B4-BE49-F238E27FC236}">
              <a16:creationId xmlns:a16="http://schemas.microsoft.com/office/drawing/2014/main" id="{C722BD04-5827-4588-97CB-D704A9442AB8}"/>
            </a:ext>
          </a:extLst>
        </xdr:cNvPr>
        <xdr:cNvSpPr/>
      </xdr:nvSpPr>
      <xdr:spPr>
        <a:xfrm>
          <a:off x="32385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28575</xdr:rowOff>
    </xdr:from>
    <xdr:to>
      <xdr:col>19</xdr:col>
      <xdr:colOff>136525</xdr:colOff>
      <xdr:row>28</xdr:row>
      <xdr:rowOff>93345</xdr:rowOff>
    </xdr:to>
    <xdr:cxnSp macro="">
      <xdr:nvCxnSpPr>
        <xdr:cNvPr id="96" name="直線コネクタ 95">
          <a:extLst>
            <a:ext uri="{FF2B5EF4-FFF2-40B4-BE49-F238E27FC236}">
              <a16:creationId xmlns:a16="http://schemas.microsoft.com/office/drawing/2014/main" id="{9512F281-DE38-401A-848F-23CD93945BFB}"/>
            </a:ext>
          </a:extLst>
        </xdr:cNvPr>
        <xdr:cNvCxnSpPr/>
      </xdr:nvCxnSpPr>
      <xdr:spPr>
        <a:xfrm>
          <a:off x="3289300" y="482917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91652</xdr:rowOff>
    </xdr:from>
    <xdr:to>
      <xdr:col>11</xdr:col>
      <xdr:colOff>187325</xdr:colOff>
      <xdr:row>28</xdr:row>
      <xdr:rowOff>21802</xdr:rowOff>
    </xdr:to>
    <xdr:sp macro="" textlink="">
      <xdr:nvSpPr>
        <xdr:cNvPr id="97" name="楕円 96">
          <a:extLst>
            <a:ext uri="{FF2B5EF4-FFF2-40B4-BE49-F238E27FC236}">
              <a16:creationId xmlns:a16="http://schemas.microsoft.com/office/drawing/2014/main" id="{690DDBD3-AA0F-4C92-AAB5-67ECC0BBFF48}"/>
            </a:ext>
          </a:extLst>
        </xdr:cNvPr>
        <xdr:cNvSpPr/>
      </xdr:nvSpPr>
      <xdr:spPr>
        <a:xfrm>
          <a:off x="2476500" y="47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142452</xdr:rowOff>
    </xdr:from>
    <xdr:to>
      <xdr:col>15</xdr:col>
      <xdr:colOff>136525</xdr:colOff>
      <xdr:row>28</xdr:row>
      <xdr:rowOff>28575</xdr:rowOff>
    </xdr:to>
    <xdr:cxnSp macro="">
      <xdr:nvCxnSpPr>
        <xdr:cNvPr id="98" name="直線コネクタ 97">
          <a:extLst>
            <a:ext uri="{FF2B5EF4-FFF2-40B4-BE49-F238E27FC236}">
              <a16:creationId xmlns:a16="http://schemas.microsoft.com/office/drawing/2014/main" id="{A86E079C-F1ED-4250-AD44-EB070663C270}"/>
            </a:ext>
          </a:extLst>
        </xdr:cNvPr>
        <xdr:cNvCxnSpPr/>
      </xdr:nvCxnSpPr>
      <xdr:spPr>
        <a:xfrm>
          <a:off x="2527300" y="477160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41275</xdr:rowOff>
    </xdr:from>
    <xdr:to>
      <xdr:col>7</xdr:col>
      <xdr:colOff>187325</xdr:colOff>
      <xdr:row>27</xdr:row>
      <xdr:rowOff>142875</xdr:rowOff>
    </xdr:to>
    <xdr:sp macro="" textlink="">
      <xdr:nvSpPr>
        <xdr:cNvPr id="99" name="楕円 98">
          <a:extLst>
            <a:ext uri="{FF2B5EF4-FFF2-40B4-BE49-F238E27FC236}">
              <a16:creationId xmlns:a16="http://schemas.microsoft.com/office/drawing/2014/main" id="{0BC2F70D-B7C5-4B2E-8D96-46059EE49642}"/>
            </a:ext>
          </a:extLst>
        </xdr:cNvPr>
        <xdr:cNvSpPr/>
      </xdr:nvSpPr>
      <xdr:spPr>
        <a:xfrm>
          <a:off x="1714500" y="46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92075</xdr:rowOff>
    </xdr:from>
    <xdr:to>
      <xdr:col>11</xdr:col>
      <xdr:colOff>136525</xdr:colOff>
      <xdr:row>27</xdr:row>
      <xdr:rowOff>142452</xdr:rowOff>
    </xdr:to>
    <xdr:cxnSp macro="">
      <xdr:nvCxnSpPr>
        <xdr:cNvPr id="100" name="直線コネクタ 99">
          <a:extLst>
            <a:ext uri="{FF2B5EF4-FFF2-40B4-BE49-F238E27FC236}">
              <a16:creationId xmlns:a16="http://schemas.microsoft.com/office/drawing/2014/main" id="{57D88F8C-BFB3-455D-816A-28DE7B2B679D}"/>
            </a:ext>
          </a:extLst>
        </xdr:cNvPr>
        <xdr:cNvCxnSpPr/>
      </xdr:nvCxnSpPr>
      <xdr:spPr>
        <a:xfrm>
          <a:off x="1765300" y="472122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57590</xdr:rowOff>
    </xdr:from>
    <xdr:ext cx="405111" cy="259045"/>
    <xdr:sp macro="" textlink="">
      <xdr:nvSpPr>
        <xdr:cNvPr id="101" name="n_1aveValue有形固定資産減価償却率">
          <a:extLst>
            <a:ext uri="{FF2B5EF4-FFF2-40B4-BE49-F238E27FC236}">
              <a16:creationId xmlns:a16="http://schemas.microsoft.com/office/drawing/2014/main" id="{F5054DDB-6F7C-480B-8F6A-0E566E6C063D}"/>
            </a:ext>
          </a:extLst>
        </xdr:cNvPr>
        <xdr:cNvSpPr txBox="1"/>
      </xdr:nvSpPr>
      <xdr:spPr>
        <a:xfrm>
          <a:off x="3836044" y="554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102" name="n_2aveValue有形固定資産減価償却率">
          <a:extLst>
            <a:ext uri="{FF2B5EF4-FFF2-40B4-BE49-F238E27FC236}">
              <a16:creationId xmlns:a16="http://schemas.microsoft.com/office/drawing/2014/main" id="{B01B4551-2C31-49C0-BC63-73D01A8CAD93}"/>
            </a:ext>
          </a:extLst>
        </xdr:cNvPr>
        <xdr:cNvSpPr txBox="1"/>
      </xdr:nvSpPr>
      <xdr:spPr>
        <a:xfrm>
          <a:off x="3086744" y="54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103" name="n_3aveValue有形固定資産減価償却率">
          <a:extLst>
            <a:ext uri="{FF2B5EF4-FFF2-40B4-BE49-F238E27FC236}">
              <a16:creationId xmlns:a16="http://schemas.microsoft.com/office/drawing/2014/main" id="{FF0145A0-A7E5-443C-85BF-ADF738BF13AD}"/>
            </a:ext>
          </a:extLst>
        </xdr:cNvPr>
        <xdr:cNvSpPr txBox="1"/>
      </xdr:nvSpPr>
      <xdr:spPr>
        <a:xfrm>
          <a:off x="2324744" y="546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a:extLst>
            <a:ext uri="{FF2B5EF4-FFF2-40B4-BE49-F238E27FC236}">
              <a16:creationId xmlns:a16="http://schemas.microsoft.com/office/drawing/2014/main" id="{EDCAAAF3-3325-4F90-B33A-49EE96FFC5F1}"/>
            </a:ext>
          </a:extLst>
        </xdr:cNvPr>
        <xdr:cNvSpPr txBox="1"/>
      </xdr:nvSpPr>
      <xdr:spPr>
        <a:xfrm>
          <a:off x="1562744" y="536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105" name="n_1mainValue有形固定資産減価償却率">
          <a:extLst>
            <a:ext uri="{FF2B5EF4-FFF2-40B4-BE49-F238E27FC236}">
              <a16:creationId xmlns:a16="http://schemas.microsoft.com/office/drawing/2014/main" id="{6553571F-B12E-44F1-95FD-2EA9BF192BEA}"/>
            </a:ext>
          </a:extLst>
        </xdr:cNvPr>
        <xdr:cNvSpPr txBox="1"/>
      </xdr:nvSpPr>
      <xdr:spPr>
        <a:xfrm>
          <a:off x="3836044" y="46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106" name="n_2mainValue有形固定資産減価償却率">
          <a:extLst>
            <a:ext uri="{FF2B5EF4-FFF2-40B4-BE49-F238E27FC236}">
              <a16:creationId xmlns:a16="http://schemas.microsoft.com/office/drawing/2014/main" id="{EE39CB22-0318-4C54-9FCA-3896690FC68F}"/>
            </a:ext>
          </a:extLst>
        </xdr:cNvPr>
        <xdr:cNvSpPr txBox="1"/>
      </xdr:nvSpPr>
      <xdr:spPr>
        <a:xfrm>
          <a:off x="3086744" y="45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38329</xdr:rowOff>
    </xdr:from>
    <xdr:ext cx="405111" cy="259045"/>
    <xdr:sp macro="" textlink="">
      <xdr:nvSpPr>
        <xdr:cNvPr id="107" name="n_3mainValue有形固定資産減価償却率">
          <a:extLst>
            <a:ext uri="{FF2B5EF4-FFF2-40B4-BE49-F238E27FC236}">
              <a16:creationId xmlns:a16="http://schemas.microsoft.com/office/drawing/2014/main" id="{41C36458-4B63-4BB3-BA59-60155DBAA621}"/>
            </a:ext>
          </a:extLst>
        </xdr:cNvPr>
        <xdr:cNvSpPr txBox="1"/>
      </xdr:nvSpPr>
      <xdr:spPr>
        <a:xfrm>
          <a:off x="2324744" y="449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159402</xdr:rowOff>
    </xdr:from>
    <xdr:ext cx="405111" cy="259045"/>
    <xdr:sp macro="" textlink="">
      <xdr:nvSpPr>
        <xdr:cNvPr id="108" name="n_4mainValue有形固定資産減価償却率">
          <a:extLst>
            <a:ext uri="{FF2B5EF4-FFF2-40B4-BE49-F238E27FC236}">
              <a16:creationId xmlns:a16="http://schemas.microsoft.com/office/drawing/2014/main" id="{CF658AA1-C6F1-401A-BBFD-70494C0381B5}"/>
            </a:ext>
          </a:extLst>
        </xdr:cNvPr>
        <xdr:cNvSpPr txBox="1"/>
      </xdr:nvSpPr>
      <xdr:spPr>
        <a:xfrm>
          <a:off x="1562744" y="44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6CC5F9B-C1CD-4949-9C05-D26D3C37F7A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E8DB8E3-7A52-400E-B4CF-378A34FDFEA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9FFEB945-7D5B-4F8F-9D0A-9278853F56FF}"/>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1E070A8-D93F-4DEA-816F-A1CD4D332BF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55B941D-E6A5-48CD-92A0-E0307BB9CE7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D8E7DB2-E9AD-464F-B2B9-204E5C632B2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436D84A-24F1-4B89-B70E-156F30A80B4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4D5447C-9C63-4318-9232-12D9AE8452C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156CEC4-364E-492C-BE2A-0C3C72AC17E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8364BEA-571B-4CD5-B983-6A293F48B8B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D78ABCF-5DCF-454D-B7CD-DAE915569EE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2681CAC-91B3-46BC-BF95-4244294B411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F9C536B-7AEC-44F6-B631-95D5AA1D73F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債務償還比率については充当可能財源が将来負担額を上回るため、０％表記となる。</a:t>
          </a:r>
        </a:p>
        <a:p>
          <a:r>
            <a:rPr kumimoji="1" lang="ja-JP" altLang="en-US" sz="1100">
              <a:latin typeface="ＭＳ Ｐゴシック" panose="020B0600070205080204" pitchFamily="50" charset="-128"/>
              <a:ea typeface="ＭＳ Ｐゴシック" panose="020B0600070205080204" pitchFamily="50" charset="-128"/>
            </a:rPr>
            <a:t>要因としては、地方債残高の減少や基金残高の増加、交付税措置の率が大きい起債の実施が考えられる。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56993CC6-F392-43E6-907C-F3206F9893F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30DCD19-F61B-497F-9E53-A828A4A02BB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5AE2392-C4EC-4442-B3FE-656950DDC3D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9AA6123-74C9-4DDE-BC81-DDE7536CD0A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0FE9D61-4308-4669-9364-9F588467E36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5E73A0E-BF02-4CD7-B319-96EB87F777A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93721649-9D1C-4183-B9B0-B0F3CDC4C511}"/>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D4B25F3-EBC0-41E8-8E9D-793CF658388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D284B788-56E5-4D4E-807C-7017E2151A6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C076230-A8F2-40E6-AC37-ACDE359B4F2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1F16BD3C-9B60-41F7-8AAF-09B42A2847D2}"/>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F6A6599-2815-419C-891E-93360EB40914}"/>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DC34695-8CD6-4CA1-AFE9-926B05ACEDE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560B5CE-D455-484F-87A6-3A040D6B6D5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69F302A-7478-485D-86A6-B533E944E14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7" name="直線コネクタ 136">
          <a:extLst>
            <a:ext uri="{FF2B5EF4-FFF2-40B4-BE49-F238E27FC236}">
              <a16:creationId xmlns:a16="http://schemas.microsoft.com/office/drawing/2014/main" id="{E5AB9340-DDDC-4A32-A6F0-C9850791178A}"/>
            </a:ext>
          </a:extLst>
        </xdr:cNvPr>
        <xdr:cNvCxnSpPr/>
      </xdr:nvCxnSpPr>
      <xdr:spPr>
        <a:xfrm flipV="1">
          <a:off x="14793595" y="454130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8" name="債務償還比率最小値テキスト">
          <a:extLst>
            <a:ext uri="{FF2B5EF4-FFF2-40B4-BE49-F238E27FC236}">
              <a16:creationId xmlns:a16="http://schemas.microsoft.com/office/drawing/2014/main" id="{118BD79A-2DEC-42BF-AEED-15594145910C}"/>
            </a:ext>
          </a:extLst>
        </xdr:cNvPr>
        <xdr:cNvSpPr txBox="1"/>
      </xdr:nvSpPr>
      <xdr:spPr>
        <a:xfrm>
          <a:off x="14846300" y="57846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9" name="直線コネクタ 138">
          <a:extLst>
            <a:ext uri="{FF2B5EF4-FFF2-40B4-BE49-F238E27FC236}">
              <a16:creationId xmlns:a16="http://schemas.microsoft.com/office/drawing/2014/main" id="{555E9C5B-FC89-487F-A804-9A3D8F842CF4}"/>
            </a:ext>
          </a:extLst>
        </xdr:cNvPr>
        <xdr:cNvCxnSpPr/>
      </xdr:nvCxnSpPr>
      <xdr:spPr>
        <a:xfrm>
          <a:off x="14706600" y="5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C3BCE48-3444-4C6D-994A-1A8E543DCFFD}"/>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AE42E49-D69A-4127-BB97-525D448EEFA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2" name="債務償還比率平均値テキスト">
          <a:extLst>
            <a:ext uri="{FF2B5EF4-FFF2-40B4-BE49-F238E27FC236}">
              <a16:creationId xmlns:a16="http://schemas.microsoft.com/office/drawing/2014/main" id="{9FFF1815-554C-432F-9312-5D6010D12965}"/>
            </a:ext>
          </a:extLst>
        </xdr:cNvPr>
        <xdr:cNvSpPr txBox="1"/>
      </xdr:nvSpPr>
      <xdr:spPr>
        <a:xfrm>
          <a:off x="14846300" y="4861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3" name="フローチャート: 判断 142">
          <a:extLst>
            <a:ext uri="{FF2B5EF4-FFF2-40B4-BE49-F238E27FC236}">
              <a16:creationId xmlns:a16="http://schemas.microsoft.com/office/drawing/2014/main" id="{B8A1A761-3D6B-4A86-933C-91782F9337A1}"/>
            </a:ext>
          </a:extLst>
        </xdr:cNvPr>
        <xdr:cNvSpPr/>
      </xdr:nvSpPr>
      <xdr:spPr>
        <a:xfrm>
          <a:off x="14744700" y="488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4" name="フローチャート: 判断 143">
          <a:extLst>
            <a:ext uri="{FF2B5EF4-FFF2-40B4-BE49-F238E27FC236}">
              <a16:creationId xmlns:a16="http://schemas.microsoft.com/office/drawing/2014/main" id="{11DDBF84-AC09-4BE1-983C-E0F1388226FA}"/>
            </a:ext>
          </a:extLst>
        </xdr:cNvPr>
        <xdr:cNvSpPr/>
      </xdr:nvSpPr>
      <xdr:spPr>
        <a:xfrm>
          <a:off x="14033500" y="48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5" name="フローチャート: 判断 144">
          <a:extLst>
            <a:ext uri="{FF2B5EF4-FFF2-40B4-BE49-F238E27FC236}">
              <a16:creationId xmlns:a16="http://schemas.microsoft.com/office/drawing/2014/main" id="{FBFE8EFE-6982-4909-A3B7-37D5619F22CE}"/>
            </a:ext>
          </a:extLst>
        </xdr:cNvPr>
        <xdr:cNvSpPr/>
      </xdr:nvSpPr>
      <xdr:spPr>
        <a:xfrm>
          <a:off x="13271500" y="487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6" name="フローチャート: 判断 145">
          <a:extLst>
            <a:ext uri="{FF2B5EF4-FFF2-40B4-BE49-F238E27FC236}">
              <a16:creationId xmlns:a16="http://schemas.microsoft.com/office/drawing/2014/main" id="{5B31F175-C985-4FA0-96A1-13F263CD591F}"/>
            </a:ext>
          </a:extLst>
        </xdr:cNvPr>
        <xdr:cNvSpPr/>
      </xdr:nvSpPr>
      <xdr:spPr>
        <a:xfrm>
          <a:off x="12509500" y="49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7" name="フローチャート: 判断 146">
          <a:extLst>
            <a:ext uri="{FF2B5EF4-FFF2-40B4-BE49-F238E27FC236}">
              <a16:creationId xmlns:a16="http://schemas.microsoft.com/office/drawing/2014/main" id="{D29DA87E-37DC-40E2-8A73-10FF96EB2212}"/>
            </a:ext>
          </a:extLst>
        </xdr:cNvPr>
        <xdr:cNvSpPr/>
      </xdr:nvSpPr>
      <xdr:spPr>
        <a:xfrm>
          <a:off x="11747500" y="49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4F60963-CCDA-4F9B-86BE-3A33A92DD0A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0C825E9-686A-433A-A33C-14956E8D09C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8B0A27B-C7AD-407C-9FDC-33089E328CB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BCEFCD7-4AEE-495F-8C0D-DF7CBB11C61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9DF3F1B-DEAB-44DB-99EE-2A8DB023511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41278</xdr:rowOff>
    </xdr:from>
    <xdr:ext cx="469744" cy="259045"/>
    <xdr:sp macro="" textlink="">
      <xdr:nvSpPr>
        <xdr:cNvPr id="153" name="n_1aveValue債務償還比率">
          <a:extLst>
            <a:ext uri="{FF2B5EF4-FFF2-40B4-BE49-F238E27FC236}">
              <a16:creationId xmlns:a16="http://schemas.microsoft.com/office/drawing/2014/main" id="{ABE1DA73-9E73-4D74-8A78-C26E17048BC0}"/>
            </a:ext>
          </a:extLst>
        </xdr:cNvPr>
        <xdr:cNvSpPr txBox="1"/>
      </xdr:nvSpPr>
      <xdr:spPr>
        <a:xfrm>
          <a:off x="13836727" y="46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4" name="n_2aveValue債務償還比率">
          <a:extLst>
            <a:ext uri="{FF2B5EF4-FFF2-40B4-BE49-F238E27FC236}">
              <a16:creationId xmlns:a16="http://schemas.microsoft.com/office/drawing/2014/main" id="{16D70386-BA31-442B-9691-C99325E1FC08}"/>
            </a:ext>
          </a:extLst>
        </xdr:cNvPr>
        <xdr:cNvSpPr txBox="1"/>
      </xdr:nvSpPr>
      <xdr:spPr>
        <a:xfrm>
          <a:off x="13087427" y="465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5" name="n_3aveValue債務償還比率">
          <a:extLst>
            <a:ext uri="{FF2B5EF4-FFF2-40B4-BE49-F238E27FC236}">
              <a16:creationId xmlns:a16="http://schemas.microsoft.com/office/drawing/2014/main" id="{5CAF08EE-28F7-4ECD-957A-4CC9638073EB}"/>
            </a:ext>
          </a:extLst>
        </xdr:cNvPr>
        <xdr:cNvSpPr txBox="1"/>
      </xdr:nvSpPr>
      <xdr:spPr>
        <a:xfrm>
          <a:off x="12325427" y="474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6" name="n_4aveValue債務償還比率">
          <a:extLst>
            <a:ext uri="{FF2B5EF4-FFF2-40B4-BE49-F238E27FC236}">
              <a16:creationId xmlns:a16="http://schemas.microsoft.com/office/drawing/2014/main" id="{2CC6CAE8-E9B4-421D-B1B0-3FC4F838E928}"/>
            </a:ext>
          </a:extLst>
        </xdr:cNvPr>
        <xdr:cNvSpPr txBox="1"/>
      </xdr:nvSpPr>
      <xdr:spPr>
        <a:xfrm>
          <a:off x="11563427" y="47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2D987BF7-CE8E-4262-9DFC-0D12039FD4C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F1B91F7E-7325-4665-A8C8-AAE4B53B3E1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74FB8E77-0F09-4133-8E0D-AEF145EEB48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77F1A5FD-41BE-470E-BAAA-06783028F9B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209920C5-BA9A-43FA-8818-A53343A2E8D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15735362-3E37-4A6D-B15E-33CC3BC92CB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C0D9DC-56D7-46F7-AD56-FCD0B793D2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22313D-00EC-49D3-9E6D-F7E6FFC77C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ED46DF-7BA9-4F58-844D-B504D8D365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07522A-832A-4735-8DD8-F67E8E806B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66884B-0CE6-441F-9094-1E22EBA92D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9A58AB-1F63-4493-9E0A-229F97A31D0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40C83A-FC03-4FE6-9A5D-1919E4A8E6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8B2341-0AFA-4FE3-83A2-5D82F6C21B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5C4BC9-9B67-41C1-85EF-B792396BC4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E9A9E4-6062-431E-8088-93F27B568D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8BDE9C-3B6E-47D8-8B01-ADFCECC43E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2A3873-BD7D-44E3-92FF-4401F61FFD2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A81BCD-7C8F-4A13-89EA-98D44C21B9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B39063-C202-4CAD-90BA-160D5E9F4A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76C80A-D9F3-4F8B-A55F-042E676F75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94BAEF-0E0E-41F1-B9AB-15C8650F85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309D82-3AB7-4304-8B17-8EE6E26771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36B4BE-A197-4E80-AAFB-A34D61796E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72409D-08FF-4CA7-9386-8DAAA01138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E0CCF8-13F6-4E05-A463-64300C320B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34F0A5-022A-41D3-800C-CF54F960C7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6E74F6-29E0-48CB-8107-1045F48C64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5B1F6D-F4A3-4B23-A451-F0309B0907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6BA03A-2BD3-4CFD-B5B2-EE6C69E830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1D9D80-CFFE-4D04-9D31-5BD86D1B52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EFCA73-A38A-4CC6-8A46-92F4CF0BA5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1A3DA5-D680-4C49-B0A6-BCCDF11FF8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0F822F-B169-46B6-A7B8-C8781DBFDF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7EDF84-C02D-468E-9510-D0EA385827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517D64-03F7-40E7-98CF-02649F4C3A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0C9274-9331-4983-8D75-73EC7D02B2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3D3C2C-AB03-4AA3-B3EC-CB46C5AF59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259DE9-1B73-4DE0-9BEA-7FA4CBB7E5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B31902-8EDB-4DA1-B2E8-9E2DED66F6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003C3E-3B53-43E9-9348-863637689D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D27B43-1912-40B1-82B2-5E465B1661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0792E3-269C-4B7B-B503-32F56C1C86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0E7D78-0D1E-47BD-9ECF-15996D809A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54E857-9E3A-4BEF-9687-EA4B859532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CC65D8-DF1E-45B0-8D6B-AE251B56D2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CD5525-90D9-4E96-9122-F201A9D8A5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E0C3B4-2589-4C8E-9E82-24A912723C4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57C669D-0D11-4446-B51E-CF54513B1FD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BC91198-447C-42BF-B35A-74DD87168C5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6342D91-C5C9-4012-A9C7-9310D0AA75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F9DFFD0-FA13-4420-A3E3-968709FA55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D74EFB9-5BAF-430D-B3E7-E82B277A1EF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C10724-A1AC-4B33-AF19-00D220E235B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1A5E19-27C7-4043-BDE1-4A77B0FB02A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7D816AD-B17F-4D47-946F-6F9F10D5B07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B084982-DC27-433F-A71C-E4F81622A07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493C7FE-1E15-431A-A033-E5B241AF6CC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E9DEF6-286F-49E7-8D06-0494455370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447E885-C053-49AF-A2CB-85933C6A16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824C53F-75AB-4E09-ACAE-D12B1C607C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228F47D8-518C-46D3-85FD-41AD922BE8CF}"/>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362E7E64-105F-4A68-8B4C-6F746E6C2A9D}"/>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A7EF47A3-7DFB-4DDC-A16B-684B503FC51E}"/>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D3EC53B4-E989-41CC-B7E7-C8F929360CD8}"/>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9289C845-80E5-4982-975C-7FCAF5B1AA3F}"/>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A1A8FE57-F900-42E5-96A8-470D4B934D51}"/>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318F5CC4-8B0C-41D2-91BB-B0A37DEBBC13}"/>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8FC83545-7700-4F23-9E51-DBD083F758EE}"/>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8C14C9CD-4821-4693-A71F-652D1A52EF0F}"/>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686E586B-5FFD-4215-A5BC-08B10EA88473}"/>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71AE6F7C-00F1-410D-A934-4BA995212D3E}"/>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C79BB8-C89C-44BF-BA8C-CEB7C76EA49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5204CC-B9F9-4311-9A74-C0FFC878BA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28F3C0-65D4-4056-963B-E27F408DD3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8B8142-0E08-4B19-8EAD-1E9C9BE2FBF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AD4CA3-BFBC-4FB2-A46F-DE7264C1BC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a:extLst>
            <a:ext uri="{FF2B5EF4-FFF2-40B4-BE49-F238E27FC236}">
              <a16:creationId xmlns:a16="http://schemas.microsoft.com/office/drawing/2014/main" id="{A4C98D57-D5F9-4CEF-B1B2-E324104B4B8B}"/>
            </a:ext>
          </a:extLst>
        </xdr:cNvPr>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a:extLst>
            <a:ext uri="{FF2B5EF4-FFF2-40B4-BE49-F238E27FC236}">
              <a16:creationId xmlns:a16="http://schemas.microsoft.com/office/drawing/2014/main" id="{8CEE7594-BAC0-4B49-BFC2-8A52CE41B19B}"/>
            </a:ext>
          </a:extLst>
        </xdr:cNvPr>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5" name="楕円 74">
          <a:extLst>
            <a:ext uri="{FF2B5EF4-FFF2-40B4-BE49-F238E27FC236}">
              <a16:creationId xmlns:a16="http://schemas.microsoft.com/office/drawing/2014/main" id="{4C4DDF70-872A-465F-84D7-E38E3CB79A31}"/>
            </a:ext>
          </a:extLst>
        </xdr:cNvPr>
        <xdr:cNvSpPr/>
      </xdr:nvSpPr>
      <xdr:spPr>
        <a:xfrm>
          <a:off x="3746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59055</xdr:rowOff>
    </xdr:to>
    <xdr:cxnSp macro="">
      <xdr:nvCxnSpPr>
        <xdr:cNvPr id="76" name="直線コネクタ 75">
          <a:extLst>
            <a:ext uri="{FF2B5EF4-FFF2-40B4-BE49-F238E27FC236}">
              <a16:creationId xmlns:a16="http://schemas.microsoft.com/office/drawing/2014/main" id="{A5E1B3D0-7DCA-46D0-B07E-1FB3C32B1974}"/>
            </a:ext>
          </a:extLst>
        </xdr:cNvPr>
        <xdr:cNvCxnSpPr/>
      </xdr:nvCxnSpPr>
      <xdr:spPr>
        <a:xfrm>
          <a:off x="3797300" y="63684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113030</xdr:rowOff>
    </xdr:from>
    <xdr:to>
      <xdr:col>15</xdr:col>
      <xdr:colOff>101600</xdr:colOff>
      <xdr:row>37</xdr:row>
      <xdr:rowOff>43180</xdr:rowOff>
    </xdr:to>
    <xdr:sp macro="" textlink="">
      <xdr:nvSpPr>
        <xdr:cNvPr id="77" name="楕円 76">
          <a:extLst>
            <a:ext uri="{FF2B5EF4-FFF2-40B4-BE49-F238E27FC236}">
              <a16:creationId xmlns:a16="http://schemas.microsoft.com/office/drawing/2014/main" id="{2CF02A28-96E0-4D15-B7DC-94D6BD5C84A1}"/>
            </a:ext>
          </a:extLst>
        </xdr:cNvPr>
        <xdr:cNvSpPr/>
      </xdr:nvSpPr>
      <xdr:spPr>
        <a:xfrm>
          <a:off x="2857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163830</xdr:rowOff>
    </xdr:from>
    <xdr:to>
      <xdr:col>19</xdr:col>
      <xdr:colOff>177800</xdr:colOff>
      <xdr:row>37</xdr:row>
      <xdr:rowOff>24765</xdr:rowOff>
    </xdr:to>
    <xdr:cxnSp macro="">
      <xdr:nvCxnSpPr>
        <xdr:cNvPr id="78" name="直線コネクタ 77">
          <a:extLst>
            <a:ext uri="{FF2B5EF4-FFF2-40B4-BE49-F238E27FC236}">
              <a16:creationId xmlns:a16="http://schemas.microsoft.com/office/drawing/2014/main" id="{1AE46107-2FCA-4FAB-8648-B9A39D0C1215}"/>
            </a:ext>
          </a:extLst>
        </xdr:cNvPr>
        <xdr:cNvCxnSpPr/>
      </xdr:nvCxnSpPr>
      <xdr:spPr>
        <a:xfrm>
          <a:off x="2908300" y="6336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9" name="楕円 78">
          <a:extLst>
            <a:ext uri="{FF2B5EF4-FFF2-40B4-BE49-F238E27FC236}">
              <a16:creationId xmlns:a16="http://schemas.microsoft.com/office/drawing/2014/main" id="{94A1C3B0-EB14-4158-8BA6-1DE4CFD367DB}"/>
            </a:ext>
          </a:extLst>
        </xdr:cNvPr>
        <xdr:cNvSpPr/>
      </xdr:nvSpPr>
      <xdr:spPr>
        <a:xfrm>
          <a:off x="1968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36</xdr:row>
      <xdr:rowOff>163830</xdr:rowOff>
    </xdr:to>
    <xdr:cxnSp macro="">
      <xdr:nvCxnSpPr>
        <xdr:cNvPr id="80" name="直線コネクタ 79">
          <a:extLst>
            <a:ext uri="{FF2B5EF4-FFF2-40B4-BE49-F238E27FC236}">
              <a16:creationId xmlns:a16="http://schemas.microsoft.com/office/drawing/2014/main" id="{76729DD8-3AAD-44E0-8013-92EBCFAAC228}"/>
            </a:ext>
          </a:extLst>
        </xdr:cNvPr>
        <xdr:cNvCxnSpPr/>
      </xdr:nvCxnSpPr>
      <xdr:spPr>
        <a:xfrm>
          <a:off x="2019300" y="6309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1" name="楕円 80">
          <a:extLst>
            <a:ext uri="{FF2B5EF4-FFF2-40B4-BE49-F238E27FC236}">
              <a16:creationId xmlns:a16="http://schemas.microsoft.com/office/drawing/2014/main" id="{C3F063A7-C655-4D3A-A2D2-17936B57B3BD}"/>
            </a:ext>
          </a:extLst>
        </xdr:cNvPr>
        <xdr:cNvSpPr/>
      </xdr:nvSpPr>
      <xdr:spPr>
        <a:xfrm>
          <a:off x="1079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137160</xdr:rowOff>
    </xdr:to>
    <xdr:cxnSp macro="">
      <xdr:nvCxnSpPr>
        <xdr:cNvPr id="82" name="直線コネクタ 81">
          <a:extLst>
            <a:ext uri="{FF2B5EF4-FFF2-40B4-BE49-F238E27FC236}">
              <a16:creationId xmlns:a16="http://schemas.microsoft.com/office/drawing/2014/main" id="{67524167-A404-4827-AB18-2266BE7AF014}"/>
            </a:ext>
          </a:extLst>
        </xdr:cNvPr>
        <xdr:cNvCxnSpPr/>
      </xdr:nvCxnSpPr>
      <xdr:spPr>
        <a:xfrm>
          <a:off x="1130300" y="6278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1845CBC-B562-450F-931C-4EDD46C7ACEA}"/>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8789818A-0982-491F-B2F6-DD854236D19A}"/>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885D593E-DCE7-4E84-BBD2-7F5AE056AD66}"/>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00D29FC0-BBDD-4C9E-BF92-C222DF842D8F}"/>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92092</xdr:rowOff>
    </xdr:from>
    <xdr:ext cx="405111" cy="259045"/>
    <xdr:sp macro="" textlink="">
      <xdr:nvSpPr>
        <xdr:cNvPr id="87" name="n_1mainValue【道路】&#10;有形固定資産減価償却率">
          <a:extLst>
            <a:ext uri="{FF2B5EF4-FFF2-40B4-BE49-F238E27FC236}">
              <a16:creationId xmlns:a16="http://schemas.microsoft.com/office/drawing/2014/main" id="{36142575-E99A-4153-8FB5-07D23A5F8F8F}"/>
            </a:ext>
          </a:extLst>
        </xdr:cNvPr>
        <xdr:cNvSpPr txBox="1"/>
      </xdr:nvSpPr>
      <xdr:spPr>
        <a:xfrm>
          <a:off x="3582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59707</xdr:rowOff>
    </xdr:from>
    <xdr:ext cx="405111" cy="259045"/>
    <xdr:sp macro="" textlink="">
      <xdr:nvSpPr>
        <xdr:cNvPr id="88" name="n_2mainValue【道路】&#10;有形固定資産減価償却率">
          <a:extLst>
            <a:ext uri="{FF2B5EF4-FFF2-40B4-BE49-F238E27FC236}">
              <a16:creationId xmlns:a16="http://schemas.microsoft.com/office/drawing/2014/main" id="{C05B3FE2-2CAE-4DEB-AC3B-26478B28FF2D}"/>
            </a:ext>
          </a:extLst>
        </xdr:cNvPr>
        <xdr:cNvSpPr txBox="1"/>
      </xdr:nvSpPr>
      <xdr:spPr>
        <a:xfrm>
          <a:off x="2705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33037</xdr:rowOff>
    </xdr:from>
    <xdr:ext cx="405111" cy="259045"/>
    <xdr:sp macro="" textlink="">
      <xdr:nvSpPr>
        <xdr:cNvPr id="89" name="n_3mainValue【道路】&#10;有形固定資産減価償却率">
          <a:extLst>
            <a:ext uri="{FF2B5EF4-FFF2-40B4-BE49-F238E27FC236}">
              <a16:creationId xmlns:a16="http://schemas.microsoft.com/office/drawing/2014/main" id="{6619BEE1-AB30-4C53-96C5-86F35CA97F65}"/>
            </a:ext>
          </a:extLst>
        </xdr:cNvPr>
        <xdr:cNvSpPr txBox="1"/>
      </xdr:nvSpPr>
      <xdr:spPr>
        <a:xfrm>
          <a:off x="1816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2557</xdr:rowOff>
    </xdr:from>
    <xdr:ext cx="405111" cy="259045"/>
    <xdr:sp macro="" textlink="">
      <xdr:nvSpPr>
        <xdr:cNvPr id="90" name="n_4mainValue【道路】&#10;有形固定資産減価償却率">
          <a:extLst>
            <a:ext uri="{FF2B5EF4-FFF2-40B4-BE49-F238E27FC236}">
              <a16:creationId xmlns:a16="http://schemas.microsoft.com/office/drawing/2014/main" id="{FC5B0408-410C-45AC-AE99-AD281EF1AF6D}"/>
            </a:ext>
          </a:extLst>
        </xdr:cNvPr>
        <xdr:cNvSpPr txBox="1"/>
      </xdr:nvSpPr>
      <xdr:spPr>
        <a:xfrm>
          <a:off x="927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EE95C4A-BFBD-45E8-B7E4-7C88B68A2C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0C9B191-2A57-4E5D-AAAE-4FAAFF2540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087D7A6-8F90-408D-A328-9484F6804BE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617DDF5-0B3B-415D-B6A8-C961C1269A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F4EE99D-EFF1-482A-A639-AAD82CB6EB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FA861BF-67A4-4305-ADE2-A38D098A85C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17D1288-8A1B-4F19-B836-5F11196DAC5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3DE373A-8882-4613-864D-40CE600C6C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CACB773-2864-403C-9DF5-D34ACA1223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FE8E924-2C2F-4CA9-A439-D3279033A6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CA8D3E6-1C1E-426C-9F38-F605AE598F6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6EDED6A-3553-4BB5-A325-AF249242E9A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87D53AD-059D-4012-93A8-3ACFA74E3D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2B23932E-FC3C-4126-95EC-586A0E51F96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C5F4355-FC2D-412B-9CED-133CE4FF212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587D8BE0-F5D5-47E1-8B9B-8099E48445D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BDCF284-1FDB-47E3-A42E-374DB7574A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AC8359D2-4AB1-4D75-88BE-BE9B02968DA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7FA138B-B055-4E3B-888D-F26BA387E0D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CF0B663-86F7-43F0-A67E-3EF70452BF0E}"/>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3A55FDF-B652-420A-B2EF-179813B4B4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2B6480DF-73D8-4D94-A7BF-A7E03A7D899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4510D09-90CB-491E-AE64-492F8D5100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1150475B-03F7-469F-B4C2-DFA84BC02FE9}"/>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59128B62-15AA-4783-BC78-F6BDEFC9AFDE}"/>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B1024D6F-09E7-48C4-B12E-2C20FE467495}"/>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614CACD3-E27F-4DB7-8F8D-945477142F56}"/>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4C537F6C-D970-4615-A842-A2B5BC139F0D}"/>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B86C9485-F929-43B3-B3D1-9EFF44B563B4}"/>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B2A721F4-EC87-4587-B8C7-73443A02602C}"/>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714BE935-FF9D-43AE-88C2-9FC8E8E06347}"/>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541399B-9216-4180-BF10-D2176F6FC80F}"/>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96D5AEFF-A494-4DA4-B446-E53D2799B1FF}"/>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B15EC55C-80A3-462F-B6E3-D2CA7A7C54EB}"/>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AF231B-EB74-4FCD-9AE9-EFF4F2B99A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933AB5-E549-46D9-AE20-4EA907CDAC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4DCA86-8AD0-4A06-9DC9-BC67B78A9D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BDB2C79-C979-45F7-B7C5-4A8524CE17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9B2784-1D98-4AF8-B9D9-E4BA9C7B3E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106056</xdr:rowOff>
    </xdr:from>
    <xdr:to>
      <xdr:col>55</xdr:col>
      <xdr:colOff>50800</xdr:colOff>
      <xdr:row>42</xdr:row>
      <xdr:rowOff>36206</xdr:rowOff>
    </xdr:to>
    <xdr:sp macro="" textlink="">
      <xdr:nvSpPr>
        <xdr:cNvPr id="130" name="楕円 129">
          <a:extLst>
            <a:ext uri="{FF2B5EF4-FFF2-40B4-BE49-F238E27FC236}">
              <a16:creationId xmlns:a16="http://schemas.microsoft.com/office/drawing/2014/main" id="{7E9D5269-5C37-48A3-BA60-1078D98BBC16}"/>
            </a:ext>
          </a:extLst>
        </xdr:cNvPr>
        <xdr:cNvSpPr/>
      </xdr:nvSpPr>
      <xdr:spPr>
        <a:xfrm>
          <a:off x="10426700" y="71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C1AD274F-681C-4DF4-9665-5DDB9661EE91}"/>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107232</xdr:rowOff>
    </xdr:from>
    <xdr:to>
      <xdr:col>50</xdr:col>
      <xdr:colOff>165100</xdr:colOff>
      <xdr:row>42</xdr:row>
      <xdr:rowOff>37382</xdr:rowOff>
    </xdr:to>
    <xdr:sp macro="" textlink="">
      <xdr:nvSpPr>
        <xdr:cNvPr id="132" name="楕円 131">
          <a:extLst>
            <a:ext uri="{FF2B5EF4-FFF2-40B4-BE49-F238E27FC236}">
              <a16:creationId xmlns:a16="http://schemas.microsoft.com/office/drawing/2014/main" id="{9D94DBA8-0332-4F97-9B32-721EC8D00F95}"/>
            </a:ext>
          </a:extLst>
        </xdr:cNvPr>
        <xdr:cNvSpPr/>
      </xdr:nvSpPr>
      <xdr:spPr>
        <a:xfrm>
          <a:off x="9588500" y="71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156856</xdr:rowOff>
    </xdr:from>
    <xdr:to>
      <xdr:col>55</xdr:col>
      <xdr:colOff>0</xdr:colOff>
      <xdr:row>41</xdr:row>
      <xdr:rowOff>158032</xdr:rowOff>
    </xdr:to>
    <xdr:cxnSp macro="">
      <xdr:nvCxnSpPr>
        <xdr:cNvPr id="133" name="直線コネクタ 132">
          <a:extLst>
            <a:ext uri="{FF2B5EF4-FFF2-40B4-BE49-F238E27FC236}">
              <a16:creationId xmlns:a16="http://schemas.microsoft.com/office/drawing/2014/main" id="{A4F80CFD-1074-415F-AB0C-F2CC4DCA07B9}"/>
            </a:ext>
          </a:extLst>
        </xdr:cNvPr>
        <xdr:cNvCxnSpPr/>
      </xdr:nvCxnSpPr>
      <xdr:spPr>
        <a:xfrm flipV="1">
          <a:off x="9639300" y="7186306"/>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108205</xdr:rowOff>
    </xdr:from>
    <xdr:to>
      <xdr:col>46</xdr:col>
      <xdr:colOff>38100</xdr:colOff>
      <xdr:row>42</xdr:row>
      <xdr:rowOff>38355</xdr:rowOff>
    </xdr:to>
    <xdr:sp macro="" textlink="">
      <xdr:nvSpPr>
        <xdr:cNvPr id="134" name="楕円 133">
          <a:extLst>
            <a:ext uri="{FF2B5EF4-FFF2-40B4-BE49-F238E27FC236}">
              <a16:creationId xmlns:a16="http://schemas.microsoft.com/office/drawing/2014/main" id="{36646670-5AF7-48C1-A297-8097BF0E6AFC}"/>
            </a:ext>
          </a:extLst>
        </xdr:cNvPr>
        <xdr:cNvSpPr/>
      </xdr:nvSpPr>
      <xdr:spPr>
        <a:xfrm>
          <a:off x="8699500" y="7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158032</xdr:rowOff>
    </xdr:from>
    <xdr:to>
      <xdr:col>50</xdr:col>
      <xdr:colOff>114300</xdr:colOff>
      <xdr:row>41</xdr:row>
      <xdr:rowOff>159005</xdr:rowOff>
    </xdr:to>
    <xdr:cxnSp macro="">
      <xdr:nvCxnSpPr>
        <xdr:cNvPr id="135" name="直線コネクタ 134">
          <a:extLst>
            <a:ext uri="{FF2B5EF4-FFF2-40B4-BE49-F238E27FC236}">
              <a16:creationId xmlns:a16="http://schemas.microsoft.com/office/drawing/2014/main" id="{95FDBD2A-A942-44B6-BEB1-7A45BDB15D29}"/>
            </a:ext>
          </a:extLst>
        </xdr:cNvPr>
        <xdr:cNvCxnSpPr/>
      </xdr:nvCxnSpPr>
      <xdr:spPr>
        <a:xfrm flipV="1">
          <a:off x="8750300" y="7187482"/>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108915</xdr:rowOff>
    </xdr:from>
    <xdr:to>
      <xdr:col>41</xdr:col>
      <xdr:colOff>101600</xdr:colOff>
      <xdr:row>42</xdr:row>
      <xdr:rowOff>39065</xdr:rowOff>
    </xdr:to>
    <xdr:sp macro="" textlink="">
      <xdr:nvSpPr>
        <xdr:cNvPr id="136" name="楕円 135">
          <a:extLst>
            <a:ext uri="{FF2B5EF4-FFF2-40B4-BE49-F238E27FC236}">
              <a16:creationId xmlns:a16="http://schemas.microsoft.com/office/drawing/2014/main" id="{7600D8F9-E717-445C-888E-97F993D3F481}"/>
            </a:ext>
          </a:extLst>
        </xdr:cNvPr>
        <xdr:cNvSpPr/>
      </xdr:nvSpPr>
      <xdr:spPr>
        <a:xfrm>
          <a:off x="7810500" y="713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159005</xdr:rowOff>
    </xdr:from>
    <xdr:to>
      <xdr:col>45</xdr:col>
      <xdr:colOff>177800</xdr:colOff>
      <xdr:row>41</xdr:row>
      <xdr:rowOff>159715</xdr:rowOff>
    </xdr:to>
    <xdr:cxnSp macro="">
      <xdr:nvCxnSpPr>
        <xdr:cNvPr id="137" name="直線コネクタ 136">
          <a:extLst>
            <a:ext uri="{FF2B5EF4-FFF2-40B4-BE49-F238E27FC236}">
              <a16:creationId xmlns:a16="http://schemas.microsoft.com/office/drawing/2014/main" id="{03D99FC2-AE7E-4A72-9BF9-3D6291033983}"/>
            </a:ext>
          </a:extLst>
        </xdr:cNvPr>
        <xdr:cNvCxnSpPr/>
      </xdr:nvCxnSpPr>
      <xdr:spPr>
        <a:xfrm flipV="1">
          <a:off x="7861300" y="7188455"/>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110001</xdr:rowOff>
    </xdr:from>
    <xdr:to>
      <xdr:col>36</xdr:col>
      <xdr:colOff>165100</xdr:colOff>
      <xdr:row>42</xdr:row>
      <xdr:rowOff>40151</xdr:rowOff>
    </xdr:to>
    <xdr:sp macro="" textlink="">
      <xdr:nvSpPr>
        <xdr:cNvPr id="138" name="楕円 137">
          <a:extLst>
            <a:ext uri="{FF2B5EF4-FFF2-40B4-BE49-F238E27FC236}">
              <a16:creationId xmlns:a16="http://schemas.microsoft.com/office/drawing/2014/main" id="{E4F1DD5F-6801-4A41-BB47-C764ED21E1B8}"/>
            </a:ext>
          </a:extLst>
        </xdr:cNvPr>
        <xdr:cNvSpPr/>
      </xdr:nvSpPr>
      <xdr:spPr>
        <a:xfrm>
          <a:off x="6921500" y="71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159715</xdr:rowOff>
    </xdr:from>
    <xdr:to>
      <xdr:col>41</xdr:col>
      <xdr:colOff>50800</xdr:colOff>
      <xdr:row>41</xdr:row>
      <xdr:rowOff>160801</xdr:rowOff>
    </xdr:to>
    <xdr:cxnSp macro="">
      <xdr:nvCxnSpPr>
        <xdr:cNvPr id="139" name="直線コネクタ 138">
          <a:extLst>
            <a:ext uri="{FF2B5EF4-FFF2-40B4-BE49-F238E27FC236}">
              <a16:creationId xmlns:a16="http://schemas.microsoft.com/office/drawing/2014/main" id="{E5D469ED-F312-4BA4-884A-65586F94A153}"/>
            </a:ext>
          </a:extLst>
        </xdr:cNvPr>
        <xdr:cNvCxnSpPr/>
      </xdr:nvCxnSpPr>
      <xdr:spPr>
        <a:xfrm flipV="1">
          <a:off x="6972300" y="7189165"/>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2F8FC6CC-CDCB-4FCE-9B2B-A7F2F6D30FCB}"/>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37C92F8-126F-4C0A-9CF6-8835AA036D98}"/>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71B540C6-FB68-4364-B3B8-07FF05D352A5}"/>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A4A0A737-F9C1-433A-A151-64FE73B11B39}"/>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28509</xdr:rowOff>
    </xdr:from>
    <xdr:ext cx="534377" cy="259045"/>
    <xdr:sp macro="" textlink="">
      <xdr:nvSpPr>
        <xdr:cNvPr id="144" name="n_1mainValue【道路】&#10;一人当たり延長">
          <a:extLst>
            <a:ext uri="{FF2B5EF4-FFF2-40B4-BE49-F238E27FC236}">
              <a16:creationId xmlns:a16="http://schemas.microsoft.com/office/drawing/2014/main" id="{C3D07CCC-A856-497D-8034-9A8E6F957084}"/>
            </a:ext>
          </a:extLst>
        </xdr:cNvPr>
        <xdr:cNvSpPr txBox="1"/>
      </xdr:nvSpPr>
      <xdr:spPr>
        <a:xfrm>
          <a:off x="9359411" y="72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29482</xdr:rowOff>
    </xdr:from>
    <xdr:ext cx="534377" cy="259045"/>
    <xdr:sp macro="" textlink="">
      <xdr:nvSpPr>
        <xdr:cNvPr id="145" name="n_2mainValue【道路】&#10;一人当たり延長">
          <a:extLst>
            <a:ext uri="{FF2B5EF4-FFF2-40B4-BE49-F238E27FC236}">
              <a16:creationId xmlns:a16="http://schemas.microsoft.com/office/drawing/2014/main" id="{C801F88B-2340-4B15-A415-61CD85E537E7}"/>
            </a:ext>
          </a:extLst>
        </xdr:cNvPr>
        <xdr:cNvSpPr txBox="1"/>
      </xdr:nvSpPr>
      <xdr:spPr>
        <a:xfrm>
          <a:off x="8483111" y="72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30192</xdr:rowOff>
    </xdr:from>
    <xdr:ext cx="534377" cy="259045"/>
    <xdr:sp macro="" textlink="">
      <xdr:nvSpPr>
        <xdr:cNvPr id="146" name="n_3mainValue【道路】&#10;一人当たり延長">
          <a:extLst>
            <a:ext uri="{FF2B5EF4-FFF2-40B4-BE49-F238E27FC236}">
              <a16:creationId xmlns:a16="http://schemas.microsoft.com/office/drawing/2014/main" id="{FAF7D13C-9723-44FE-8F8E-21EE6B721B13}"/>
            </a:ext>
          </a:extLst>
        </xdr:cNvPr>
        <xdr:cNvSpPr txBox="1"/>
      </xdr:nvSpPr>
      <xdr:spPr>
        <a:xfrm>
          <a:off x="7594111" y="723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31278</xdr:rowOff>
    </xdr:from>
    <xdr:ext cx="534377" cy="259045"/>
    <xdr:sp macro="" textlink="">
      <xdr:nvSpPr>
        <xdr:cNvPr id="147" name="n_4mainValue【道路】&#10;一人当たり延長">
          <a:extLst>
            <a:ext uri="{FF2B5EF4-FFF2-40B4-BE49-F238E27FC236}">
              <a16:creationId xmlns:a16="http://schemas.microsoft.com/office/drawing/2014/main" id="{9BDE1503-3D2E-4BB4-8E66-A0557F732E02}"/>
            </a:ext>
          </a:extLst>
        </xdr:cNvPr>
        <xdr:cNvSpPr txBox="1"/>
      </xdr:nvSpPr>
      <xdr:spPr>
        <a:xfrm>
          <a:off x="6705111" y="723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9DAC6C-ABBE-42A3-A0E8-71E132DA4A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0412424-59AA-499B-A128-242EF1B963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7DE009-D900-4039-A45B-8E53FC3428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AAA4C86-A58D-4EBD-8CE6-7F5D56AF0F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D96721A-3CE1-40E6-934B-1D35F7C7AB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AE060C3-D0F9-40CE-8E9E-8ED7044106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5D98EF7-EF21-4D93-ADFF-E98F66DE1E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65CB5A0-2295-48A5-A6CF-92CD9FB078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578DC9E-EF19-488E-96DD-231FE0D91A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A6B3DE4-4BAA-41F2-ABB6-036F0A7C2C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6AABDCB-E121-4A14-B43A-CD4DBA2EF7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D585981-1C9A-4872-8873-ED833669F8E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4E033C6-A26E-40E9-B44F-4F82175A9B5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AC67FEF-49D1-4B94-B9A8-8F303E4CF69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6C6581C-BCEC-4777-B0AF-8D54C295059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9169FB7-2DD5-4FDE-A032-55F67CBB34E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6824597-2733-4377-92FE-4AE7D1DA25D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A0068D7-95A4-43FC-86D7-D0CE5BA115A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02E5A1D-CADB-4A0B-B6ED-10E113F3D88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1FBB35C-8B7B-495C-9508-24E4019AEB7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434EDC1-BD60-4CBD-96C3-0E823C214B4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BD47277-A569-4A83-BFA2-C1CBBA49C0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660E949-D789-431D-BEEE-09F09F90028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3F25E90-FA57-4FB2-BEC7-21E6DFD399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64AC98D-5D10-4CD2-8D08-4759AA670C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552F4F87-1293-4F2D-8BED-38AFD5BBCF84}"/>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4EDF38B-F2F8-4AC4-980A-0A0839CCD683}"/>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B0EFEA28-8949-4D70-9ACB-C246E8D11543}"/>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336FF4C-9FAD-4C37-90E9-F77B19CFDDDF}"/>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F92D6E9-09C4-4A01-A40B-82799FE6E7D2}"/>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8DDD418-51CA-49EA-8A2E-3A7E59ED7334}"/>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CAE7A052-339D-4CEE-8EC6-8A1D3968DABB}"/>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131D1311-061B-43C3-A888-05F85AC494C8}"/>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C9B01CAA-1DB2-47FB-BCE3-E2EA937161E9}"/>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15D5C5C-EDF7-4E26-BB1A-DBF6E1CE19F5}"/>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9C41D0BE-8EE0-40B1-95AB-3570325AD47F}"/>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566FAB3-0DBE-43DF-8332-AF93063129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B58E5F-AA66-4CA4-8805-71C60356D9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6C49BF-0273-4766-895F-D6072F4842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CECD1F0-1572-44C1-8621-0E9D2A0CC8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55322DD-E9C2-4CE7-BCAD-027D3079ED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89" name="楕円 188">
          <a:extLst>
            <a:ext uri="{FF2B5EF4-FFF2-40B4-BE49-F238E27FC236}">
              <a16:creationId xmlns:a16="http://schemas.microsoft.com/office/drawing/2014/main" id="{A58DA28C-E465-42DF-8452-5DD779CFB31F}"/>
            </a:ext>
          </a:extLst>
        </xdr:cNvPr>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19D1759-9A21-4058-8486-E306E6002030}"/>
            </a:ext>
          </a:extLst>
        </xdr:cNvPr>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34109</xdr:rowOff>
    </xdr:from>
    <xdr:to>
      <xdr:col>20</xdr:col>
      <xdr:colOff>38100</xdr:colOff>
      <xdr:row>58</xdr:row>
      <xdr:rowOff>135709</xdr:rowOff>
    </xdr:to>
    <xdr:sp macro="" textlink="">
      <xdr:nvSpPr>
        <xdr:cNvPr id="191" name="楕円 190">
          <a:extLst>
            <a:ext uri="{FF2B5EF4-FFF2-40B4-BE49-F238E27FC236}">
              <a16:creationId xmlns:a16="http://schemas.microsoft.com/office/drawing/2014/main" id="{127081C2-E490-4D62-9294-D876D1741C4D}"/>
            </a:ext>
          </a:extLst>
        </xdr:cNvPr>
        <xdr:cNvSpPr/>
      </xdr:nvSpPr>
      <xdr:spPr>
        <a:xfrm>
          <a:off x="3746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84909</xdr:rowOff>
    </xdr:from>
    <xdr:to>
      <xdr:col>24</xdr:col>
      <xdr:colOff>63500</xdr:colOff>
      <xdr:row>58</xdr:row>
      <xdr:rowOff>114300</xdr:rowOff>
    </xdr:to>
    <xdr:cxnSp macro="">
      <xdr:nvCxnSpPr>
        <xdr:cNvPr id="192" name="直線コネクタ 191">
          <a:extLst>
            <a:ext uri="{FF2B5EF4-FFF2-40B4-BE49-F238E27FC236}">
              <a16:creationId xmlns:a16="http://schemas.microsoft.com/office/drawing/2014/main" id="{64BB3091-DF84-4691-95FB-5E6342A84666}"/>
            </a:ext>
          </a:extLst>
        </xdr:cNvPr>
        <xdr:cNvCxnSpPr/>
      </xdr:nvCxnSpPr>
      <xdr:spPr>
        <a:xfrm>
          <a:off x="3797300" y="1002900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9616</xdr:rowOff>
    </xdr:from>
    <xdr:to>
      <xdr:col>15</xdr:col>
      <xdr:colOff>101600</xdr:colOff>
      <xdr:row>58</xdr:row>
      <xdr:rowOff>111216</xdr:rowOff>
    </xdr:to>
    <xdr:sp macro="" textlink="">
      <xdr:nvSpPr>
        <xdr:cNvPr id="193" name="楕円 192">
          <a:extLst>
            <a:ext uri="{FF2B5EF4-FFF2-40B4-BE49-F238E27FC236}">
              <a16:creationId xmlns:a16="http://schemas.microsoft.com/office/drawing/2014/main" id="{354E9E2B-8EC0-43F0-ADDF-D972E40BAD8C}"/>
            </a:ext>
          </a:extLst>
        </xdr:cNvPr>
        <xdr:cNvSpPr/>
      </xdr:nvSpPr>
      <xdr:spPr>
        <a:xfrm>
          <a:off x="2857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60416</xdr:rowOff>
    </xdr:from>
    <xdr:to>
      <xdr:col>19</xdr:col>
      <xdr:colOff>177800</xdr:colOff>
      <xdr:row>58</xdr:row>
      <xdr:rowOff>84909</xdr:rowOff>
    </xdr:to>
    <xdr:cxnSp macro="">
      <xdr:nvCxnSpPr>
        <xdr:cNvPr id="194" name="直線コネクタ 193">
          <a:extLst>
            <a:ext uri="{FF2B5EF4-FFF2-40B4-BE49-F238E27FC236}">
              <a16:creationId xmlns:a16="http://schemas.microsoft.com/office/drawing/2014/main" id="{76DC19AA-D518-4771-A2FC-CA08605E8EA6}"/>
            </a:ext>
          </a:extLst>
        </xdr:cNvPr>
        <xdr:cNvCxnSpPr/>
      </xdr:nvCxnSpPr>
      <xdr:spPr>
        <a:xfrm>
          <a:off x="2908300" y="100045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158206</xdr:rowOff>
    </xdr:from>
    <xdr:to>
      <xdr:col>10</xdr:col>
      <xdr:colOff>165100</xdr:colOff>
      <xdr:row>58</xdr:row>
      <xdr:rowOff>88356</xdr:rowOff>
    </xdr:to>
    <xdr:sp macro="" textlink="">
      <xdr:nvSpPr>
        <xdr:cNvPr id="195" name="楕円 194">
          <a:extLst>
            <a:ext uri="{FF2B5EF4-FFF2-40B4-BE49-F238E27FC236}">
              <a16:creationId xmlns:a16="http://schemas.microsoft.com/office/drawing/2014/main" id="{97769E66-00C2-4A9F-86F1-D632770E97F0}"/>
            </a:ext>
          </a:extLst>
        </xdr:cNvPr>
        <xdr:cNvSpPr/>
      </xdr:nvSpPr>
      <xdr:spPr>
        <a:xfrm>
          <a:off x="1968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37556</xdr:rowOff>
    </xdr:from>
    <xdr:to>
      <xdr:col>15</xdr:col>
      <xdr:colOff>50800</xdr:colOff>
      <xdr:row>58</xdr:row>
      <xdr:rowOff>60416</xdr:rowOff>
    </xdr:to>
    <xdr:cxnSp macro="">
      <xdr:nvCxnSpPr>
        <xdr:cNvPr id="196" name="直線コネクタ 195">
          <a:extLst>
            <a:ext uri="{FF2B5EF4-FFF2-40B4-BE49-F238E27FC236}">
              <a16:creationId xmlns:a16="http://schemas.microsoft.com/office/drawing/2014/main" id="{C05A1DEE-7BB9-42DC-8C9D-889FBF3C0D40}"/>
            </a:ext>
          </a:extLst>
        </xdr:cNvPr>
        <xdr:cNvCxnSpPr/>
      </xdr:nvCxnSpPr>
      <xdr:spPr>
        <a:xfrm>
          <a:off x="2019300" y="9981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135346</xdr:rowOff>
    </xdr:from>
    <xdr:to>
      <xdr:col>6</xdr:col>
      <xdr:colOff>38100</xdr:colOff>
      <xdr:row>58</xdr:row>
      <xdr:rowOff>65496</xdr:rowOff>
    </xdr:to>
    <xdr:sp macro="" textlink="">
      <xdr:nvSpPr>
        <xdr:cNvPr id="197" name="楕円 196">
          <a:extLst>
            <a:ext uri="{FF2B5EF4-FFF2-40B4-BE49-F238E27FC236}">
              <a16:creationId xmlns:a16="http://schemas.microsoft.com/office/drawing/2014/main" id="{1DBA1B6E-4BF5-4045-8441-AC9894ED4247}"/>
            </a:ext>
          </a:extLst>
        </xdr:cNvPr>
        <xdr:cNvSpPr/>
      </xdr:nvSpPr>
      <xdr:spPr>
        <a:xfrm>
          <a:off x="1079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14696</xdr:rowOff>
    </xdr:from>
    <xdr:to>
      <xdr:col>10</xdr:col>
      <xdr:colOff>114300</xdr:colOff>
      <xdr:row>58</xdr:row>
      <xdr:rowOff>37556</xdr:rowOff>
    </xdr:to>
    <xdr:cxnSp macro="">
      <xdr:nvCxnSpPr>
        <xdr:cNvPr id="198" name="直線コネクタ 197">
          <a:extLst>
            <a:ext uri="{FF2B5EF4-FFF2-40B4-BE49-F238E27FC236}">
              <a16:creationId xmlns:a16="http://schemas.microsoft.com/office/drawing/2014/main" id="{7235577A-5575-4318-A1D3-02F1CD69070B}"/>
            </a:ext>
          </a:extLst>
        </xdr:cNvPr>
        <xdr:cNvCxnSpPr/>
      </xdr:nvCxnSpPr>
      <xdr:spPr>
        <a:xfrm>
          <a:off x="1130300" y="9958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EE75747-5BAD-4475-9C30-FC7C4D47ED76}"/>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0CB30B7-BD30-4339-BDC8-B17F1FD58280}"/>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F3EFE7B-5A5F-45E0-B025-9DC09D81EB7A}"/>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BE94C3A-3B20-4BBE-A0EA-FBAB7545F418}"/>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152236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576C260-EE40-4AB9-AFCD-17179E80C415}"/>
            </a:ext>
          </a:extLst>
        </xdr:cNvPr>
        <xdr:cNvSpPr txBox="1"/>
      </xdr:nvSpPr>
      <xdr:spPr>
        <a:xfrm>
          <a:off x="35820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127743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52949CB-CF7C-4079-BE87-039861959D95}"/>
            </a:ext>
          </a:extLst>
        </xdr:cNvPr>
        <xdr:cNvSpPr txBox="1"/>
      </xdr:nvSpPr>
      <xdr:spPr>
        <a:xfrm>
          <a:off x="2705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104883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19DBD76-EF80-466C-9D43-78A7D6A45B73}"/>
            </a:ext>
          </a:extLst>
        </xdr:cNvPr>
        <xdr:cNvSpPr txBox="1"/>
      </xdr:nvSpPr>
      <xdr:spPr>
        <a:xfrm>
          <a:off x="1816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82023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D10E9E5-5032-44D9-BD05-EABA4FDB5DF9}"/>
            </a:ext>
          </a:extLst>
        </xdr:cNvPr>
        <xdr:cNvSpPr txBox="1"/>
      </xdr:nvSpPr>
      <xdr:spPr>
        <a:xfrm>
          <a:off x="9277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4419A94-1C2E-46A8-AF8B-FFFF2E837E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D392C26-8420-4A7C-AEEE-BA83ECEA7A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727C8DC-23BF-40C6-8290-BAED0DD95F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584FE04-B4E4-4203-83C8-6CEA5F41A4F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22D22D6-C7BA-4324-BAFE-A0B8A69FFE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8C2A531-E0B4-411A-963D-A3FC4473CE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6DAC325-5EAC-4CC4-9A2A-AD82290857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2818556-9BE2-4996-BA88-FC06E98656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4F79DC5-7C06-4952-A404-E1B313885C0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80E51A1-70FE-4752-B410-DECBEDA11F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AA551D5-5754-4DE5-ADA7-7699CEC269F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B1A82E9-167B-4B98-89F4-77E5884B1F7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6EE2A18-EA40-40BC-A5EC-BF37B9513D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8849363C-A8A2-4B8B-AE39-4FC3E39F046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760C1A0-3BCB-43A2-97C8-B180E3B1F7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21949C7-B71E-4BBB-9983-6A8B1E96FBD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C721EE3-75E4-448A-964C-CD97CD6177D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200C348-AB68-4CE3-A93A-53A1C1E26E7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FEF42E7-EE05-43A3-9365-4B87E537D9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8380647-B8A8-46D6-B92A-FA33E8FBFFE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345DE25-E01D-45F0-90F2-86F19056E6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1EA2415-484C-4A33-AEDC-6B43D648DD1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16C64F7-3485-4B1C-8C93-A2361F11EE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CC9457B7-0654-4530-A814-A2A814174841}"/>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85756BE-A2FB-4B4C-8EA3-CC73F6CB4AA7}"/>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9615DCFC-0600-4152-905B-2443E3BC6AE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8006817-74E3-4B9A-9E3A-C640538B1A69}"/>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850D09F5-6F93-4BE7-83F8-F21C26F7A944}"/>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7BDE1CD-2C37-4B4A-8267-B805615E5D7B}"/>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92AB7A7A-B745-48F6-84B8-CF777BFD15D1}"/>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19C36BDC-C8D7-4248-A267-37846B921C39}"/>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1309B5A1-84C9-4D48-B178-4EDED522DF94}"/>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8EDB5C38-CB34-4F23-ABF3-16C404C4E0D2}"/>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9FDCB70B-AC3F-419B-9642-76664770DE48}"/>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6A7457A-2AF2-4ED9-A7E8-F7F81D5556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15B074D-51A1-4ECC-99C2-DF1A0795C7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8405FCA-0A45-4087-A4FE-9E35730615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FC78F4-C8EC-48EE-A22A-5598260B8A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86C587-16B4-4A87-9254-A6E14462CC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42931</xdr:rowOff>
    </xdr:from>
    <xdr:to>
      <xdr:col>55</xdr:col>
      <xdr:colOff>50800</xdr:colOff>
      <xdr:row>59</xdr:row>
      <xdr:rowOff>144531</xdr:rowOff>
    </xdr:to>
    <xdr:sp macro="" textlink="">
      <xdr:nvSpPr>
        <xdr:cNvPr id="246" name="楕円 245">
          <a:extLst>
            <a:ext uri="{FF2B5EF4-FFF2-40B4-BE49-F238E27FC236}">
              <a16:creationId xmlns:a16="http://schemas.microsoft.com/office/drawing/2014/main" id="{DC44953D-0D90-4D1E-9E81-AE5979956412}"/>
            </a:ext>
          </a:extLst>
        </xdr:cNvPr>
        <xdr:cNvSpPr/>
      </xdr:nvSpPr>
      <xdr:spPr>
        <a:xfrm>
          <a:off x="10426700" y="1015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65808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6C8295ED-03A4-4C76-B8E9-5494F8A1BE48}"/>
            </a:ext>
          </a:extLst>
        </xdr:cNvPr>
        <xdr:cNvSpPr txBox="1"/>
      </xdr:nvSpPr>
      <xdr:spPr>
        <a:xfrm>
          <a:off x="10515600" y="100099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58889</xdr:rowOff>
    </xdr:from>
    <xdr:to>
      <xdr:col>50</xdr:col>
      <xdr:colOff>165100</xdr:colOff>
      <xdr:row>59</xdr:row>
      <xdr:rowOff>160489</xdr:rowOff>
    </xdr:to>
    <xdr:sp macro="" textlink="">
      <xdr:nvSpPr>
        <xdr:cNvPr id="248" name="楕円 247">
          <a:extLst>
            <a:ext uri="{FF2B5EF4-FFF2-40B4-BE49-F238E27FC236}">
              <a16:creationId xmlns:a16="http://schemas.microsoft.com/office/drawing/2014/main" id="{B8DC348A-4412-43C8-A281-D1C85C874B79}"/>
            </a:ext>
          </a:extLst>
        </xdr:cNvPr>
        <xdr:cNvSpPr/>
      </xdr:nvSpPr>
      <xdr:spPr>
        <a:xfrm>
          <a:off x="9588500" y="101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93731</xdr:rowOff>
    </xdr:from>
    <xdr:to>
      <xdr:col>55</xdr:col>
      <xdr:colOff>0</xdr:colOff>
      <xdr:row>59</xdr:row>
      <xdr:rowOff>109689</xdr:rowOff>
    </xdr:to>
    <xdr:cxnSp macro="">
      <xdr:nvCxnSpPr>
        <xdr:cNvPr id="249" name="直線コネクタ 248">
          <a:extLst>
            <a:ext uri="{FF2B5EF4-FFF2-40B4-BE49-F238E27FC236}">
              <a16:creationId xmlns:a16="http://schemas.microsoft.com/office/drawing/2014/main" id="{9DC7DBE2-C1B5-4C56-9B68-6FA6FA76035D}"/>
            </a:ext>
          </a:extLst>
        </xdr:cNvPr>
        <xdr:cNvCxnSpPr/>
      </xdr:nvCxnSpPr>
      <xdr:spPr>
        <a:xfrm flipV="1">
          <a:off x="9639300" y="10209281"/>
          <a:ext cx="838200" cy="1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78314</xdr:rowOff>
    </xdr:from>
    <xdr:to>
      <xdr:col>46</xdr:col>
      <xdr:colOff>38100</xdr:colOff>
      <xdr:row>60</xdr:row>
      <xdr:rowOff>8464</xdr:rowOff>
    </xdr:to>
    <xdr:sp macro="" textlink="">
      <xdr:nvSpPr>
        <xdr:cNvPr id="250" name="楕円 249">
          <a:extLst>
            <a:ext uri="{FF2B5EF4-FFF2-40B4-BE49-F238E27FC236}">
              <a16:creationId xmlns:a16="http://schemas.microsoft.com/office/drawing/2014/main" id="{590A694D-3C91-4BE2-826B-A88C43012D0B}"/>
            </a:ext>
          </a:extLst>
        </xdr:cNvPr>
        <xdr:cNvSpPr/>
      </xdr:nvSpPr>
      <xdr:spPr>
        <a:xfrm>
          <a:off x="8699500" y="101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109689</xdr:rowOff>
    </xdr:from>
    <xdr:to>
      <xdr:col>50</xdr:col>
      <xdr:colOff>114300</xdr:colOff>
      <xdr:row>59</xdr:row>
      <xdr:rowOff>129114</xdr:rowOff>
    </xdr:to>
    <xdr:cxnSp macro="">
      <xdr:nvCxnSpPr>
        <xdr:cNvPr id="251" name="直線コネクタ 250">
          <a:extLst>
            <a:ext uri="{FF2B5EF4-FFF2-40B4-BE49-F238E27FC236}">
              <a16:creationId xmlns:a16="http://schemas.microsoft.com/office/drawing/2014/main" id="{396AF2E7-3C97-4F78-A112-87C50091BBC3}"/>
            </a:ext>
          </a:extLst>
        </xdr:cNvPr>
        <xdr:cNvCxnSpPr/>
      </xdr:nvCxnSpPr>
      <xdr:spPr>
        <a:xfrm flipV="1">
          <a:off x="8750300" y="10225239"/>
          <a:ext cx="889000" cy="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96685</xdr:rowOff>
    </xdr:from>
    <xdr:to>
      <xdr:col>41</xdr:col>
      <xdr:colOff>101600</xdr:colOff>
      <xdr:row>60</xdr:row>
      <xdr:rowOff>26835</xdr:rowOff>
    </xdr:to>
    <xdr:sp macro="" textlink="">
      <xdr:nvSpPr>
        <xdr:cNvPr id="252" name="楕円 251">
          <a:extLst>
            <a:ext uri="{FF2B5EF4-FFF2-40B4-BE49-F238E27FC236}">
              <a16:creationId xmlns:a16="http://schemas.microsoft.com/office/drawing/2014/main" id="{AD1B8118-0FB1-4BE7-AC82-0308EA289CE5}"/>
            </a:ext>
          </a:extLst>
        </xdr:cNvPr>
        <xdr:cNvSpPr/>
      </xdr:nvSpPr>
      <xdr:spPr>
        <a:xfrm>
          <a:off x="7810500" y="102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129114</xdr:rowOff>
    </xdr:from>
    <xdr:to>
      <xdr:col>45</xdr:col>
      <xdr:colOff>177800</xdr:colOff>
      <xdr:row>59</xdr:row>
      <xdr:rowOff>147485</xdr:rowOff>
    </xdr:to>
    <xdr:cxnSp macro="">
      <xdr:nvCxnSpPr>
        <xdr:cNvPr id="253" name="直線コネクタ 252">
          <a:extLst>
            <a:ext uri="{FF2B5EF4-FFF2-40B4-BE49-F238E27FC236}">
              <a16:creationId xmlns:a16="http://schemas.microsoft.com/office/drawing/2014/main" id="{5CCA2318-FE7D-4C0E-881D-266EBD662B71}"/>
            </a:ext>
          </a:extLst>
        </xdr:cNvPr>
        <xdr:cNvCxnSpPr/>
      </xdr:nvCxnSpPr>
      <xdr:spPr>
        <a:xfrm flipV="1">
          <a:off x="7861300" y="10244664"/>
          <a:ext cx="889000" cy="1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117846</xdr:rowOff>
    </xdr:from>
    <xdr:to>
      <xdr:col>36</xdr:col>
      <xdr:colOff>165100</xdr:colOff>
      <xdr:row>60</xdr:row>
      <xdr:rowOff>47996</xdr:rowOff>
    </xdr:to>
    <xdr:sp macro="" textlink="">
      <xdr:nvSpPr>
        <xdr:cNvPr id="254" name="楕円 253">
          <a:extLst>
            <a:ext uri="{FF2B5EF4-FFF2-40B4-BE49-F238E27FC236}">
              <a16:creationId xmlns:a16="http://schemas.microsoft.com/office/drawing/2014/main" id="{2825B4EA-9258-46B5-AF81-1BA696F4E345}"/>
            </a:ext>
          </a:extLst>
        </xdr:cNvPr>
        <xdr:cNvSpPr/>
      </xdr:nvSpPr>
      <xdr:spPr>
        <a:xfrm>
          <a:off x="6921500" y="102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147485</xdr:rowOff>
    </xdr:from>
    <xdr:to>
      <xdr:col>41</xdr:col>
      <xdr:colOff>50800</xdr:colOff>
      <xdr:row>59</xdr:row>
      <xdr:rowOff>168646</xdr:rowOff>
    </xdr:to>
    <xdr:cxnSp macro="">
      <xdr:nvCxnSpPr>
        <xdr:cNvPr id="255" name="直線コネクタ 254">
          <a:extLst>
            <a:ext uri="{FF2B5EF4-FFF2-40B4-BE49-F238E27FC236}">
              <a16:creationId xmlns:a16="http://schemas.microsoft.com/office/drawing/2014/main" id="{DCA0C29E-231C-48C5-923A-48A4EB1EAFEC}"/>
            </a:ext>
          </a:extLst>
        </xdr:cNvPr>
        <xdr:cNvCxnSpPr/>
      </xdr:nvCxnSpPr>
      <xdr:spPr>
        <a:xfrm flipV="1">
          <a:off x="6972300" y="10263035"/>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39C2F12-598B-4278-B4CD-AD1D6A5FCF51}"/>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A9BC617-E18D-497F-B0B6-09AC17B3BFB1}"/>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1043454-C8E4-41B2-9C6E-21371438C889}"/>
            </a:ext>
          </a:extLst>
        </xdr:cNvPr>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021B80E-292A-466A-A60E-BDCA3456F89C}"/>
            </a:ext>
          </a:extLst>
        </xdr:cNvPr>
        <xdr:cNvSpPr txBox="1"/>
      </xdr:nvSpPr>
      <xdr:spPr>
        <a:xfrm>
          <a:off x="6672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5566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37F8A828-671D-4FB7-A59E-2DF89068E6AD}"/>
            </a:ext>
          </a:extLst>
        </xdr:cNvPr>
        <xdr:cNvSpPr txBox="1"/>
      </xdr:nvSpPr>
      <xdr:spPr>
        <a:xfrm>
          <a:off x="9281505" y="9949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24991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499F5CF-0350-46E2-8815-732638045714}"/>
            </a:ext>
          </a:extLst>
        </xdr:cNvPr>
        <xdr:cNvSpPr txBox="1"/>
      </xdr:nvSpPr>
      <xdr:spPr>
        <a:xfrm>
          <a:off x="8405205" y="9969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43362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6A1E73DF-BEF7-40F0-97E6-7D775CD80D79}"/>
            </a:ext>
          </a:extLst>
        </xdr:cNvPr>
        <xdr:cNvSpPr txBox="1"/>
      </xdr:nvSpPr>
      <xdr:spPr>
        <a:xfrm>
          <a:off x="7516205" y="9987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64523</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263E7B45-A9EB-4D9F-AF0F-B3B90D11C55F}"/>
            </a:ext>
          </a:extLst>
        </xdr:cNvPr>
        <xdr:cNvSpPr txBox="1"/>
      </xdr:nvSpPr>
      <xdr:spPr>
        <a:xfrm>
          <a:off x="6627205" y="10008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308B1F9-DA88-4C8E-83B6-1223D596FE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D85903D-664D-4394-BE04-9094523BCF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0CBD86C-DEA1-43B9-A866-7F41CF290F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AF66E36-8A54-408E-B788-5569F0C3E2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EA6629E-6808-4CEB-8518-A092EA1503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FAD2022-207B-4998-9F5D-77C0912B802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7E4CB8F-88E8-42C9-84F9-9FAE87292A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2985E5B-3757-4577-A734-6A39E07BA5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4BC8171-0CC7-4FE6-9E1F-C42C265E07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8FAB486-29D9-424A-9AB7-F2180A3036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A40AD73-78CB-4D64-86AD-338E7D6FCA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EDCBD37-2742-4575-8AD3-4644630FBD2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3A50630-0248-4815-8CE8-C21AE9D876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7D38C9F-943C-4089-8F7C-B27F1EEBA1B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9CBFF71-4118-4EB8-AFF5-4DC157DCB77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AEC662F-BA1B-4C46-B787-A2E633185BC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7A6F238-5B0C-415C-BD5F-CE7EADDD646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76391C9-0085-4045-8F71-E310698389D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F4027AD-B453-42D4-902C-9E5BACD2585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F87F3BA-E05C-4141-A994-331602909E1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8BE6C26-8656-49C9-987E-02A85D352C2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DFE339A-EE54-4501-BB9B-FFDF32F6C0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4D000CD-5117-4A91-A45B-A63313E7CD6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4FE93E7-F996-41C3-BE9A-53CD5472DF0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6195B06-FFED-4A29-AEF0-39FA488BB979}"/>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AECBE73-12EF-45B0-BF88-6FC248CB0D4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00A0ADF-C17C-4812-817B-14B8084086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2E97BF6-9566-4ACD-B7CA-99191BB148CA}"/>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C27E5F52-7350-4141-B0DF-25851CC71D59}"/>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C5496F2-8004-4D06-BB36-BC4279F04D73}"/>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CAE81026-1B6D-4117-98D4-35B9A203E323}"/>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4D20CB21-DC5A-4E20-8FD0-7089504386DC}"/>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7CEDB064-4D71-4865-AB42-DCCF713D0F4F}"/>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BC62D662-3A6C-4864-8876-9187926DC0DF}"/>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4B8B3FAE-4DBE-4FE8-8E1B-8DCCD667210E}"/>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9A3A250-4C9C-4AE1-9948-8255835F86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7F51F1-DD63-476A-B20E-CF674592F2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F64A374-1620-49B8-80E8-16BE7E6720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A1CA3A3-B839-4559-8751-EE356F0779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4663934-3827-492D-ABDF-1FA5A1346D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304" name="楕円 303">
          <a:extLst>
            <a:ext uri="{FF2B5EF4-FFF2-40B4-BE49-F238E27FC236}">
              <a16:creationId xmlns:a16="http://schemas.microsoft.com/office/drawing/2014/main" id="{91BBF872-E752-4A63-87A4-9F1643C759F3}"/>
            </a:ext>
          </a:extLst>
        </xdr:cNvPr>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2FB7B86-B42D-4159-A7D2-CDD9AC3A0AEE}"/>
            </a:ext>
          </a:extLst>
        </xdr:cNvPr>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164464</xdr:rowOff>
    </xdr:from>
    <xdr:to>
      <xdr:col>20</xdr:col>
      <xdr:colOff>38100</xdr:colOff>
      <xdr:row>80</xdr:row>
      <xdr:rowOff>94614</xdr:rowOff>
    </xdr:to>
    <xdr:sp macro="" textlink="">
      <xdr:nvSpPr>
        <xdr:cNvPr id="306" name="楕円 305">
          <a:extLst>
            <a:ext uri="{FF2B5EF4-FFF2-40B4-BE49-F238E27FC236}">
              <a16:creationId xmlns:a16="http://schemas.microsoft.com/office/drawing/2014/main" id="{AF56A4FD-B91A-49A1-860E-8CF02DE75AAE}"/>
            </a:ext>
          </a:extLst>
        </xdr:cNvPr>
        <xdr:cNvSpPr/>
      </xdr:nvSpPr>
      <xdr:spPr>
        <a:xfrm>
          <a:off x="3746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43814</xdr:rowOff>
    </xdr:from>
    <xdr:to>
      <xdr:col>24</xdr:col>
      <xdr:colOff>63500</xdr:colOff>
      <xdr:row>80</xdr:row>
      <xdr:rowOff>100964</xdr:rowOff>
    </xdr:to>
    <xdr:cxnSp macro="">
      <xdr:nvCxnSpPr>
        <xdr:cNvPr id="307" name="直線コネクタ 306">
          <a:extLst>
            <a:ext uri="{FF2B5EF4-FFF2-40B4-BE49-F238E27FC236}">
              <a16:creationId xmlns:a16="http://schemas.microsoft.com/office/drawing/2014/main" id="{9B547DAA-119A-463C-B79B-C846CA668A09}"/>
            </a:ext>
          </a:extLst>
        </xdr:cNvPr>
        <xdr:cNvCxnSpPr/>
      </xdr:nvCxnSpPr>
      <xdr:spPr>
        <a:xfrm>
          <a:off x="3797300" y="1375981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107314</xdr:rowOff>
    </xdr:from>
    <xdr:to>
      <xdr:col>15</xdr:col>
      <xdr:colOff>101600</xdr:colOff>
      <xdr:row>80</xdr:row>
      <xdr:rowOff>37464</xdr:rowOff>
    </xdr:to>
    <xdr:sp macro="" textlink="">
      <xdr:nvSpPr>
        <xdr:cNvPr id="308" name="楕円 307">
          <a:extLst>
            <a:ext uri="{FF2B5EF4-FFF2-40B4-BE49-F238E27FC236}">
              <a16:creationId xmlns:a16="http://schemas.microsoft.com/office/drawing/2014/main" id="{69381692-1E06-4513-A099-FD1DC2238904}"/>
            </a:ext>
          </a:extLst>
        </xdr:cNvPr>
        <xdr:cNvSpPr/>
      </xdr:nvSpPr>
      <xdr:spPr>
        <a:xfrm>
          <a:off x="2857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158114</xdr:rowOff>
    </xdr:from>
    <xdr:to>
      <xdr:col>19</xdr:col>
      <xdr:colOff>177800</xdr:colOff>
      <xdr:row>80</xdr:row>
      <xdr:rowOff>43814</xdr:rowOff>
    </xdr:to>
    <xdr:cxnSp macro="">
      <xdr:nvCxnSpPr>
        <xdr:cNvPr id="309" name="直線コネクタ 308">
          <a:extLst>
            <a:ext uri="{FF2B5EF4-FFF2-40B4-BE49-F238E27FC236}">
              <a16:creationId xmlns:a16="http://schemas.microsoft.com/office/drawing/2014/main" id="{91F475E6-E9B3-44A3-843F-709585500536}"/>
            </a:ext>
          </a:extLst>
        </xdr:cNvPr>
        <xdr:cNvCxnSpPr/>
      </xdr:nvCxnSpPr>
      <xdr:spPr>
        <a:xfrm>
          <a:off x="2908300" y="137026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50164</xdr:rowOff>
    </xdr:from>
    <xdr:to>
      <xdr:col>10</xdr:col>
      <xdr:colOff>165100</xdr:colOff>
      <xdr:row>79</xdr:row>
      <xdr:rowOff>151764</xdr:rowOff>
    </xdr:to>
    <xdr:sp macro="" textlink="">
      <xdr:nvSpPr>
        <xdr:cNvPr id="310" name="楕円 309">
          <a:extLst>
            <a:ext uri="{FF2B5EF4-FFF2-40B4-BE49-F238E27FC236}">
              <a16:creationId xmlns:a16="http://schemas.microsoft.com/office/drawing/2014/main" id="{D16124C1-F415-465B-9A9B-0040CBB226F1}"/>
            </a:ext>
          </a:extLst>
        </xdr:cNvPr>
        <xdr:cNvSpPr/>
      </xdr:nvSpPr>
      <xdr:spPr>
        <a:xfrm>
          <a:off x="1968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100964</xdr:rowOff>
    </xdr:from>
    <xdr:to>
      <xdr:col>15</xdr:col>
      <xdr:colOff>50800</xdr:colOff>
      <xdr:row>79</xdr:row>
      <xdr:rowOff>158114</xdr:rowOff>
    </xdr:to>
    <xdr:cxnSp macro="">
      <xdr:nvCxnSpPr>
        <xdr:cNvPr id="311" name="直線コネクタ 310">
          <a:extLst>
            <a:ext uri="{FF2B5EF4-FFF2-40B4-BE49-F238E27FC236}">
              <a16:creationId xmlns:a16="http://schemas.microsoft.com/office/drawing/2014/main" id="{A97F4553-BCC8-4F8F-B36B-CFF6C07F3A88}"/>
            </a:ext>
          </a:extLst>
        </xdr:cNvPr>
        <xdr:cNvCxnSpPr/>
      </xdr:nvCxnSpPr>
      <xdr:spPr>
        <a:xfrm>
          <a:off x="2019300" y="136455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84455</xdr:rowOff>
    </xdr:from>
    <xdr:to>
      <xdr:col>6</xdr:col>
      <xdr:colOff>38100</xdr:colOff>
      <xdr:row>80</xdr:row>
      <xdr:rowOff>14605</xdr:rowOff>
    </xdr:to>
    <xdr:sp macro="" textlink="">
      <xdr:nvSpPr>
        <xdr:cNvPr id="312" name="楕円 311">
          <a:extLst>
            <a:ext uri="{FF2B5EF4-FFF2-40B4-BE49-F238E27FC236}">
              <a16:creationId xmlns:a16="http://schemas.microsoft.com/office/drawing/2014/main" id="{53576D10-FC65-4E44-A9D0-D57172D1020B}"/>
            </a:ext>
          </a:extLst>
        </xdr:cNvPr>
        <xdr:cNvSpPr/>
      </xdr:nvSpPr>
      <xdr:spPr>
        <a:xfrm>
          <a:off x="1079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100964</xdr:rowOff>
    </xdr:from>
    <xdr:to>
      <xdr:col>10</xdr:col>
      <xdr:colOff>114300</xdr:colOff>
      <xdr:row>79</xdr:row>
      <xdr:rowOff>135255</xdr:rowOff>
    </xdr:to>
    <xdr:cxnSp macro="">
      <xdr:nvCxnSpPr>
        <xdr:cNvPr id="313" name="直線コネクタ 312">
          <a:extLst>
            <a:ext uri="{FF2B5EF4-FFF2-40B4-BE49-F238E27FC236}">
              <a16:creationId xmlns:a16="http://schemas.microsoft.com/office/drawing/2014/main" id="{8CFB3344-891D-403B-AFF5-0527DA12E8D1}"/>
            </a:ext>
          </a:extLst>
        </xdr:cNvPr>
        <xdr:cNvCxnSpPr/>
      </xdr:nvCxnSpPr>
      <xdr:spPr>
        <a:xfrm flipV="1">
          <a:off x="1130300" y="13645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2903042C-4051-4C53-9FA7-EB5FF339BDF1}"/>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B11FD403-1718-4FF0-B733-C34234042302}"/>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7D361A9F-0FF7-499C-AEA3-F007E3F83184}"/>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F1A5151C-0DEC-4B83-8B20-8F56A62BAA08}"/>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111141</xdr:rowOff>
    </xdr:from>
    <xdr:ext cx="405111" cy="259045"/>
    <xdr:sp macro="" textlink="">
      <xdr:nvSpPr>
        <xdr:cNvPr id="318" name="n_1mainValue【公営住宅】&#10;有形固定資産減価償却率">
          <a:extLst>
            <a:ext uri="{FF2B5EF4-FFF2-40B4-BE49-F238E27FC236}">
              <a16:creationId xmlns:a16="http://schemas.microsoft.com/office/drawing/2014/main" id="{F6459C26-8F78-47D6-8EEB-AB035C2F4808}"/>
            </a:ext>
          </a:extLst>
        </xdr:cNvPr>
        <xdr:cNvSpPr txBox="1"/>
      </xdr:nvSpPr>
      <xdr:spPr>
        <a:xfrm>
          <a:off x="3582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53991</xdr:rowOff>
    </xdr:from>
    <xdr:ext cx="405111" cy="259045"/>
    <xdr:sp macro="" textlink="">
      <xdr:nvSpPr>
        <xdr:cNvPr id="319" name="n_2mainValue【公営住宅】&#10;有形固定資産減価償却率">
          <a:extLst>
            <a:ext uri="{FF2B5EF4-FFF2-40B4-BE49-F238E27FC236}">
              <a16:creationId xmlns:a16="http://schemas.microsoft.com/office/drawing/2014/main" id="{53C6E8BA-F8AA-49FA-BEEC-534718FC541A}"/>
            </a:ext>
          </a:extLst>
        </xdr:cNvPr>
        <xdr:cNvSpPr txBox="1"/>
      </xdr:nvSpPr>
      <xdr:spPr>
        <a:xfrm>
          <a:off x="2705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168291</xdr:rowOff>
    </xdr:from>
    <xdr:ext cx="405111" cy="259045"/>
    <xdr:sp macro="" textlink="">
      <xdr:nvSpPr>
        <xdr:cNvPr id="320" name="n_3mainValue【公営住宅】&#10;有形固定資産減価償却率">
          <a:extLst>
            <a:ext uri="{FF2B5EF4-FFF2-40B4-BE49-F238E27FC236}">
              <a16:creationId xmlns:a16="http://schemas.microsoft.com/office/drawing/2014/main" id="{268444DB-EB1D-48A7-8EDC-A3825ED81EFC}"/>
            </a:ext>
          </a:extLst>
        </xdr:cNvPr>
        <xdr:cNvSpPr txBox="1"/>
      </xdr:nvSpPr>
      <xdr:spPr>
        <a:xfrm>
          <a:off x="1816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31132</xdr:rowOff>
    </xdr:from>
    <xdr:ext cx="405111" cy="259045"/>
    <xdr:sp macro="" textlink="">
      <xdr:nvSpPr>
        <xdr:cNvPr id="321" name="n_4mainValue【公営住宅】&#10;有形固定資産減価償却率">
          <a:extLst>
            <a:ext uri="{FF2B5EF4-FFF2-40B4-BE49-F238E27FC236}">
              <a16:creationId xmlns:a16="http://schemas.microsoft.com/office/drawing/2014/main" id="{BC67B76C-BE22-4A2F-9B79-6A5FC4FE80ED}"/>
            </a:ext>
          </a:extLst>
        </xdr:cNvPr>
        <xdr:cNvSpPr txBox="1"/>
      </xdr:nvSpPr>
      <xdr:spPr>
        <a:xfrm>
          <a:off x="927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B7A34A9-2A26-48C2-BFFD-1F235885B0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F52DD0D-5F5C-4B46-AF1A-A4F6DE4312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D7FD1B3-2BAD-48DD-8F66-CF955B7195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F23A40D-F8AC-4353-80EF-2B00918C7C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DD86E30-B83A-4E6A-B9E6-84ECB75DF0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49A3136-131B-4FD0-9D1B-26AEA694F50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134C806-80B5-4DAF-9327-133182F734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60C7568-4FB9-4067-81FF-68E5AB8696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492C95D-7A31-42C0-853F-CD9FDB5ACB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E41D455-9994-46A3-A888-5FE2742F43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683CF2D-CE7A-4699-B9B0-57DACE88086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0C5BBDA-7085-43D9-95A6-51A2294B343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C358769-456A-4FCB-9842-0A00FA87CA5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0371688-7420-41A3-9CE3-AD730BA752A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7B10F66-0E77-45B9-9F90-FB796BAC391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EE398176-5D3A-43C1-A54B-0B43D5AE60AB}"/>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428C379-017C-49E1-886B-CF4B5083A81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D58C107C-CB6A-4C05-8FFC-97AEB5B6868D}"/>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5E9D178-7ED5-43F4-B198-BFEE344258F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1D6FBB6E-6AA9-43B0-84DD-679186D3AF29}"/>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A0DE7E9-DC30-4707-B6B0-F9221D5C1E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D01AC60-9608-4349-8483-8AA3DFE3456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662A971-4D1E-495A-A361-596BACE8A3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6F4A722-C570-497F-9907-6FD6CCEDF95F}"/>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508A36B8-DFF3-4C05-8BF0-DE469E14E397}"/>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9DD3A196-F405-400A-866C-286A497FDDE7}"/>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81027D3B-A64D-44FB-90E8-6F4A783721D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9ABFA3A0-92EB-41DC-909A-4FEFEE95E3B7}"/>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8BEE094F-122E-492E-8A4B-DF00A8FE8651}"/>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7EAD8380-62FF-4CBA-B34F-FBA2FEFB7B7D}"/>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B1DEBC88-4B0A-417B-A5F0-D4601789DB81}"/>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285511A6-2AF2-40DE-80DE-1C6024A973B1}"/>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B6AD79D6-F98B-4828-AB55-998C98DAEDB9}"/>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760B6C9B-8088-4DD7-82EF-0276609E8BDB}"/>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FD05FD7-1B70-4233-8049-E73B5AE44FE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54E2692-8FF7-42F9-9A89-E8FE9A9D1B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88C5367-DD4B-45F3-81A1-C30171089F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D840635-1915-4744-B4FF-CFF30CCA83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5AA15BF-2C48-481B-950D-E737D31D32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115697</xdr:rowOff>
    </xdr:from>
    <xdr:to>
      <xdr:col>55</xdr:col>
      <xdr:colOff>50800</xdr:colOff>
      <xdr:row>86</xdr:row>
      <xdr:rowOff>45847</xdr:rowOff>
    </xdr:to>
    <xdr:sp macro="" textlink="">
      <xdr:nvSpPr>
        <xdr:cNvPr id="361" name="楕円 360">
          <a:extLst>
            <a:ext uri="{FF2B5EF4-FFF2-40B4-BE49-F238E27FC236}">
              <a16:creationId xmlns:a16="http://schemas.microsoft.com/office/drawing/2014/main" id="{EFA3D425-F443-4B0E-B140-C8766D6B7A87}"/>
            </a:ext>
          </a:extLst>
        </xdr:cNvPr>
        <xdr:cNvSpPr/>
      </xdr:nvSpPr>
      <xdr:spPr>
        <a:xfrm>
          <a:off x="10426700" y="146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30624</xdr:rowOff>
    </xdr:from>
    <xdr:ext cx="469744" cy="259045"/>
    <xdr:sp macro="" textlink="">
      <xdr:nvSpPr>
        <xdr:cNvPr id="362" name="【公営住宅】&#10;一人当たり面積該当値テキスト">
          <a:extLst>
            <a:ext uri="{FF2B5EF4-FFF2-40B4-BE49-F238E27FC236}">
              <a16:creationId xmlns:a16="http://schemas.microsoft.com/office/drawing/2014/main" id="{01F5C645-730B-40B1-81BE-A58E1290716E}"/>
            </a:ext>
          </a:extLst>
        </xdr:cNvPr>
        <xdr:cNvSpPr txBox="1"/>
      </xdr:nvSpPr>
      <xdr:spPr>
        <a:xfrm>
          <a:off x="10515600" y="1460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118363</xdr:rowOff>
    </xdr:from>
    <xdr:to>
      <xdr:col>50</xdr:col>
      <xdr:colOff>165100</xdr:colOff>
      <xdr:row>86</xdr:row>
      <xdr:rowOff>48513</xdr:rowOff>
    </xdr:to>
    <xdr:sp macro="" textlink="">
      <xdr:nvSpPr>
        <xdr:cNvPr id="363" name="楕円 362">
          <a:extLst>
            <a:ext uri="{FF2B5EF4-FFF2-40B4-BE49-F238E27FC236}">
              <a16:creationId xmlns:a16="http://schemas.microsoft.com/office/drawing/2014/main" id="{BF9E4845-60EA-459B-A632-638AC4942A9F}"/>
            </a:ext>
          </a:extLst>
        </xdr:cNvPr>
        <xdr:cNvSpPr/>
      </xdr:nvSpPr>
      <xdr:spPr>
        <a:xfrm>
          <a:off x="9588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166497</xdr:rowOff>
    </xdr:from>
    <xdr:to>
      <xdr:col>55</xdr:col>
      <xdr:colOff>0</xdr:colOff>
      <xdr:row>85</xdr:row>
      <xdr:rowOff>169163</xdr:rowOff>
    </xdr:to>
    <xdr:cxnSp macro="">
      <xdr:nvCxnSpPr>
        <xdr:cNvPr id="364" name="直線コネクタ 363">
          <a:extLst>
            <a:ext uri="{FF2B5EF4-FFF2-40B4-BE49-F238E27FC236}">
              <a16:creationId xmlns:a16="http://schemas.microsoft.com/office/drawing/2014/main" id="{B71A7881-5B0D-4FF0-9059-4A6071CF5AF0}"/>
            </a:ext>
          </a:extLst>
        </xdr:cNvPr>
        <xdr:cNvCxnSpPr/>
      </xdr:nvCxnSpPr>
      <xdr:spPr>
        <a:xfrm flipV="1">
          <a:off x="9639300" y="1473974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120269</xdr:rowOff>
    </xdr:from>
    <xdr:to>
      <xdr:col>46</xdr:col>
      <xdr:colOff>38100</xdr:colOff>
      <xdr:row>86</xdr:row>
      <xdr:rowOff>50419</xdr:rowOff>
    </xdr:to>
    <xdr:sp macro="" textlink="">
      <xdr:nvSpPr>
        <xdr:cNvPr id="365" name="楕円 364">
          <a:extLst>
            <a:ext uri="{FF2B5EF4-FFF2-40B4-BE49-F238E27FC236}">
              <a16:creationId xmlns:a16="http://schemas.microsoft.com/office/drawing/2014/main" id="{537039EE-61A1-4AE3-822D-F11A2650842D}"/>
            </a:ext>
          </a:extLst>
        </xdr:cNvPr>
        <xdr:cNvSpPr/>
      </xdr:nvSpPr>
      <xdr:spPr>
        <a:xfrm>
          <a:off x="8699500" y="146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169163</xdr:rowOff>
    </xdr:from>
    <xdr:to>
      <xdr:col>50</xdr:col>
      <xdr:colOff>114300</xdr:colOff>
      <xdr:row>85</xdr:row>
      <xdr:rowOff>171069</xdr:rowOff>
    </xdr:to>
    <xdr:cxnSp macro="">
      <xdr:nvCxnSpPr>
        <xdr:cNvPr id="366" name="直線コネクタ 365">
          <a:extLst>
            <a:ext uri="{FF2B5EF4-FFF2-40B4-BE49-F238E27FC236}">
              <a16:creationId xmlns:a16="http://schemas.microsoft.com/office/drawing/2014/main" id="{5414B967-6DD9-4A0D-893D-8311FF6D22A1}"/>
            </a:ext>
          </a:extLst>
        </xdr:cNvPr>
        <xdr:cNvCxnSpPr/>
      </xdr:nvCxnSpPr>
      <xdr:spPr>
        <a:xfrm flipV="1">
          <a:off x="8750300" y="14742413"/>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122479</xdr:rowOff>
    </xdr:from>
    <xdr:to>
      <xdr:col>41</xdr:col>
      <xdr:colOff>101600</xdr:colOff>
      <xdr:row>86</xdr:row>
      <xdr:rowOff>52629</xdr:rowOff>
    </xdr:to>
    <xdr:sp macro="" textlink="">
      <xdr:nvSpPr>
        <xdr:cNvPr id="367" name="楕円 366">
          <a:extLst>
            <a:ext uri="{FF2B5EF4-FFF2-40B4-BE49-F238E27FC236}">
              <a16:creationId xmlns:a16="http://schemas.microsoft.com/office/drawing/2014/main" id="{F7AFED79-641A-4A10-9991-27E74E307E2F}"/>
            </a:ext>
          </a:extLst>
        </xdr:cNvPr>
        <xdr:cNvSpPr/>
      </xdr:nvSpPr>
      <xdr:spPr>
        <a:xfrm>
          <a:off x="7810500" y="146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171069</xdr:rowOff>
    </xdr:from>
    <xdr:to>
      <xdr:col>45</xdr:col>
      <xdr:colOff>177800</xdr:colOff>
      <xdr:row>86</xdr:row>
      <xdr:rowOff>1829</xdr:rowOff>
    </xdr:to>
    <xdr:cxnSp macro="">
      <xdr:nvCxnSpPr>
        <xdr:cNvPr id="368" name="直線コネクタ 367">
          <a:extLst>
            <a:ext uri="{FF2B5EF4-FFF2-40B4-BE49-F238E27FC236}">
              <a16:creationId xmlns:a16="http://schemas.microsoft.com/office/drawing/2014/main" id="{7ACBD581-426E-4CF8-933D-D25A21F25E23}"/>
            </a:ext>
          </a:extLst>
        </xdr:cNvPr>
        <xdr:cNvCxnSpPr/>
      </xdr:nvCxnSpPr>
      <xdr:spPr>
        <a:xfrm flipV="1">
          <a:off x="7861300" y="1474431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133299</xdr:rowOff>
    </xdr:from>
    <xdr:to>
      <xdr:col>36</xdr:col>
      <xdr:colOff>165100</xdr:colOff>
      <xdr:row>86</xdr:row>
      <xdr:rowOff>63449</xdr:rowOff>
    </xdr:to>
    <xdr:sp macro="" textlink="">
      <xdr:nvSpPr>
        <xdr:cNvPr id="369" name="楕円 368">
          <a:extLst>
            <a:ext uri="{FF2B5EF4-FFF2-40B4-BE49-F238E27FC236}">
              <a16:creationId xmlns:a16="http://schemas.microsoft.com/office/drawing/2014/main" id="{0631DA8B-42A0-4200-96F3-C869B86162E8}"/>
            </a:ext>
          </a:extLst>
        </xdr:cNvPr>
        <xdr:cNvSpPr/>
      </xdr:nvSpPr>
      <xdr:spPr>
        <a:xfrm>
          <a:off x="6921500" y="147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1829</xdr:rowOff>
    </xdr:from>
    <xdr:to>
      <xdr:col>41</xdr:col>
      <xdr:colOff>50800</xdr:colOff>
      <xdr:row>86</xdr:row>
      <xdr:rowOff>12649</xdr:rowOff>
    </xdr:to>
    <xdr:cxnSp macro="">
      <xdr:nvCxnSpPr>
        <xdr:cNvPr id="370" name="直線コネクタ 369">
          <a:extLst>
            <a:ext uri="{FF2B5EF4-FFF2-40B4-BE49-F238E27FC236}">
              <a16:creationId xmlns:a16="http://schemas.microsoft.com/office/drawing/2014/main" id="{55332B99-8E9B-4F2A-B9AE-A1963C7C3134}"/>
            </a:ext>
          </a:extLst>
        </xdr:cNvPr>
        <xdr:cNvCxnSpPr/>
      </xdr:nvCxnSpPr>
      <xdr:spPr>
        <a:xfrm flipV="1">
          <a:off x="6972300" y="14746529"/>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7742085A-BF94-4079-B308-AA7581FFB23E}"/>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630E90A8-AAD1-45F8-BCF6-2BE0116E564F}"/>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E3C79099-DA07-407D-918F-7EFF12BA1C1E}"/>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5D194A6F-2432-4EBE-A9C8-177F37EC4D11}"/>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39640</xdr:rowOff>
    </xdr:from>
    <xdr:ext cx="469744" cy="259045"/>
    <xdr:sp macro="" textlink="">
      <xdr:nvSpPr>
        <xdr:cNvPr id="375" name="n_1mainValue【公営住宅】&#10;一人当たり面積">
          <a:extLst>
            <a:ext uri="{FF2B5EF4-FFF2-40B4-BE49-F238E27FC236}">
              <a16:creationId xmlns:a16="http://schemas.microsoft.com/office/drawing/2014/main" id="{ED039CC9-2DDA-430E-8272-E27D11E1D4FB}"/>
            </a:ext>
          </a:extLst>
        </xdr:cNvPr>
        <xdr:cNvSpPr txBox="1"/>
      </xdr:nvSpPr>
      <xdr:spPr>
        <a:xfrm>
          <a:off x="9391727"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41546</xdr:rowOff>
    </xdr:from>
    <xdr:ext cx="469744" cy="259045"/>
    <xdr:sp macro="" textlink="">
      <xdr:nvSpPr>
        <xdr:cNvPr id="376" name="n_2mainValue【公営住宅】&#10;一人当たり面積">
          <a:extLst>
            <a:ext uri="{FF2B5EF4-FFF2-40B4-BE49-F238E27FC236}">
              <a16:creationId xmlns:a16="http://schemas.microsoft.com/office/drawing/2014/main" id="{549C84E4-9D7A-40FE-9827-24F5A837DA04}"/>
            </a:ext>
          </a:extLst>
        </xdr:cNvPr>
        <xdr:cNvSpPr txBox="1"/>
      </xdr:nvSpPr>
      <xdr:spPr>
        <a:xfrm>
          <a:off x="8515427" y="1478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43756</xdr:rowOff>
    </xdr:from>
    <xdr:ext cx="469744" cy="259045"/>
    <xdr:sp macro="" textlink="">
      <xdr:nvSpPr>
        <xdr:cNvPr id="377" name="n_3mainValue【公営住宅】&#10;一人当たり面積">
          <a:extLst>
            <a:ext uri="{FF2B5EF4-FFF2-40B4-BE49-F238E27FC236}">
              <a16:creationId xmlns:a16="http://schemas.microsoft.com/office/drawing/2014/main" id="{6373BDF9-9D78-4D0C-A682-5F83883B801D}"/>
            </a:ext>
          </a:extLst>
        </xdr:cNvPr>
        <xdr:cNvSpPr txBox="1"/>
      </xdr:nvSpPr>
      <xdr:spPr>
        <a:xfrm>
          <a:off x="7626427" y="147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54576</xdr:rowOff>
    </xdr:from>
    <xdr:ext cx="469744" cy="259045"/>
    <xdr:sp macro="" textlink="">
      <xdr:nvSpPr>
        <xdr:cNvPr id="378" name="n_4mainValue【公営住宅】&#10;一人当たり面積">
          <a:extLst>
            <a:ext uri="{FF2B5EF4-FFF2-40B4-BE49-F238E27FC236}">
              <a16:creationId xmlns:a16="http://schemas.microsoft.com/office/drawing/2014/main" id="{5124D4A7-E241-46AC-B5A1-42AEE0116BC5}"/>
            </a:ext>
          </a:extLst>
        </xdr:cNvPr>
        <xdr:cNvSpPr txBox="1"/>
      </xdr:nvSpPr>
      <xdr:spPr>
        <a:xfrm>
          <a:off x="6737427" y="147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B510210-1803-45B6-BBDE-81399A1A65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F2CB433-605B-48BC-9061-8DC4CF74B9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B532CCC-F9D2-445F-9745-05599612BA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AB0EB88-9E56-4EA3-A36C-2D023C1DA3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8A5E694-8078-44C7-8785-BE645B290F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DF78681-1564-4139-A699-0E16CB578D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B3522DB-F9B3-41FA-9230-6DABDCD9A3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F2DCE3F-4C9B-439E-B27F-376F9D19C58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87188EDD-881D-4FB3-8960-368F5DA599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1352B2B-1EBF-46EC-AA12-A11D33B7AFD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31AB465-B843-429F-8752-A1BDFB274D4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4420BEA-360E-4F42-A448-101CADD0560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6CCA5B4-01A1-478F-878D-3023BE48925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81D8D877-4BCB-448C-99F3-F696D817D97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F122FEA-C976-4E77-A481-0F33D7FFC8C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69CDDA8-F9EB-4ECA-9B4C-8435A5650EE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3C57F65F-4A33-438A-8C6D-FCB17725416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24D2B9B-8632-43A5-ACAB-6F9B5294ACC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B0486BE4-0723-4D68-BD79-BA3E219D27A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63E64614-92B7-4736-8A7A-DC55577920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AD07805-1548-4EC0-8518-76F4FD84BDD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01C3886-1F3A-46FA-A59F-B00EE1D1440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99FFF8C-CE73-42CE-8653-501D95543A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BB7110D-73FA-43F8-B63E-DBB2921C570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301840B6-65CC-4BD1-AC60-1811EFF247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6BB1B0C6-125D-4244-876C-0C9BACA01029}"/>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2B3D0B2B-E442-4F21-B3DD-21E2F1E5619D}"/>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B1AE33AB-4376-44A3-B720-C7BAD0F2AC4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1146948F-2138-415E-A9D6-BF3FF8EE1FCA}"/>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A1F920F-D413-4F8C-94D1-C6FBA9582671}"/>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E10543F0-BA30-4F82-8CA3-95205FE7AD69}"/>
            </a:ext>
          </a:extLst>
        </xdr:cNvPr>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39EC83C3-064D-4DF5-BD0B-28733CF088E7}"/>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AB1FE02A-2D8A-4A8C-B01E-6B4A7AB4BE64}"/>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B48AA3D1-6019-4317-BD68-E3A903477408}"/>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0A853690-CB19-4C23-833E-1057B0B0807F}"/>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40A50EB8-61CB-45BB-805F-4925793A8F2D}"/>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57862B7-E4FA-47DC-B42A-BEFB40BE2C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177FB41-A956-451D-8A11-CD355A74E46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DF62C6D-7355-45EF-96E4-B214250627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0FCC6E5-071B-4A35-992C-159E9E9A82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9AEB4A3-8694-4276-93C0-08EC3E545A9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156029</xdr:rowOff>
    </xdr:from>
    <xdr:to>
      <xdr:col>24</xdr:col>
      <xdr:colOff>114300</xdr:colOff>
      <xdr:row>105</xdr:row>
      <xdr:rowOff>86179</xdr:rowOff>
    </xdr:to>
    <xdr:sp macro="" textlink="">
      <xdr:nvSpPr>
        <xdr:cNvPr id="420" name="楕円 419">
          <a:extLst>
            <a:ext uri="{FF2B5EF4-FFF2-40B4-BE49-F238E27FC236}">
              <a16:creationId xmlns:a16="http://schemas.microsoft.com/office/drawing/2014/main" id="{7FD9ED5D-5061-4F0E-8D11-649725C7DC12}"/>
            </a:ext>
          </a:extLst>
        </xdr:cNvPr>
        <xdr:cNvSpPr/>
      </xdr:nvSpPr>
      <xdr:spPr>
        <a:xfrm>
          <a:off x="4584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7456</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E07FAD65-3018-49BA-A4AA-317CA2794C01}"/>
            </a:ext>
          </a:extLst>
        </xdr:cNvPr>
        <xdr:cNvSpPr txBox="1"/>
      </xdr:nvSpPr>
      <xdr:spPr>
        <a:xfrm>
          <a:off x="4673600" y="1783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22" name="楕円 421">
          <a:extLst>
            <a:ext uri="{FF2B5EF4-FFF2-40B4-BE49-F238E27FC236}">
              <a16:creationId xmlns:a16="http://schemas.microsoft.com/office/drawing/2014/main" id="{7561554F-B047-4E4C-9DDB-05C27F9844A9}"/>
            </a:ext>
          </a:extLst>
        </xdr:cNvPr>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35379</xdr:rowOff>
    </xdr:to>
    <xdr:cxnSp macro="">
      <xdr:nvCxnSpPr>
        <xdr:cNvPr id="423" name="直線コネクタ 422">
          <a:extLst>
            <a:ext uri="{FF2B5EF4-FFF2-40B4-BE49-F238E27FC236}">
              <a16:creationId xmlns:a16="http://schemas.microsoft.com/office/drawing/2014/main" id="{63851F67-36A6-4EC1-B3B1-C3EA42DB279D}"/>
            </a:ext>
          </a:extLst>
        </xdr:cNvPr>
        <xdr:cNvCxnSpPr/>
      </xdr:nvCxnSpPr>
      <xdr:spPr>
        <a:xfrm>
          <a:off x="3797300" y="180098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97245</xdr:rowOff>
    </xdr:from>
    <xdr:to>
      <xdr:col>15</xdr:col>
      <xdr:colOff>101600</xdr:colOff>
      <xdr:row>105</xdr:row>
      <xdr:rowOff>27395</xdr:rowOff>
    </xdr:to>
    <xdr:sp macro="" textlink="">
      <xdr:nvSpPr>
        <xdr:cNvPr id="424" name="楕円 423">
          <a:extLst>
            <a:ext uri="{FF2B5EF4-FFF2-40B4-BE49-F238E27FC236}">
              <a16:creationId xmlns:a16="http://schemas.microsoft.com/office/drawing/2014/main" id="{E72DDE82-01AE-4900-849F-ED9107811A03}"/>
            </a:ext>
          </a:extLst>
        </xdr:cNvPr>
        <xdr:cNvSpPr/>
      </xdr:nvSpPr>
      <xdr:spPr>
        <a:xfrm>
          <a:off x="2857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7620</xdr:rowOff>
    </xdr:to>
    <xdr:cxnSp macro="">
      <xdr:nvCxnSpPr>
        <xdr:cNvPr id="425" name="直線コネクタ 424">
          <a:extLst>
            <a:ext uri="{FF2B5EF4-FFF2-40B4-BE49-F238E27FC236}">
              <a16:creationId xmlns:a16="http://schemas.microsoft.com/office/drawing/2014/main" id="{3306B9EF-2FAE-4451-B3FA-AF92B815F06B}"/>
            </a:ext>
          </a:extLst>
        </xdr:cNvPr>
        <xdr:cNvCxnSpPr/>
      </xdr:nvCxnSpPr>
      <xdr:spPr>
        <a:xfrm>
          <a:off x="2908300" y="179788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26" name="楕円 425">
          <a:extLst>
            <a:ext uri="{FF2B5EF4-FFF2-40B4-BE49-F238E27FC236}">
              <a16:creationId xmlns:a16="http://schemas.microsoft.com/office/drawing/2014/main" id="{CD60D7E7-88C6-4961-A3FF-D8203F76811A}"/>
            </a:ext>
          </a:extLst>
        </xdr:cNvPr>
        <xdr:cNvSpPr/>
      </xdr:nvSpPr>
      <xdr:spPr>
        <a:xfrm>
          <a:off x="1968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117021</xdr:rowOff>
    </xdr:from>
    <xdr:to>
      <xdr:col>15</xdr:col>
      <xdr:colOff>50800</xdr:colOff>
      <xdr:row>104</xdr:row>
      <xdr:rowOff>148045</xdr:rowOff>
    </xdr:to>
    <xdr:cxnSp macro="">
      <xdr:nvCxnSpPr>
        <xdr:cNvPr id="427" name="直線コネクタ 426">
          <a:extLst>
            <a:ext uri="{FF2B5EF4-FFF2-40B4-BE49-F238E27FC236}">
              <a16:creationId xmlns:a16="http://schemas.microsoft.com/office/drawing/2014/main" id="{8A4B24FE-C20A-423C-A70C-8E55C0F650EA}"/>
            </a:ext>
          </a:extLst>
        </xdr:cNvPr>
        <xdr:cNvCxnSpPr/>
      </xdr:nvCxnSpPr>
      <xdr:spPr>
        <a:xfrm>
          <a:off x="2019300" y="179478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28" name="楕円 427">
          <a:extLst>
            <a:ext uri="{FF2B5EF4-FFF2-40B4-BE49-F238E27FC236}">
              <a16:creationId xmlns:a16="http://schemas.microsoft.com/office/drawing/2014/main" id="{7C7CC9B9-CB51-4880-85C4-9A63FF78D60D}"/>
            </a:ext>
          </a:extLst>
        </xdr:cNvPr>
        <xdr:cNvSpPr/>
      </xdr:nvSpPr>
      <xdr:spPr>
        <a:xfrm>
          <a:off x="1079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104</xdr:row>
      <xdr:rowOff>117021</xdr:rowOff>
    </xdr:to>
    <xdr:cxnSp macro="">
      <xdr:nvCxnSpPr>
        <xdr:cNvPr id="429" name="直線コネクタ 428">
          <a:extLst>
            <a:ext uri="{FF2B5EF4-FFF2-40B4-BE49-F238E27FC236}">
              <a16:creationId xmlns:a16="http://schemas.microsoft.com/office/drawing/2014/main" id="{F9FA546B-CE60-4C54-B444-B546B9FE742E}"/>
            </a:ext>
          </a:extLst>
        </xdr:cNvPr>
        <xdr:cNvCxnSpPr/>
      </xdr:nvCxnSpPr>
      <xdr:spPr>
        <a:xfrm>
          <a:off x="1130300" y="179184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a:extLst>
            <a:ext uri="{FF2B5EF4-FFF2-40B4-BE49-F238E27FC236}">
              <a16:creationId xmlns:a16="http://schemas.microsoft.com/office/drawing/2014/main" id="{AD191602-B9CD-4256-8F3A-3179E09CC989}"/>
            </a:ext>
          </a:extLst>
        </xdr:cNvPr>
        <xdr:cNvSpPr txBox="1"/>
      </xdr:nvSpPr>
      <xdr:spPr>
        <a:xfrm>
          <a:off x="3582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a:extLst>
            <a:ext uri="{FF2B5EF4-FFF2-40B4-BE49-F238E27FC236}">
              <a16:creationId xmlns:a16="http://schemas.microsoft.com/office/drawing/2014/main" id="{98D9792E-5D31-4F5F-8F94-212AE4915C2E}"/>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F6F170EF-0E05-4BC8-9778-E7099A8AF590}"/>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53586F28-F8DA-407E-95D7-C0DE943B7690}"/>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74947</xdr:rowOff>
    </xdr:from>
    <xdr:ext cx="405111" cy="259045"/>
    <xdr:sp macro="" textlink="">
      <xdr:nvSpPr>
        <xdr:cNvPr id="434" name="n_1mainValue【港湾・漁港】&#10;有形固定資産減価償却率">
          <a:extLst>
            <a:ext uri="{FF2B5EF4-FFF2-40B4-BE49-F238E27FC236}">
              <a16:creationId xmlns:a16="http://schemas.microsoft.com/office/drawing/2014/main" id="{14E22952-57E4-4AE6-AFB9-280BBD35FEB8}"/>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43922</xdr:rowOff>
    </xdr:from>
    <xdr:ext cx="405111" cy="259045"/>
    <xdr:sp macro="" textlink="">
      <xdr:nvSpPr>
        <xdr:cNvPr id="435" name="n_2mainValue【港湾・漁港】&#10;有形固定資産減価償却率">
          <a:extLst>
            <a:ext uri="{FF2B5EF4-FFF2-40B4-BE49-F238E27FC236}">
              <a16:creationId xmlns:a16="http://schemas.microsoft.com/office/drawing/2014/main" id="{5B4D0602-9A1E-4256-9D22-B427D15B0AB1}"/>
            </a:ext>
          </a:extLst>
        </xdr:cNvPr>
        <xdr:cNvSpPr txBox="1"/>
      </xdr:nvSpPr>
      <xdr:spPr>
        <a:xfrm>
          <a:off x="2705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6" name="n_3mainValue【港湾・漁港】&#10;有形固定資産減価償却率">
          <a:extLst>
            <a:ext uri="{FF2B5EF4-FFF2-40B4-BE49-F238E27FC236}">
              <a16:creationId xmlns:a16="http://schemas.microsoft.com/office/drawing/2014/main" id="{7926960D-9729-4273-9A93-8F0AA4A92E44}"/>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7" name="n_4mainValue【港湾・漁港】&#10;有形固定資産減価償却率">
          <a:extLst>
            <a:ext uri="{FF2B5EF4-FFF2-40B4-BE49-F238E27FC236}">
              <a16:creationId xmlns:a16="http://schemas.microsoft.com/office/drawing/2014/main" id="{25A3E234-B774-4AB2-AC52-057869A03526}"/>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6897A05-07FB-4F7A-98A2-700CCC0B9E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448E06C8-0FE5-4B29-A4ED-451FD619D4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9DC86BE-34D8-4390-9B10-3E1819C8A8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8F46CC8D-CF0E-4CD6-B046-E2331F92DF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CB84A259-4E34-479E-B44C-E97158DF1A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9B0ABA5-0AA5-4DE5-81CF-AF71D6EDB0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EEB7BD6-C7B9-4526-9E7F-313DDA1BAA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CBAFD50-B0C4-4B03-8BFC-C39ED6E6C90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9C4EE85A-EABB-495F-8D17-EB06E7D92C6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7EF9516-9A12-47E8-9E17-80936CCB677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157A750-E82B-4B13-AA48-EC35BA6874C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D511112C-A602-4981-ACF0-F004C7DFE31D}"/>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C5E94AE0-9074-4987-8B67-016420E43AC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48CAE2F2-C444-43DD-8B05-0194B57A2F75}"/>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7DBDEE6-FD05-400F-9E2C-026E13CA942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8FE615B8-55CB-49B5-BAE9-47BA8426F22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EDFFC76-B960-484E-B6DA-0FCDB8F0A46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2683AE9-AF20-430B-AE0F-0D69BCE1F7AB}"/>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F5AE75F-27AF-43D5-8C8B-B50BFDABFBC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A69FB002-F4B3-4183-BD0F-09266053B74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371B10C-DC0F-405B-A722-6A0BAA3D47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D7A898E6-AEA7-4B0D-95DD-8A7408B1882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6758B701-3B92-4B5D-AAA8-1E02CBB10E0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D9D2B119-147C-4BF4-8176-0025797997B2}"/>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DE555487-3343-4650-ACDA-BAFF796B03BB}"/>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A927DE41-FCE0-4BC8-A724-A3421627420E}"/>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2442CEA4-DD0C-4D9A-9279-655625644B8A}"/>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CE3C4886-64AF-46AE-A54F-6ACC55973E74}"/>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6C603541-CA7D-4DDF-87C9-B78FB2880482}"/>
            </a:ext>
          </a:extLst>
        </xdr:cNvPr>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9CE72D4B-237B-4303-A941-3EF1864C0E95}"/>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8FD14F40-6943-4733-92C5-CCFFB3192E0D}"/>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E886AF75-A281-4FD8-9430-A003BFE8E9B7}"/>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8E130FD8-3B73-4388-B650-155687C6C7A6}"/>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EDC0EFBA-765E-4DA2-920C-CB2D7F401E40}"/>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9D10EF4-E82A-4321-ABDB-1B59305508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E85A881-7E3C-42CF-959C-4F809EAF45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CCD9350-D929-4CA9-B680-E3E1D0D038F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AB672C2-B7AC-4B3C-BE53-F83EEF4921D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5DDA927-0EB4-4950-A7AE-EA13071E21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165520</xdr:rowOff>
    </xdr:from>
    <xdr:to>
      <xdr:col>55</xdr:col>
      <xdr:colOff>50800</xdr:colOff>
      <xdr:row>107</xdr:row>
      <xdr:rowOff>95670</xdr:rowOff>
    </xdr:to>
    <xdr:sp macro="" textlink="">
      <xdr:nvSpPr>
        <xdr:cNvPr id="477" name="楕円 476">
          <a:extLst>
            <a:ext uri="{FF2B5EF4-FFF2-40B4-BE49-F238E27FC236}">
              <a16:creationId xmlns:a16="http://schemas.microsoft.com/office/drawing/2014/main" id="{40628EA3-EF11-4719-AB21-0F78C4E2076A}"/>
            </a:ext>
          </a:extLst>
        </xdr:cNvPr>
        <xdr:cNvSpPr/>
      </xdr:nvSpPr>
      <xdr:spPr>
        <a:xfrm>
          <a:off x="10426700" y="183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143947</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9F6FCE4A-EC4B-468C-AFC5-56F5392D374D}"/>
            </a:ext>
          </a:extLst>
        </xdr:cNvPr>
        <xdr:cNvSpPr txBox="1"/>
      </xdr:nvSpPr>
      <xdr:spPr>
        <a:xfrm>
          <a:off x="10515600" y="183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389</xdr:rowOff>
    </xdr:from>
    <xdr:to>
      <xdr:col>50</xdr:col>
      <xdr:colOff>165100</xdr:colOff>
      <xdr:row>107</xdr:row>
      <xdr:rowOff>101989</xdr:rowOff>
    </xdr:to>
    <xdr:sp macro="" textlink="">
      <xdr:nvSpPr>
        <xdr:cNvPr id="479" name="楕円 478">
          <a:extLst>
            <a:ext uri="{FF2B5EF4-FFF2-40B4-BE49-F238E27FC236}">
              <a16:creationId xmlns:a16="http://schemas.microsoft.com/office/drawing/2014/main" id="{23964F4E-85AA-4C24-9EEA-B6ADABE95668}"/>
            </a:ext>
          </a:extLst>
        </xdr:cNvPr>
        <xdr:cNvSpPr/>
      </xdr:nvSpPr>
      <xdr:spPr>
        <a:xfrm>
          <a:off x="9588500" y="183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44870</xdr:rowOff>
    </xdr:from>
    <xdr:to>
      <xdr:col>55</xdr:col>
      <xdr:colOff>0</xdr:colOff>
      <xdr:row>107</xdr:row>
      <xdr:rowOff>51189</xdr:rowOff>
    </xdr:to>
    <xdr:cxnSp macro="">
      <xdr:nvCxnSpPr>
        <xdr:cNvPr id="480" name="直線コネクタ 479">
          <a:extLst>
            <a:ext uri="{FF2B5EF4-FFF2-40B4-BE49-F238E27FC236}">
              <a16:creationId xmlns:a16="http://schemas.microsoft.com/office/drawing/2014/main" id="{1E684609-20BA-4B25-AEE2-06845FADF058}"/>
            </a:ext>
          </a:extLst>
        </xdr:cNvPr>
        <xdr:cNvCxnSpPr/>
      </xdr:nvCxnSpPr>
      <xdr:spPr>
        <a:xfrm flipV="1">
          <a:off x="9639300" y="18390020"/>
          <a:ext cx="8382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5477</xdr:rowOff>
    </xdr:from>
    <xdr:to>
      <xdr:col>46</xdr:col>
      <xdr:colOff>38100</xdr:colOff>
      <xdr:row>107</xdr:row>
      <xdr:rowOff>107077</xdr:rowOff>
    </xdr:to>
    <xdr:sp macro="" textlink="">
      <xdr:nvSpPr>
        <xdr:cNvPr id="481" name="楕円 480">
          <a:extLst>
            <a:ext uri="{FF2B5EF4-FFF2-40B4-BE49-F238E27FC236}">
              <a16:creationId xmlns:a16="http://schemas.microsoft.com/office/drawing/2014/main" id="{D7927FA5-C683-4D58-A1E8-844D4AC0B4EF}"/>
            </a:ext>
          </a:extLst>
        </xdr:cNvPr>
        <xdr:cNvSpPr/>
      </xdr:nvSpPr>
      <xdr:spPr>
        <a:xfrm>
          <a:off x="8699500" y="183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51189</xdr:rowOff>
    </xdr:from>
    <xdr:to>
      <xdr:col>50</xdr:col>
      <xdr:colOff>114300</xdr:colOff>
      <xdr:row>107</xdr:row>
      <xdr:rowOff>56277</xdr:rowOff>
    </xdr:to>
    <xdr:cxnSp macro="">
      <xdr:nvCxnSpPr>
        <xdr:cNvPr id="482" name="直線コネクタ 481">
          <a:extLst>
            <a:ext uri="{FF2B5EF4-FFF2-40B4-BE49-F238E27FC236}">
              <a16:creationId xmlns:a16="http://schemas.microsoft.com/office/drawing/2014/main" id="{54DAD03A-34A6-4187-B0A3-BCBBC4B10E41}"/>
            </a:ext>
          </a:extLst>
        </xdr:cNvPr>
        <xdr:cNvCxnSpPr/>
      </xdr:nvCxnSpPr>
      <xdr:spPr>
        <a:xfrm flipV="1">
          <a:off x="8750300" y="18396339"/>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9240</xdr:rowOff>
    </xdr:from>
    <xdr:to>
      <xdr:col>41</xdr:col>
      <xdr:colOff>101600</xdr:colOff>
      <xdr:row>107</xdr:row>
      <xdr:rowOff>110840</xdr:rowOff>
    </xdr:to>
    <xdr:sp macro="" textlink="">
      <xdr:nvSpPr>
        <xdr:cNvPr id="483" name="楕円 482">
          <a:extLst>
            <a:ext uri="{FF2B5EF4-FFF2-40B4-BE49-F238E27FC236}">
              <a16:creationId xmlns:a16="http://schemas.microsoft.com/office/drawing/2014/main" id="{B1D6437B-6D2C-4313-AC5E-1FBB6FA79BA6}"/>
            </a:ext>
          </a:extLst>
        </xdr:cNvPr>
        <xdr:cNvSpPr/>
      </xdr:nvSpPr>
      <xdr:spPr>
        <a:xfrm>
          <a:off x="7810500" y="1835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56277</xdr:rowOff>
    </xdr:from>
    <xdr:to>
      <xdr:col>45</xdr:col>
      <xdr:colOff>177800</xdr:colOff>
      <xdr:row>107</xdr:row>
      <xdr:rowOff>60040</xdr:rowOff>
    </xdr:to>
    <xdr:cxnSp macro="">
      <xdr:nvCxnSpPr>
        <xdr:cNvPr id="484" name="直線コネクタ 483">
          <a:extLst>
            <a:ext uri="{FF2B5EF4-FFF2-40B4-BE49-F238E27FC236}">
              <a16:creationId xmlns:a16="http://schemas.microsoft.com/office/drawing/2014/main" id="{C27A94D6-AAAD-4A3A-81BB-491BB9FD0F31}"/>
            </a:ext>
          </a:extLst>
        </xdr:cNvPr>
        <xdr:cNvCxnSpPr/>
      </xdr:nvCxnSpPr>
      <xdr:spPr>
        <a:xfrm flipV="1">
          <a:off x="7861300" y="18401427"/>
          <a:ext cx="8890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14720</xdr:rowOff>
    </xdr:from>
    <xdr:to>
      <xdr:col>36</xdr:col>
      <xdr:colOff>165100</xdr:colOff>
      <xdr:row>107</xdr:row>
      <xdr:rowOff>116320</xdr:rowOff>
    </xdr:to>
    <xdr:sp macro="" textlink="">
      <xdr:nvSpPr>
        <xdr:cNvPr id="485" name="楕円 484">
          <a:extLst>
            <a:ext uri="{FF2B5EF4-FFF2-40B4-BE49-F238E27FC236}">
              <a16:creationId xmlns:a16="http://schemas.microsoft.com/office/drawing/2014/main" id="{E3F93A66-DD29-4139-B145-906D04C03B65}"/>
            </a:ext>
          </a:extLst>
        </xdr:cNvPr>
        <xdr:cNvSpPr/>
      </xdr:nvSpPr>
      <xdr:spPr>
        <a:xfrm>
          <a:off x="6921500" y="183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60040</xdr:rowOff>
    </xdr:from>
    <xdr:to>
      <xdr:col>41</xdr:col>
      <xdr:colOff>50800</xdr:colOff>
      <xdr:row>107</xdr:row>
      <xdr:rowOff>65520</xdr:rowOff>
    </xdr:to>
    <xdr:cxnSp macro="">
      <xdr:nvCxnSpPr>
        <xdr:cNvPr id="486" name="直線コネクタ 485">
          <a:extLst>
            <a:ext uri="{FF2B5EF4-FFF2-40B4-BE49-F238E27FC236}">
              <a16:creationId xmlns:a16="http://schemas.microsoft.com/office/drawing/2014/main" id="{93907515-564C-43F9-9AE9-E775E4FECADC}"/>
            </a:ext>
          </a:extLst>
        </xdr:cNvPr>
        <xdr:cNvCxnSpPr/>
      </xdr:nvCxnSpPr>
      <xdr:spPr>
        <a:xfrm flipV="1">
          <a:off x="6972300" y="18405190"/>
          <a:ext cx="889000" cy="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15A750F0-A2F8-4F01-8829-EC8D3B26AD73}"/>
            </a:ext>
          </a:extLst>
        </xdr:cNvPr>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825C2E6E-E078-4F91-ABFA-982E791DEB67}"/>
            </a:ext>
          </a:extLst>
        </xdr:cNvPr>
        <xdr:cNvSpPr txBox="1"/>
      </xdr:nvSpPr>
      <xdr:spPr>
        <a:xfrm>
          <a:off x="84507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F89B9905-2EF2-45C0-AA41-A3B564195CF4}"/>
            </a:ext>
          </a:extLst>
        </xdr:cNvPr>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E1FECF9A-D1A7-4CB4-BB29-84728ADDE768}"/>
            </a:ext>
          </a:extLst>
        </xdr:cNvPr>
        <xdr:cNvSpPr txBox="1"/>
      </xdr:nvSpPr>
      <xdr:spPr>
        <a:xfrm>
          <a:off x="6672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93116</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50DE666B-5297-4DEC-BE82-08259A7F26CA}"/>
            </a:ext>
          </a:extLst>
        </xdr:cNvPr>
        <xdr:cNvSpPr txBox="1"/>
      </xdr:nvSpPr>
      <xdr:spPr>
        <a:xfrm>
          <a:off x="9327095" y="1843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123604</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9BD8462F-9D48-4B4C-B6C1-6C1D757F23A2}"/>
            </a:ext>
          </a:extLst>
        </xdr:cNvPr>
        <xdr:cNvSpPr txBox="1"/>
      </xdr:nvSpPr>
      <xdr:spPr>
        <a:xfrm>
          <a:off x="8450795" y="1812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101967</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862FA13F-CF12-4AA6-9C7D-69D6C1A8E03B}"/>
            </a:ext>
          </a:extLst>
        </xdr:cNvPr>
        <xdr:cNvSpPr txBox="1"/>
      </xdr:nvSpPr>
      <xdr:spPr>
        <a:xfrm>
          <a:off x="7561795" y="184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107447</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68EF978A-559C-40EC-8F3D-94F8799CC089}"/>
            </a:ext>
          </a:extLst>
        </xdr:cNvPr>
        <xdr:cNvSpPr txBox="1"/>
      </xdr:nvSpPr>
      <xdr:spPr>
        <a:xfrm>
          <a:off x="6672795" y="1845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CBAFEE68-BF74-4194-AAAC-1F02FF1CED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0D0BEFD-3DCE-4983-BF5E-A937E247C4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BE6E66B-6E8B-4860-877B-9F9C61D828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32AA50C-DF95-49A7-AB54-6411C900D78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5F44D112-6081-417B-B034-F8D75D4053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FC6035D-B63D-4685-B9DE-E20ABEEB2A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21C78F3-1472-4020-AF48-05D152F5A4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AA75DB4-A4FB-49A0-BEE7-DD16FD4F34F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D53DA43E-8650-4814-BE58-6129FBC6CD5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56CCB808-BBC7-4007-90E4-3965EE5AEF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300C6632-878E-46B7-91F9-61B48102D7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51F30C35-3F8F-4EBB-B9E3-97EC89FD40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19424838-40AC-461D-8640-9C7516CEE0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D0344B7E-4760-4B19-B00E-358DD7F9F2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DD0611EA-9035-4F0C-AF93-9207432BBC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47AC4341-536E-4E27-AE5F-66F7D70A992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89A5E83-73BC-4D32-B65C-F79066B002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369C95A-BE5A-4271-910E-9038DC5CE9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514FB7B-02F2-4346-977B-5B59516058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206D0E3-A8F6-4448-B33A-69379446CB8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2A0A5797-CB42-44EB-9635-ED4167664D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DBC148C-E5FD-4B97-85F8-E89C02D6DF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3CE82B4-4FDE-4E77-B2D9-D8F9F244C6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05A4FBB-75A4-4157-9E74-D4E7D4D038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2FA38670-672E-4153-A196-D80D4B28A1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C819A12-2E9A-4E5F-BA2B-ABD50E8D1A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75C8D703-AFF6-4D57-B4D6-B08AEBFBB7C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86077480-7587-4481-A68D-13210A95BF6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729777F5-E948-48BB-808A-265B3E1FF27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1FE36D4B-F4D6-45F8-A89A-0BFCBB3D6BB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8D5C5A9E-056A-4F5A-82D6-7BFEE30DC89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A0D75E03-E2DB-4FF4-87C4-47FD489077C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BCCD85C3-A0C6-45F1-983A-3842B2FABFA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678492CE-0995-4600-800D-FE39EF38F6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B47BE4B8-0449-4F41-9208-C2F2CC0DBBE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4ADEBD27-7656-489C-B99E-0A53BE9E119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93761C0A-549F-4978-A6B0-B6A5C26FB25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750C6B5F-18E5-4714-B0FE-8FF85DC35E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2C0E55DA-F240-412E-8E94-4EC4750305A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7C00C868-F64F-4C2C-9241-D1A00D1DE8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66EEA490-22E1-43FE-B68A-318EEB274018}"/>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22399FE-E2A6-4B79-B5D9-8D4DCC3F0048}"/>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0F696A2E-7776-47E8-A2DF-A0A7BE77C88B}"/>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5224A1E6-3097-492C-8D3D-936705796D31}"/>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9" name="直線コネクタ 538">
          <a:extLst>
            <a:ext uri="{FF2B5EF4-FFF2-40B4-BE49-F238E27FC236}">
              <a16:creationId xmlns:a16="http://schemas.microsoft.com/office/drawing/2014/main" id="{37C585EB-508E-4B18-94E7-53ABFA4F78F5}"/>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C5D54452-7BBC-4E62-A376-56A30D3813C2}"/>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1" name="フローチャート: 判断 540">
          <a:extLst>
            <a:ext uri="{FF2B5EF4-FFF2-40B4-BE49-F238E27FC236}">
              <a16:creationId xmlns:a16="http://schemas.microsoft.com/office/drawing/2014/main" id="{E6037A78-7817-4960-943E-0C20D0108223}"/>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2" name="フローチャート: 判断 541">
          <a:extLst>
            <a:ext uri="{FF2B5EF4-FFF2-40B4-BE49-F238E27FC236}">
              <a16:creationId xmlns:a16="http://schemas.microsoft.com/office/drawing/2014/main" id="{32933DB2-07EB-4D57-82B5-0C1FB68EF3FD}"/>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3" name="フローチャート: 判断 542">
          <a:extLst>
            <a:ext uri="{FF2B5EF4-FFF2-40B4-BE49-F238E27FC236}">
              <a16:creationId xmlns:a16="http://schemas.microsoft.com/office/drawing/2014/main" id="{554425DB-CD12-45E4-8249-47442BCC8E0C}"/>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4" name="フローチャート: 判断 543">
          <a:extLst>
            <a:ext uri="{FF2B5EF4-FFF2-40B4-BE49-F238E27FC236}">
              <a16:creationId xmlns:a16="http://schemas.microsoft.com/office/drawing/2014/main" id="{D6DEE525-C3A7-433A-9341-D90BDDE8FC96}"/>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5" name="フローチャート: 判断 544">
          <a:extLst>
            <a:ext uri="{FF2B5EF4-FFF2-40B4-BE49-F238E27FC236}">
              <a16:creationId xmlns:a16="http://schemas.microsoft.com/office/drawing/2014/main" id="{E8E3DF8A-49EE-4525-A394-0C1CFF4F0E4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F7C569F-D5D5-4AF5-8029-AAAC84116F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A8215EE-6161-4E36-B59E-7F36270A70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B6EC612-3C7F-41FC-B3D2-177CC3FCA7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5D6B14A-493D-4CFB-924D-B252AD419C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9B7BB82-DCD0-4B53-98A3-C2B66A27D48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51" name="楕円 550">
          <a:extLst>
            <a:ext uri="{FF2B5EF4-FFF2-40B4-BE49-F238E27FC236}">
              <a16:creationId xmlns:a16="http://schemas.microsoft.com/office/drawing/2014/main" id="{7359DAD9-CBF7-40B8-90C0-3EF3593628E6}"/>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31229C99-63B5-4D37-87BE-AC424C4320B8}"/>
            </a:ext>
          </a:extLst>
        </xdr:cNvPr>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553" name="楕円 552">
          <a:extLst>
            <a:ext uri="{FF2B5EF4-FFF2-40B4-BE49-F238E27FC236}">
              <a16:creationId xmlns:a16="http://schemas.microsoft.com/office/drawing/2014/main" id="{B46285C2-8EBD-4ED6-9A35-28C891946C7A}"/>
            </a:ext>
          </a:extLst>
        </xdr:cNvPr>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45720</xdr:rowOff>
    </xdr:to>
    <xdr:cxnSp macro="">
      <xdr:nvCxnSpPr>
        <xdr:cNvPr id="554" name="直線コネクタ 553">
          <a:extLst>
            <a:ext uri="{FF2B5EF4-FFF2-40B4-BE49-F238E27FC236}">
              <a16:creationId xmlns:a16="http://schemas.microsoft.com/office/drawing/2014/main" id="{FE3AC39A-ABE5-4C37-81F7-20735FD92A03}"/>
            </a:ext>
          </a:extLst>
        </xdr:cNvPr>
        <xdr:cNvCxnSpPr/>
      </xdr:nvCxnSpPr>
      <xdr:spPr>
        <a:xfrm>
          <a:off x="15481300" y="10492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555" name="楕円 554">
          <a:extLst>
            <a:ext uri="{FF2B5EF4-FFF2-40B4-BE49-F238E27FC236}">
              <a16:creationId xmlns:a16="http://schemas.microsoft.com/office/drawing/2014/main" id="{6FE3BCF2-50E8-406B-8888-A731C082496F}"/>
            </a:ext>
          </a:extLst>
        </xdr:cNvPr>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34290</xdr:rowOff>
    </xdr:to>
    <xdr:cxnSp macro="">
      <xdr:nvCxnSpPr>
        <xdr:cNvPr id="556" name="直線コネクタ 555">
          <a:extLst>
            <a:ext uri="{FF2B5EF4-FFF2-40B4-BE49-F238E27FC236}">
              <a16:creationId xmlns:a16="http://schemas.microsoft.com/office/drawing/2014/main" id="{AE48AF26-889D-45F5-800B-ED814C1B71B4}"/>
            </a:ext>
          </a:extLst>
        </xdr:cNvPr>
        <xdr:cNvCxnSpPr/>
      </xdr:nvCxnSpPr>
      <xdr:spPr>
        <a:xfrm>
          <a:off x="14592300" y="104679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557" name="楕円 556">
          <a:extLst>
            <a:ext uri="{FF2B5EF4-FFF2-40B4-BE49-F238E27FC236}">
              <a16:creationId xmlns:a16="http://schemas.microsoft.com/office/drawing/2014/main" id="{9EA77FF2-282A-4CB3-B1A1-123D0AF9B68B}"/>
            </a:ext>
          </a:extLst>
        </xdr:cNvPr>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9525</xdr:rowOff>
    </xdr:to>
    <xdr:cxnSp macro="">
      <xdr:nvCxnSpPr>
        <xdr:cNvPr id="558" name="直線コネクタ 557">
          <a:extLst>
            <a:ext uri="{FF2B5EF4-FFF2-40B4-BE49-F238E27FC236}">
              <a16:creationId xmlns:a16="http://schemas.microsoft.com/office/drawing/2014/main" id="{79BA5C94-E38C-452D-9FA9-3240345B8D23}"/>
            </a:ext>
          </a:extLst>
        </xdr:cNvPr>
        <xdr:cNvCxnSpPr/>
      </xdr:nvCxnSpPr>
      <xdr:spPr>
        <a:xfrm>
          <a:off x="13703300" y="104355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67310</xdr:rowOff>
    </xdr:from>
    <xdr:to>
      <xdr:col>67</xdr:col>
      <xdr:colOff>101600</xdr:colOff>
      <xdr:row>60</xdr:row>
      <xdr:rowOff>168910</xdr:rowOff>
    </xdr:to>
    <xdr:sp macro="" textlink="">
      <xdr:nvSpPr>
        <xdr:cNvPr id="559" name="楕円 558">
          <a:extLst>
            <a:ext uri="{FF2B5EF4-FFF2-40B4-BE49-F238E27FC236}">
              <a16:creationId xmlns:a16="http://schemas.microsoft.com/office/drawing/2014/main" id="{78F39D25-7076-4B21-A234-75CC4C957BA4}"/>
            </a:ext>
          </a:extLst>
        </xdr:cNvPr>
        <xdr:cNvSpPr/>
      </xdr:nvSpPr>
      <xdr:spPr>
        <a:xfrm>
          <a:off x="12763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118110</xdr:rowOff>
    </xdr:from>
    <xdr:to>
      <xdr:col>71</xdr:col>
      <xdr:colOff>177800</xdr:colOff>
      <xdr:row>60</xdr:row>
      <xdr:rowOff>148590</xdr:rowOff>
    </xdr:to>
    <xdr:cxnSp macro="">
      <xdr:nvCxnSpPr>
        <xdr:cNvPr id="560" name="直線コネクタ 559">
          <a:extLst>
            <a:ext uri="{FF2B5EF4-FFF2-40B4-BE49-F238E27FC236}">
              <a16:creationId xmlns:a16="http://schemas.microsoft.com/office/drawing/2014/main" id="{C8CA3FF3-03BC-4835-8D1A-29C118E4378D}"/>
            </a:ext>
          </a:extLst>
        </xdr:cNvPr>
        <xdr:cNvCxnSpPr/>
      </xdr:nvCxnSpPr>
      <xdr:spPr>
        <a:xfrm>
          <a:off x="12814300" y="10405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1" name="n_1aveValue【学校施設】&#10;有形固定資産減価償却率">
          <a:extLst>
            <a:ext uri="{FF2B5EF4-FFF2-40B4-BE49-F238E27FC236}">
              <a16:creationId xmlns:a16="http://schemas.microsoft.com/office/drawing/2014/main" id="{864319E8-C90D-44CB-AB1E-27B5227AE3E3}"/>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2" name="n_2aveValue【学校施設】&#10;有形固定資産減価償却率">
          <a:extLst>
            <a:ext uri="{FF2B5EF4-FFF2-40B4-BE49-F238E27FC236}">
              <a16:creationId xmlns:a16="http://schemas.microsoft.com/office/drawing/2014/main" id="{68A37DEB-5871-4792-A817-53C5803BB575}"/>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3" name="n_3aveValue【学校施設】&#10;有形固定資産減価償却率">
          <a:extLst>
            <a:ext uri="{FF2B5EF4-FFF2-40B4-BE49-F238E27FC236}">
              <a16:creationId xmlns:a16="http://schemas.microsoft.com/office/drawing/2014/main" id="{F7AA8004-951F-4B6F-9BE4-1EF152F33CB7}"/>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4" name="n_4aveValue【学校施設】&#10;有形固定資産減価償却率">
          <a:extLst>
            <a:ext uri="{FF2B5EF4-FFF2-40B4-BE49-F238E27FC236}">
              <a16:creationId xmlns:a16="http://schemas.microsoft.com/office/drawing/2014/main" id="{3852C84E-1E9D-408C-8ECF-00A62B8FB7AE}"/>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565" name="n_1mainValue【学校施設】&#10;有形固定資産減価償却率">
          <a:extLst>
            <a:ext uri="{FF2B5EF4-FFF2-40B4-BE49-F238E27FC236}">
              <a16:creationId xmlns:a16="http://schemas.microsoft.com/office/drawing/2014/main" id="{2FD59703-6196-4066-B3C7-0D8136CAAADA}"/>
            </a:ext>
          </a:extLst>
        </xdr:cNvPr>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566" name="n_2mainValue【学校施設】&#10;有形固定資産減価償却率">
          <a:extLst>
            <a:ext uri="{FF2B5EF4-FFF2-40B4-BE49-F238E27FC236}">
              <a16:creationId xmlns:a16="http://schemas.microsoft.com/office/drawing/2014/main" id="{B61CB244-658E-48F2-93C2-AB495F581A22}"/>
            </a:ext>
          </a:extLst>
        </xdr:cNvPr>
        <xdr:cNvSpPr txBox="1"/>
      </xdr:nvSpPr>
      <xdr:spPr>
        <a:xfrm>
          <a:off x="14389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567" name="n_3mainValue【学校施設】&#10;有形固定資産減価償却率">
          <a:extLst>
            <a:ext uri="{FF2B5EF4-FFF2-40B4-BE49-F238E27FC236}">
              <a16:creationId xmlns:a16="http://schemas.microsoft.com/office/drawing/2014/main" id="{9D83D577-58E5-407B-AA11-2F5514136080}"/>
            </a:ext>
          </a:extLst>
        </xdr:cNvPr>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160037</xdr:rowOff>
    </xdr:from>
    <xdr:ext cx="405111" cy="259045"/>
    <xdr:sp macro="" textlink="">
      <xdr:nvSpPr>
        <xdr:cNvPr id="568" name="n_4mainValue【学校施設】&#10;有形固定資産減価償却率">
          <a:extLst>
            <a:ext uri="{FF2B5EF4-FFF2-40B4-BE49-F238E27FC236}">
              <a16:creationId xmlns:a16="http://schemas.microsoft.com/office/drawing/2014/main" id="{6E8F8FB4-D23C-4075-A8B5-5546467D0BE2}"/>
            </a:ext>
          </a:extLst>
        </xdr:cNvPr>
        <xdr:cNvSpPr txBox="1"/>
      </xdr:nvSpPr>
      <xdr:spPr>
        <a:xfrm>
          <a:off x="12611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A1DA831C-1D02-47D5-9D95-9F4BFC32E9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2D25FEFA-C6E4-4295-9B09-74674112C4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E3AB4BA5-D438-4C91-9C96-63038BFEC7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8FFB778F-459B-437B-A396-B69E7C8C7F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503A3CD-7CDA-443A-BABB-7E1007113A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FFB0E2C-5F0F-47F8-96A4-6C517A2E91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F0201598-F2DE-41B4-BC1A-AC4D5951B0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41F86A14-179C-4B57-BA84-14B8D580D4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FEA061D6-2B3E-4DA7-A869-055C0E1B09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DFE28293-D3C3-4968-B472-546665E268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CC44BBE-2A44-4B37-A33C-D9BA4F32934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5E8BE06D-E201-4B1A-8E07-E950F66129A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35CA8684-A202-4A2B-A852-F6A48B62AAB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1F101ED8-2552-41DC-BD24-3A094014FF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4253F4FF-946F-4527-9044-57252F86E2F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EF928331-0F47-4B26-BB4C-473C346B5478}"/>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B88892C2-1976-4D61-A441-263B8EBE896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AF5890D0-7F63-40F6-9609-9FDC60DC08A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E116D030-131A-4CC8-A52C-BD8AB36AA2A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7A561E69-45EB-4EF8-A94B-0C829C8FBD9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9B459CD-29DB-42F9-895A-CBA82FB84E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D06D57D3-A8E0-4D9F-A13C-15CA5BFD59D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191D3D5-0193-4025-B26B-A3D54C4C39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2" name="直線コネクタ 591">
          <a:extLst>
            <a:ext uri="{FF2B5EF4-FFF2-40B4-BE49-F238E27FC236}">
              <a16:creationId xmlns:a16="http://schemas.microsoft.com/office/drawing/2014/main" id="{9989D5B1-8F08-451F-BB7B-B4F84A841004}"/>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3" name="【学校施設】&#10;一人当たり面積最小値テキスト">
          <a:extLst>
            <a:ext uri="{FF2B5EF4-FFF2-40B4-BE49-F238E27FC236}">
              <a16:creationId xmlns:a16="http://schemas.microsoft.com/office/drawing/2014/main" id="{96E38146-0AF0-479A-ABCF-FA81A20D07AC}"/>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4" name="直線コネクタ 593">
          <a:extLst>
            <a:ext uri="{FF2B5EF4-FFF2-40B4-BE49-F238E27FC236}">
              <a16:creationId xmlns:a16="http://schemas.microsoft.com/office/drawing/2014/main" id="{F816DCBD-336A-4416-8ABF-BB8489B18F0C}"/>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5" name="【学校施設】&#10;一人当たり面積最大値テキスト">
          <a:extLst>
            <a:ext uri="{FF2B5EF4-FFF2-40B4-BE49-F238E27FC236}">
              <a16:creationId xmlns:a16="http://schemas.microsoft.com/office/drawing/2014/main" id="{0C539766-B9A2-4525-B856-E73B2AD5BA58}"/>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6" name="直線コネクタ 595">
          <a:extLst>
            <a:ext uri="{FF2B5EF4-FFF2-40B4-BE49-F238E27FC236}">
              <a16:creationId xmlns:a16="http://schemas.microsoft.com/office/drawing/2014/main" id="{A6144A02-D594-4B43-B709-0CEED91EF47C}"/>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7" name="【学校施設】&#10;一人当たり面積平均値テキスト">
          <a:extLst>
            <a:ext uri="{FF2B5EF4-FFF2-40B4-BE49-F238E27FC236}">
              <a16:creationId xmlns:a16="http://schemas.microsoft.com/office/drawing/2014/main" id="{0C51BC8D-92BD-494C-86D0-B103671F1007}"/>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8" name="フローチャート: 判断 597">
          <a:extLst>
            <a:ext uri="{FF2B5EF4-FFF2-40B4-BE49-F238E27FC236}">
              <a16:creationId xmlns:a16="http://schemas.microsoft.com/office/drawing/2014/main" id="{13B66204-4389-453D-B2E4-16612457A58A}"/>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9" name="フローチャート: 判断 598">
          <a:extLst>
            <a:ext uri="{FF2B5EF4-FFF2-40B4-BE49-F238E27FC236}">
              <a16:creationId xmlns:a16="http://schemas.microsoft.com/office/drawing/2014/main" id="{8787E7E7-7056-4FDB-982B-1C9C4E829DA2}"/>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00" name="フローチャート: 判断 599">
          <a:extLst>
            <a:ext uri="{FF2B5EF4-FFF2-40B4-BE49-F238E27FC236}">
              <a16:creationId xmlns:a16="http://schemas.microsoft.com/office/drawing/2014/main" id="{F9F17D37-D1FC-46A5-BA76-AA88D16B0C84}"/>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1" name="フローチャート: 判断 600">
          <a:extLst>
            <a:ext uri="{FF2B5EF4-FFF2-40B4-BE49-F238E27FC236}">
              <a16:creationId xmlns:a16="http://schemas.microsoft.com/office/drawing/2014/main" id="{BB62C4B7-89EF-4CC1-B8C5-694689141D8F}"/>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2" name="フローチャート: 判断 601">
          <a:extLst>
            <a:ext uri="{FF2B5EF4-FFF2-40B4-BE49-F238E27FC236}">
              <a16:creationId xmlns:a16="http://schemas.microsoft.com/office/drawing/2014/main" id="{AFD57081-2AC4-42A4-BB6D-B6491311A2E0}"/>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46F9747-8CAB-4DFF-8B4C-B0B67D67A7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98EB1CC-8776-479D-867F-B2996E6CFC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14B3580-4182-411E-8166-337A57BF8F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8C05AA8-47F8-4181-ABE5-4BC79DD41E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4B3668F-76C2-44FB-9AB8-18CCD82904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3226</xdr:rowOff>
    </xdr:from>
    <xdr:to>
      <xdr:col>116</xdr:col>
      <xdr:colOff>114300</xdr:colOff>
      <xdr:row>63</xdr:row>
      <xdr:rowOff>104826</xdr:rowOff>
    </xdr:to>
    <xdr:sp macro="" textlink="">
      <xdr:nvSpPr>
        <xdr:cNvPr id="608" name="楕円 607">
          <a:extLst>
            <a:ext uri="{FF2B5EF4-FFF2-40B4-BE49-F238E27FC236}">
              <a16:creationId xmlns:a16="http://schemas.microsoft.com/office/drawing/2014/main" id="{CC275D96-FBC0-42D5-A006-F9A8CF1E274A}"/>
            </a:ext>
          </a:extLst>
        </xdr:cNvPr>
        <xdr:cNvSpPr/>
      </xdr:nvSpPr>
      <xdr:spPr>
        <a:xfrm>
          <a:off x="22110700" y="108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89603</xdr:rowOff>
    </xdr:from>
    <xdr:ext cx="469744" cy="259045"/>
    <xdr:sp macro="" textlink="">
      <xdr:nvSpPr>
        <xdr:cNvPr id="609" name="【学校施設】&#10;一人当たり面積該当値テキスト">
          <a:extLst>
            <a:ext uri="{FF2B5EF4-FFF2-40B4-BE49-F238E27FC236}">
              <a16:creationId xmlns:a16="http://schemas.microsoft.com/office/drawing/2014/main" id="{30657C71-4833-4529-8552-A474E9C5CF75}"/>
            </a:ext>
          </a:extLst>
        </xdr:cNvPr>
        <xdr:cNvSpPr txBox="1"/>
      </xdr:nvSpPr>
      <xdr:spPr>
        <a:xfrm>
          <a:off x="22199600" y="107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7645</xdr:rowOff>
    </xdr:from>
    <xdr:to>
      <xdr:col>112</xdr:col>
      <xdr:colOff>38100</xdr:colOff>
      <xdr:row>63</xdr:row>
      <xdr:rowOff>109245</xdr:rowOff>
    </xdr:to>
    <xdr:sp macro="" textlink="">
      <xdr:nvSpPr>
        <xdr:cNvPr id="610" name="楕円 609">
          <a:extLst>
            <a:ext uri="{FF2B5EF4-FFF2-40B4-BE49-F238E27FC236}">
              <a16:creationId xmlns:a16="http://schemas.microsoft.com/office/drawing/2014/main" id="{0C4BCCEF-68CB-48D3-92CA-D57972F79C5A}"/>
            </a:ext>
          </a:extLst>
        </xdr:cNvPr>
        <xdr:cNvSpPr/>
      </xdr:nvSpPr>
      <xdr:spPr>
        <a:xfrm>
          <a:off x="21272500" y="1080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54026</xdr:rowOff>
    </xdr:from>
    <xdr:to>
      <xdr:col>116</xdr:col>
      <xdr:colOff>63500</xdr:colOff>
      <xdr:row>63</xdr:row>
      <xdr:rowOff>58445</xdr:rowOff>
    </xdr:to>
    <xdr:cxnSp macro="">
      <xdr:nvCxnSpPr>
        <xdr:cNvPr id="611" name="直線コネクタ 610">
          <a:extLst>
            <a:ext uri="{FF2B5EF4-FFF2-40B4-BE49-F238E27FC236}">
              <a16:creationId xmlns:a16="http://schemas.microsoft.com/office/drawing/2014/main" id="{24E3A7EE-D4D1-4D6B-82C7-1F0F20471163}"/>
            </a:ext>
          </a:extLst>
        </xdr:cNvPr>
        <xdr:cNvCxnSpPr/>
      </xdr:nvCxnSpPr>
      <xdr:spPr>
        <a:xfrm flipV="1">
          <a:off x="21323300" y="10855376"/>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170942</xdr:rowOff>
    </xdr:from>
    <xdr:to>
      <xdr:col>107</xdr:col>
      <xdr:colOff>101600</xdr:colOff>
      <xdr:row>63</xdr:row>
      <xdr:rowOff>101092</xdr:rowOff>
    </xdr:to>
    <xdr:sp macro="" textlink="">
      <xdr:nvSpPr>
        <xdr:cNvPr id="612" name="楕円 611">
          <a:extLst>
            <a:ext uri="{FF2B5EF4-FFF2-40B4-BE49-F238E27FC236}">
              <a16:creationId xmlns:a16="http://schemas.microsoft.com/office/drawing/2014/main" id="{EC6817F7-366D-4B1D-B2D8-B6456FA89A06}"/>
            </a:ext>
          </a:extLst>
        </xdr:cNvPr>
        <xdr:cNvSpPr/>
      </xdr:nvSpPr>
      <xdr:spPr>
        <a:xfrm>
          <a:off x="20383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50292</xdr:rowOff>
    </xdr:from>
    <xdr:to>
      <xdr:col>111</xdr:col>
      <xdr:colOff>177800</xdr:colOff>
      <xdr:row>63</xdr:row>
      <xdr:rowOff>58445</xdr:rowOff>
    </xdr:to>
    <xdr:cxnSp macro="">
      <xdr:nvCxnSpPr>
        <xdr:cNvPr id="613" name="直線コネクタ 612">
          <a:extLst>
            <a:ext uri="{FF2B5EF4-FFF2-40B4-BE49-F238E27FC236}">
              <a16:creationId xmlns:a16="http://schemas.microsoft.com/office/drawing/2014/main" id="{D33E7F34-014E-43D7-9450-239B0E301B70}"/>
            </a:ext>
          </a:extLst>
        </xdr:cNvPr>
        <xdr:cNvCxnSpPr/>
      </xdr:nvCxnSpPr>
      <xdr:spPr>
        <a:xfrm>
          <a:off x="20434300" y="1085164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27686</xdr:rowOff>
    </xdr:from>
    <xdr:to>
      <xdr:col>102</xdr:col>
      <xdr:colOff>165100</xdr:colOff>
      <xdr:row>63</xdr:row>
      <xdr:rowOff>129286</xdr:rowOff>
    </xdr:to>
    <xdr:sp macro="" textlink="">
      <xdr:nvSpPr>
        <xdr:cNvPr id="614" name="楕円 613">
          <a:extLst>
            <a:ext uri="{FF2B5EF4-FFF2-40B4-BE49-F238E27FC236}">
              <a16:creationId xmlns:a16="http://schemas.microsoft.com/office/drawing/2014/main" id="{752D8792-5706-434B-A220-932BC8A9CFC5}"/>
            </a:ext>
          </a:extLst>
        </xdr:cNvPr>
        <xdr:cNvSpPr/>
      </xdr:nvSpPr>
      <xdr:spPr>
        <a:xfrm>
          <a:off x="19494500" y="10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50292</xdr:rowOff>
    </xdr:from>
    <xdr:to>
      <xdr:col>107</xdr:col>
      <xdr:colOff>50800</xdr:colOff>
      <xdr:row>63</xdr:row>
      <xdr:rowOff>78486</xdr:rowOff>
    </xdr:to>
    <xdr:cxnSp macro="">
      <xdr:nvCxnSpPr>
        <xdr:cNvPr id="615" name="直線コネクタ 614">
          <a:extLst>
            <a:ext uri="{FF2B5EF4-FFF2-40B4-BE49-F238E27FC236}">
              <a16:creationId xmlns:a16="http://schemas.microsoft.com/office/drawing/2014/main" id="{107C4667-B173-4108-B700-F1462AC2B5F4}"/>
            </a:ext>
          </a:extLst>
        </xdr:cNvPr>
        <xdr:cNvCxnSpPr/>
      </xdr:nvCxnSpPr>
      <xdr:spPr>
        <a:xfrm flipV="1">
          <a:off x="19545300" y="1085164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31191</xdr:rowOff>
    </xdr:from>
    <xdr:to>
      <xdr:col>98</xdr:col>
      <xdr:colOff>38100</xdr:colOff>
      <xdr:row>63</xdr:row>
      <xdr:rowOff>132791</xdr:rowOff>
    </xdr:to>
    <xdr:sp macro="" textlink="">
      <xdr:nvSpPr>
        <xdr:cNvPr id="616" name="楕円 615">
          <a:extLst>
            <a:ext uri="{FF2B5EF4-FFF2-40B4-BE49-F238E27FC236}">
              <a16:creationId xmlns:a16="http://schemas.microsoft.com/office/drawing/2014/main" id="{55E518CF-A9D7-4A26-89E3-B64711115AB9}"/>
            </a:ext>
          </a:extLst>
        </xdr:cNvPr>
        <xdr:cNvSpPr/>
      </xdr:nvSpPr>
      <xdr:spPr>
        <a:xfrm>
          <a:off x="18605500" y="108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78486</xdr:rowOff>
    </xdr:from>
    <xdr:to>
      <xdr:col>102</xdr:col>
      <xdr:colOff>114300</xdr:colOff>
      <xdr:row>63</xdr:row>
      <xdr:rowOff>81991</xdr:rowOff>
    </xdr:to>
    <xdr:cxnSp macro="">
      <xdr:nvCxnSpPr>
        <xdr:cNvPr id="617" name="直線コネクタ 616">
          <a:extLst>
            <a:ext uri="{FF2B5EF4-FFF2-40B4-BE49-F238E27FC236}">
              <a16:creationId xmlns:a16="http://schemas.microsoft.com/office/drawing/2014/main" id="{724E85E4-B32D-4F28-8F65-8262C113C67F}"/>
            </a:ext>
          </a:extLst>
        </xdr:cNvPr>
        <xdr:cNvCxnSpPr/>
      </xdr:nvCxnSpPr>
      <xdr:spPr>
        <a:xfrm flipV="1">
          <a:off x="18656300" y="10879836"/>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8" name="n_1aveValue【学校施設】&#10;一人当たり面積">
          <a:extLst>
            <a:ext uri="{FF2B5EF4-FFF2-40B4-BE49-F238E27FC236}">
              <a16:creationId xmlns:a16="http://schemas.microsoft.com/office/drawing/2014/main" id="{2A92B355-C688-4F20-90B0-56347AEDD829}"/>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9" name="n_2aveValue【学校施設】&#10;一人当たり面積">
          <a:extLst>
            <a:ext uri="{FF2B5EF4-FFF2-40B4-BE49-F238E27FC236}">
              <a16:creationId xmlns:a16="http://schemas.microsoft.com/office/drawing/2014/main" id="{00B13B82-D709-43BE-8788-DAB19E8D6AE0}"/>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20" name="n_3aveValue【学校施設】&#10;一人当たり面積">
          <a:extLst>
            <a:ext uri="{FF2B5EF4-FFF2-40B4-BE49-F238E27FC236}">
              <a16:creationId xmlns:a16="http://schemas.microsoft.com/office/drawing/2014/main" id="{B97CC7DC-8D19-4699-AFA6-08CE444FFE69}"/>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1" name="n_4aveValue【学校施設】&#10;一人当たり面積">
          <a:extLst>
            <a:ext uri="{FF2B5EF4-FFF2-40B4-BE49-F238E27FC236}">
              <a16:creationId xmlns:a16="http://schemas.microsoft.com/office/drawing/2014/main" id="{BEAFEF2B-4514-44E0-AC41-EAB0AF9878C3}"/>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100372</xdr:rowOff>
    </xdr:from>
    <xdr:ext cx="469744" cy="259045"/>
    <xdr:sp macro="" textlink="">
      <xdr:nvSpPr>
        <xdr:cNvPr id="622" name="n_1mainValue【学校施設】&#10;一人当たり面積">
          <a:extLst>
            <a:ext uri="{FF2B5EF4-FFF2-40B4-BE49-F238E27FC236}">
              <a16:creationId xmlns:a16="http://schemas.microsoft.com/office/drawing/2014/main" id="{7AC16CAD-90CD-489B-941B-6B4FAFD4E88D}"/>
            </a:ext>
          </a:extLst>
        </xdr:cNvPr>
        <xdr:cNvSpPr txBox="1"/>
      </xdr:nvSpPr>
      <xdr:spPr>
        <a:xfrm>
          <a:off x="21075727" y="1090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92219</xdr:rowOff>
    </xdr:from>
    <xdr:ext cx="469744" cy="259045"/>
    <xdr:sp macro="" textlink="">
      <xdr:nvSpPr>
        <xdr:cNvPr id="623" name="n_2mainValue【学校施設】&#10;一人当たり面積">
          <a:extLst>
            <a:ext uri="{FF2B5EF4-FFF2-40B4-BE49-F238E27FC236}">
              <a16:creationId xmlns:a16="http://schemas.microsoft.com/office/drawing/2014/main" id="{8C74C68B-D4F8-48F0-B4D5-A43CDB98EE14}"/>
            </a:ext>
          </a:extLst>
        </xdr:cNvPr>
        <xdr:cNvSpPr txBox="1"/>
      </xdr:nvSpPr>
      <xdr:spPr>
        <a:xfrm>
          <a:off x="20199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120413</xdr:rowOff>
    </xdr:from>
    <xdr:ext cx="469744" cy="259045"/>
    <xdr:sp macro="" textlink="">
      <xdr:nvSpPr>
        <xdr:cNvPr id="624" name="n_3mainValue【学校施設】&#10;一人当たり面積">
          <a:extLst>
            <a:ext uri="{FF2B5EF4-FFF2-40B4-BE49-F238E27FC236}">
              <a16:creationId xmlns:a16="http://schemas.microsoft.com/office/drawing/2014/main" id="{1E0F1CBA-8FCA-4FA5-865C-17AF4AB58E09}"/>
            </a:ext>
          </a:extLst>
        </xdr:cNvPr>
        <xdr:cNvSpPr txBox="1"/>
      </xdr:nvSpPr>
      <xdr:spPr>
        <a:xfrm>
          <a:off x="19310427"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123918</xdr:rowOff>
    </xdr:from>
    <xdr:ext cx="469744" cy="259045"/>
    <xdr:sp macro="" textlink="">
      <xdr:nvSpPr>
        <xdr:cNvPr id="625" name="n_4mainValue【学校施設】&#10;一人当たり面積">
          <a:extLst>
            <a:ext uri="{FF2B5EF4-FFF2-40B4-BE49-F238E27FC236}">
              <a16:creationId xmlns:a16="http://schemas.microsoft.com/office/drawing/2014/main" id="{36D99A52-A265-4551-B347-CA11D95AE51F}"/>
            </a:ext>
          </a:extLst>
        </xdr:cNvPr>
        <xdr:cNvSpPr txBox="1"/>
      </xdr:nvSpPr>
      <xdr:spPr>
        <a:xfrm>
          <a:off x="18421427" y="1092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9EAEF94-E027-454F-9C70-B8F57E0FBC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7F256469-F0A1-46DF-9245-82EA622451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91176AA-13D8-44EC-9258-4146C17B08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565D29C-BF3A-4567-891F-49441F3607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3652A0E-76ED-4CB1-B6EC-F6AB948590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AE5BE1B-8FB3-47DA-80E0-155D03D7B4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65E7E53-7FCE-4894-8F5D-032F6205CF4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4587813-7289-43DC-A926-0D6A9FD9BAC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16849A59-E543-420D-893C-B819694E51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CFE994A9-1AE7-4294-B8AD-A4232C4E1A2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DAB9711B-DCA0-4092-A2FF-A71AAE2FC4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272B71AE-2A01-43E7-BB05-CC46FCD5A5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428F9C67-4662-4598-98CF-C9ACBF30378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5BC30430-20BC-4A76-B0B3-2397E42109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9A68BDE3-C3AA-41A8-9772-2D6CF119A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81650B32-6E99-4C5B-B630-D5CDA9263A9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BFCA20B5-131E-4D86-8B84-2E9033EDB9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320B3EB4-1FBD-4835-B7B1-E835F177B3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BBBB0245-6F73-4105-B457-674A473ACF8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61C46A62-7C15-44F2-8415-E85922875E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993FFD9A-0695-4BED-BD95-3F44AF37FA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77E31844-2E1E-4BDB-8E0A-417A1E8C7C9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68BCC8CB-DFE9-4273-8C76-C0C50188EB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74310388-AA56-4B70-8DE3-88651BFF78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5332AA9F-7811-4204-AE31-5127A06C90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9E076BE9-062B-4B0A-A2A3-4C202C5E60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AAB6BF67-8FEC-419A-8B55-FB8F519AD4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1389B2E9-B026-43DD-B358-A91BBE92B0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A65674AA-0ABC-434E-8DB3-F4BC431DDC1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F0DD39B9-2BFE-4915-BB69-1B58D94283D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82965894-4F59-46FB-8E1C-02E7C6C93E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F2803C9-7FAA-4CD7-A793-C71A95D6450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5BC3A603-C2D2-405E-A75E-DE0EC21FEE7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EA558D4A-4C3A-4D4C-8046-9DD7AD4D470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F953C2F7-3F4D-4C9C-B47D-060052C8968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EB657788-7E29-46F7-973E-8C06B51F69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5926CD83-0179-46C5-A9D8-AE49322773A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FDD2486B-8A24-4511-A61C-8335A159AD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95F76DA7-7C06-4803-ACF6-84CC761C45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2784F62E-E79E-4D4C-9044-DC47AECE7A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64D98942-D963-4A40-AECA-6C1E21DE57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B73C28AC-437F-41F2-BFFA-EC13136C506C}"/>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D9C57E22-B07D-42FA-8F71-EBEF7EA3AAA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ED4A7521-355E-44AA-99C8-1521D28AAFA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70" name="【公民館】&#10;有形固定資産減価償却率最大値テキスト">
          <a:extLst>
            <a:ext uri="{FF2B5EF4-FFF2-40B4-BE49-F238E27FC236}">
              <a16:creationId xmlns:a16="http://schemas.microsoft.com/office/drawing/2014/main" id="{5739ED9D-5684-465F-8722-B620821D3668}"/>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1" name="直線コネクタ 670">
          <a:extLst>
            <a:ext uri="{FF2B5EF4-FFF2-40B4-BE49-F238E27FC236}">
              <a16:creationId xmlns:a16="http://schemas.microsoft.com/office/drawing/2014/main" id="{ACFEC17B-AA1D-43EF-8450-31A81AAC2BE2}"/>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2" name="【公民館】&#10;有形固定資産減価償却率平均値テキスト">
          <a:extLst>
            <a:ext uri="{FF2B5EF4-FFF2-40B4-BE49-F238E27FC236}">
              <a16:creationId xmlns:a16="http://schemas.microsoft.com/office/drawing/2014/main" id="{27B7D3B2-FB9D-498A-A8F6-B81E41840CE5}"/>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3" name="フローチャート: 判断 672">
          <a:extLst>
            <a:ext uri="{FF2B5EF4-FFF2-40B4-BE49-F238E27FC236}">
              <a16:creationId xmlns:a16="http://schemas.microsoft.com/office/drawing/2014/main" id="{617E56A4-AF17-4DFF-AEA4-8C3AF1E003BE}"/>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4" name="フローチャート: 判断 673">
          <a:extLst>
            <a:ext uri="{FF2B5EF4-FFF2-40B4-BE49-F238E27FC236}">
              <a16:creationId xmlns:a16="http://schemas.microsoft.com/office/drawing/2014/main" id="{7988C0BD-BF2E-4842-9A62-4F2D709BDD0C}"/>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5" name="フローチャート: 判断 674">
          <a:extLst>
            <a:ext uri="{FF2B5EF4-FFF2-40B4-BE49-F238E27FC236}">
              <a16:creationId xmlns:a16="http://schemas.microsoft.com/office/drawing/2014/main" id="{AD6BE02F-1925-415F-ADC0-885F878ACD15}"/>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6" name="フローチャート: 判断 675">
          <a:extLst>
            <a:ext uri="{FF2B5EF4-FFF2-40B4-BE49-F238E27FC236}">
              <a16:creationId xmlns:a16="http://schemas.microsoft.com/office/drawing/2014/main" id="{C27ECEA2-3542-4CCD-9997-09422B016A56}"/>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7" name="フローチャート: 判断 676">
          <a:extLst>
            <a:ext uri="{FF2B5EF4-FFF2-40B4-BE49-F238E27FC236}">
              <a16:creationId xmlns:a16="http://schemas.microsoft.com/office/drawing/2014/main" id="{7B9A679C-86F2-4844-93E2-AABE60F1EDBC}"/>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7CA36E0-E155-4432-81DB-CD49C38C5D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74C9D03-4208-4F0A-8C95-9F275EDC02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FF1B852-0FEA-4CF3-A927-8D1F34DCF8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754DD06-4EAE-4A20-87F7-DD161654EB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DE226DD-93C7-43FF-BCA7-F6C022B910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62956</xdr:rowOff>
    </xdr:from>
    <xdr:to>
      <xdr:col>85</xdr:col>
      <xdr:colOff>177800</xdr:colOff>
      <xdr:row>107</xdr:row>
      <xdr:rowOff>164556</xdr:rowOff>
    </xdr:to>
    <xdr:sp macro="" textlink="">
      <xdr:nvSpPr>
        <xdr:cNvPr id="683" name="楕円 682">
          <a:extLst>
            <a:ext uri="{FF2B5EF4-FFF2-40B4-BE49-F238E27FC236}">
              <a16:creationId xmlns:a16="http://schemas.microsoft.com/office/drawing/2014/main" id="{D0DA2C54-9213-46EA-8C42-65D8E186700D}"/>
            </a:ext>
          </a:extLst>
        </xdr:cNvPr>
        <xdr:cNvSpPr/>
      </xdr:nvSpPr>
      <xdr:spPr>
        <a:xfrm>
          <a:off x="16268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41383</xdr:rowOff>
    </xdr:from>
    <xdr:ext cx="405111" cy="259045"/>
    <xdr:sp macro="" textlink="">
      <xdr:nvSpPr>
        <xdr:cNvPr id="684" name="【公民館】&#10;有形固定資産減価償却率該当値テキスト">
          <a:extLst>
            <a:ext uri="{FF2B5EF4-FFF2-40B4-BE49-F238E27FC236}">
              <a16:creationId xmlns:a16="http://schemas.microsoft.com/office/drawing/2014/main" id="{0404EC84-BAFE-4303-BF06-7D28D0A007E7}"/>
            </a:ext>
          </a:extLst>
        </xdr:cNvPr>
        <xdr:cNvSpPr txBox="1"/>
      </xdr:nvSpPr>
      <xdr:spPr>
        <a:xfrm>
          <a:off x="16357600"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685" name="楕円 684">
          <a:extLst>
            <a:ext uri="{FF2B5EF4-FFF2-40B4-BE49-F238E27FC236}">
              <a16:creationId xmlns:a16="http://schemas.microsoft.com/office/drawing/2014/main" id="{E485F4AD-2645-4327-B367-5B6907CF05B8}"/>
            </a:ext>
          </a:extLst>
        </xdr:cNvPr>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113756</xdr:rowOff>
    </xdr:to>
    <xdr:cxnSp macro="">
      <xdr:nvCxnSpPr>
        <xdr:cNvPr id="686" name="直線コネクタ 685">
          <a:extLst>
            <a:ext uri="{FF2B5EF4-FFF2-40B4-BE49-F238E27FC236}">
              <a16:creationId xmlns:a16="http://schemas.microsoft.com/office/drawing/2014/main" id="{DE4E5C50-993C-46F5-8E99-2B023935A186}"/>
            </a:ext>
          </a:extLst>
        </xdr:cNvPr>
        <xdr:cNvCxnSpPr/>
      </xdr:nvCxnSpPr>
      <xdr:spPr>
        <a:xfrm>
          <a:off x="15481300" y="1844421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10705</xdr:rowOff>
    </xdr:from>
    <xdr:to>
      <xdr:col>76</xdr:col>
      <xdr:colOff>165100</xdr:colOff>
      <xdr:row>107</xdr:row>
      <xdr:rowOff>112305</xdr:rowOff>
    </xdr:to>
    <xdr:sp macro="" textlink="">
      <xdr:nvSpPr>
        <xdr:cNvPr id="687" name="楕円 686">
          <a:extLst>
            <a:ext uri="{FF2B5EF4-FFF2-40B4-BE49-F238E27FC236}">
              <a16:creationId xmlns:a16="http://schemas.microsoft.com/office/drawing/2014/main" id="{7B7A214A-6BDB-4C9F-9294-C188CC27F264}"/>
            </a:ext>
          </a:extLst>
        </xdr:cNvPr>
        <xdr:cNvSpPr/>
      </xdr:nvSpPr>
      <xdr:spPr>
        <a:xfrm>
          <a:off x="14541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61505</xdr:rowOff>
    </xdr:from>
    <xdr:to>
      <xdr:col>81</xdr:col>
      <xdr:colOff>50800</xdr:colOff>
      <xdr:row>107</xdr:row>
      <xdr:rowOff>99061</xdr:rowOff>
    </xdr:to>
    <xdr:cxnSp macro="">
      <xdr:nvCxnSpPr>
        <xdr:cNvPr id="688" name="直線コネクタ 687">
          <a:extLst>
            <a:ext uri="{FF2B5EF4-FFF2-40B4-BE49-F238E27FC236}">
              <a16:creationId xmlns:a16="http://schemas.microsoft.com/office/drawing/2014/main" id="{31BB08D4-57A2-45DE-87F8-D644598454CF}"/>
            </a:ext>
          </a:extLst>
        </xdr:cNvPr>
        <xdr:cNvCxnSpPr/>
      </xdr:nvCxnSpPr>
      <xdr:spPr>
        <a:xfrm>
          <a:off x="14592300" y="184066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146231</xdr:rowOff>
    </xdr:from>
    <xdr:to>
      <xdr:col>72</xdr:col>
      <xdr:colOff>38100</xdr:colOff>
      <xdr:row>107</xdr:row>
      <xdr:rowOff>76381</xdr:rowOff>
    </xdr:to>
    <xdr:sp macro="" textlink="">
      <xdr:nvSpPr>
        <xdr:cNvPr id="689" name="楕円 688">
          <a:extLst>
            <a:ext uri="{FF2B5EF4-FFF2-40B4-BE49-F238E27FC236}">
              <a16:creationId xmlns:a16="http://schemas.microsoft.com/office/drawing/2014/main" id="{754C9E11-74A4-4A6A-A232-376D6ADA1DE8}"/>
            </a:ext>
          </a:extLst>
        </xdr:cNvPr>
        <xdr:cNvSpPr/>
      </xdr:nvSpPr>
      <xdr:spPr>
        <a:xfrm>
          <a:off x="1365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25581</xdr:rowOff>
    </xdr:from>
    <xdr:to>
      <xdr:col>76</xdr:col>
      <xdr:colOff>114300</xdr:colOff>
      <xdr:row>107</xdr:row>
      <xdr:rowOff>61505</xdr:rowOff>
    </xdr:to>
    <xdr:cxnSp macro="">
      <xdr:nvCxnSpPr>
        <xdr:cNvPr id="690" name="直線コネクタ 689">
          <a:extLst>
            <a:ext uri="{FF2B5EF4-FFF2-40B4-BE49-F238E27FC236}">
              <a16:creationId xmlns:a16="http://schemas.microsoft.com/office/drawing/2014/main" id="{0D6C96B5-1976-4812-A3DE-D9CFE06B7558}"/>
            </a:ext>
          </a:extLst>
        </xdr:cNvPr>
        <xdr:cNvCxnSpPr/>
      </xdr:nvCxnSpPr>
      <xdr:spPr>
        <a:xfrm>
          <a:off x="13703300" y="183707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167458</xdr:rowOff>
    </xdr:from>
    <xdr:to>
      <xdr:col>67</xdr:col>
      <xdr:colOff>101600</xdr:colOff>
      <xdr:row>107</xdr:row>
      <xdr:rowOff>97608</xdr:rowOff>
    </xdr:to>
    <xdr:sp macro="" textlink="">
      <xdr:nvSpPr>
        <xdr:cNvPr id="691" name="楕円 690">
          <a:extLst>
            <a:ext uri="{FF2B5EF4-FFF2-40B4-BE49-F238E27FC236}">
              <a16:creationId xmlns:a16="http://schemas.microsoft.com/office/drawing/2014/main" id="{C5F3A3F0-693C-417A-9F70-C08A564F1AE4}"/>
            </a:ext>
          </a:extLst>
        </xdr:cNvPr>
        <xdr:cNvSpPr/>
      </xdr:nvSpPr>
      <xdr:spPr>
        <a:xfrm>
          <a:off x="12763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25581</xdr:rowOff>
    </xdr:from>
    <xdr:to>
      <xdr:col>71</xdr:col>
      <xdr:colOff>177800</xdr:colOff>
      <xdr:row>107</xdr:row>
      <xdr:rowOff>46808</xdr:rowOff>
    </xdr:to>
    <xdr:cxnSp macro="">
      <xdr:nvCxnSpPr>
        <xdr:cNvPr id="692" name="直線コネクタ 691">
          <a:extLst>
            <a:ext uri="{FF2B5EF4-FFF2-40B4-BE49-F238E27FC236}">
              <a16:creationId xmlns:a16="http://schemas.microsoft.com/office/drawing/2014/main" id="{CE38B5EF-8414-4F5D-8DA8-ED4D08A2F57D}"/>
            </a:ext>
          </a:extLst>
        </xdr:cNvPr>
        <xdr:cNvCxnSpPr/>
      </xdr:nvCxnSpPr>
      <xdr:spPr>
        <a:xfrm flipV="1">
          <a:off x="12814300" y="183707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3" name="n_1aveValue【公民館】&#10;有形固定資産減価償却率">
          <a:extLst>
            <a:ext uri="{FF2B5EF4-FFF2-40B4-BE49-F238E27FC236}">
              <a16:creationId xmlns:a16="http://schemas.microsoft.com/office/drawing/2014/main" id="{78301B69-983F-48CF-82D4-542BF06D3AD7}"/>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4" name="n_2aveValue【公民館】&#10;有形固定資産減価償却率">
          <a:extLst>
            <a:ext uri="{FF2B5EF4-FFF2-40B4-BE49-F238E27FC236}">
              <a16:creationId xmlns:a16="http://schemas.microsoft.com/office/drawing/2014/main" id="{A67252B7-AF24-4591-8BB2-1274F107E388}"/>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5" name="n_3aveValue【公民館】&#10;有形固定資産減価償却率">
          <a:extLst>
            <a:ext uri="{FF2B5EF4-FFF2-40B4-BE49-F238E27FC236}">
              <a16:creationId xmlns:a16="http://schemas.microsoft.com/office/drawing/2014/main" id="{67DBB564-C927-479E-96DA-B80C4B8FF651}"/>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696" name="n_4aveValue【公民館】&#10;有形固定資産減価償却率">
          <a:extLst>
            <a:ext uri="{FF2B5EF4-FFF2-40B4-BE49-F238E27FC236}">
              <a16:creationId xmlns:a16="http://schemas.microsoft.com/office/drawing/2014/main" id="{3E3E07B8-30DC-41CE-B51B-6CB92709F969}"/>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697" name="n_1mainValue【公民館】&#10;有形固定資産減価償却率">
          <a:extLst>
            <a:ext uri="{FF2B5EF4-FFF2-40B4-BE49-F238E27FC236}">
              <a16:creationId xmlns:a16="http://schemas.microsoft.com/office/drawing/2014/main" id="{FE0986BC-9B1B-42B1-B941-BCF6794E357C}"/>
            </a:ext>
          </a:extLst>
        </xdr:cNvPr>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103432</xdr:rowOff>
    </xdr:from>
    <xdr:ext cx="405111" cy="259045"/>
    <xdr:sp macro="" textlink="">
      <xdr:nvSpPr>
        <xdr:cNvPr id="698" name="n_2mainValue【公民館】&#10;有形固定資産減価償却率">
          <a:extLst>
            <a:ext uri="{FF2B5EF4-FFF2-40B4-BE49-F238E27FC236}">
              <a16:creationId xmlns:a16="http://schemas.microsoft.com/office/drawing/2014/main" id="{840E4F8F-0799-44A1-9417-0A9F73996F6B}"/>
            </a:ext>
          </a:extLst>
        </xdr:cNvPr>
        <xdr:cNvSpPr txBox="1"/>
      </xdr:nvSpPr>
      <xdr:spPr>
        <a:xfrm>
          <a:off x="14389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67508</xdr:rowOff>
    </xdr:from>
    <xdr:ext cx="405111" cy="259045"/>
    <xdr:sp macro="" textlink="">
      <xdr:nvSpPr>
        <xdr:cNvPr id="699" name="n_3mainValue【公民館】&#10;有形固定資産減価償却率">
          <a:extLst>
            <a:ext uri="{FF2B5EF4-FFF2-40B4-BE49-F238E27FC236}">
              <a16:creationId xmlns:a16="http://schemas.microsoft.com/office/drawing/2014/main" id="{F36B4ADD-7AC8-42D5-9972-9BA4EA6E9135}"/>
            </a:ext>
          </a:extLst>
        </xdr:cNvPr>
        <xdr:cNvSpPr txBox="1"/>
      </xdr:nvSpPr>
      <xdr:spPr>
        <a:xfrm>
          <a:off x="13500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88735</xdr:rowOff>
    </xdr:from>
    <xdr:ext cx="405111" cy="259045"/>
    <xdr:sp macro="" textlink="">
      <xdr:nvSpPr>
        <xdr:cNvPr id="700" name="n_4mainValue【公民館】&#10;有形固定資産減価償却率">
          <a:extLst>
            <a:ext uri="{FF2B5EF4-FFF2-40B4-BE49-F238E27FC236}">
              <a16:creationId xmlns:a16="http://schemas.microsoft.com/office/drawing/2014/main" id="{3FFF516E-F4CA-44F5-B213-53DF81043D6A}"/>
            </a:ext>
          </a:extLst>
        </xdr:cNvPr>
        <xdr:cNvSpPr txBox="1"/>
      </xdr:nvSpPr>
      <xdr:spPr>
        <a:xfrm>
          <a:off x="12611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50885B9F-5F83-4B81-9508-F1161973B0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DABA486C-D19E-400B-B08C-61B657EE15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F522873-F59B-4D8C-AC9B-956C8AC2A0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D75F61C1-AC13-498F-84E8-8351EFFA97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88997E61-4CBA-4BF9-98E6-212E393034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C5F763F1-0309-444D-BB08-D820C2449F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6B4DC19A-5944-4683-A27F-49E0F83F0D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C8AE7C0E-8989-42D9-8B63-1FEE16B383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BE230D44-4444-4443-A73A-3A56AB9266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1D093D00-8B96-423D-B590-1B02155A70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EAEDF59E-DDE9-4BA7-ACB1-56B5E21F2F4D}"/>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6995A002-9FD7-4BEE-AEE5-2B8E17F68D5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136C33A0-73F1-4CFF-B3B0-4671AF98C77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6ECE9ECA-9B1A-4B2A-830B-E193D4AE19A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B0AEB064-DD49-440E-9ED6-600E344E69ED}"/>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C1F79FDB-49FC-4C87-89B4-248A0A103632}"/>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8AD2EF6-2614-4124-B73B-301B112D2F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5DDED69-94FA-421C-AAE2-BB671EFF71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A9FC55FA-A3C8-43B3-8F7D-40BFE89178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20" name="直線コネクタ 719">
          <a:extLst>
            <a:ext uri="{FF2B5EF4-FFF2-40B4-BE49-F238E27FC236}">
              <a16:creationId xmlns:a16="http://schemas.microsoft.com/office/drawing/2014/main" id="{541F909C-6234-4CCC-853A-E0EF7815E816}"/>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1" name="【公民館】&#10;一人当たり面積最小値テキスト">
          <a:extLst>
            <a:ext uri="{FF2B5EF4-FFF2-40B4-BE49-F238E27FC236}">
              <a16:creationId xmlns:a16="http://schemas.microsoft.com/office/drawing/2014/main" id="{4ED2C6FF-6097-422F-8750-C943D48888E4}"/>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2" name="直線コネクタ 721">
          <a:extLst>
            <a:ext uri="{FF2B5EF4-FFF2-40B4-BE49-F238E27FC236}">
              <a16:creationId xmlns:a16="http://schemas.microsoft.com/office/drawing/2014/main" id="{F27C943B-9A84-4B49-8996-5DCC439743B4}"/>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3" name="【公民館】&#10;一人当たり面積最大値テキスト">
          <a:extLst>
            <a:ext uri="{FF2B5EF4-FFF2-40B4-BE49-F238E27FC236}">
              <a16:creationId xmlns:a16="http://schemas.microsoft.com/office/drawing/2014/main" id="{8A5E0E3E-3200-4EFB-9BBA-600C9BFE1B6A}"/>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4" name="直線コネクタ 723">
          <a:extLst>
            <a:ext uri="{FF2B5EF4-FFF2-40B4-BE49-F238E27FC236}">
              <a16:creationId xmlns:a16="http://schemas.microsoft.com/office/drawing/2014/main" id="{893E43B8-9441-4E97-8901-B324D0C60F4D}"/>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25" name="【公民館】&#10;一人当たり面積平均値テキスト">
          <a:extLst>
            <a:ext uri="{FF2B5EF4-FFF2-40B4-BE49-F238E27FC236}">
              <a16:creationId xmlns:a16="http://schemas.microsoft.com/office/drawing/2014/main" id="{4C96373A-AC2C-458E-9C88-786F969D8432}"/>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6" name="フローチャート: 判断 725">
          <a:extLst>
            <a:ext uri="{FF2B5EF4-FFF2-40B4-BE49-F238E27FC236}">
              <a16:creationId xmlns:a16="http://schemas.microsoft.com/office/drawing/2014/main" id="{A6F8D32D-044C-413D-97AE-FD5C03371019}"/>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7" name="フローチャート: 判断 726">
          <a:extLst>
            <a:ext uri="{FF2B5EF4-FFF2-40B4-BE49-F238E27FC236}">
              <a16:creationId xmlns:a16="http://schemas.microsoft.com/office/drawing/2014/main" id="{75205141-6F9D-42ED-ABE8-686519BC985F}"/>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8" name="フローチャート: 判断 727">
          <a:extLst>
            <a:ext uri="{FF2B5EF4-FFF2-40B4-BE49-F238E27FC236}">
              <a16:creationId xmlns:a16="http://schemas.microsoft.com/office/drawing/2014/main" id="{09DCF623-C1D9-4704-A9B4-6CC3EB7B39B9}"/>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9" name="フローチャート: 判断 728">
          <a:extLst>
            <a:ext uri="{FF2B5EF4-FFF2-40B4-BE49-F238E27FC236}">
              <a16:creationId xmlns:a16="http://schemas.microsoft.com/office/drawing/2014/main" id="{93BD472C-6547-493D-95D5-9E7B7AE9A496}"/>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730" name="フローチャート: 判断 729">
          <a:extLst>
            <a:ext uri="{FF2B5EF4-FFF2-40B4-BE49-F238E27FC236}">
              <a16:creationId xmlns:a16="http://schemas.microsoft.com/office/drawing/2014/main" id="{994F925E-03C3-4897-9EF1-B4F4F61B51B2}"/>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EDE1D1A-D4FC-4EB5-899B-DFF28C6786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00A1A42-298E-4164-A9F0-7B96A0EB16A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3134C48-1E97-4704-B0D0-2D82F21814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3AF31C0-1DF3-4C11-BE56-614723F8DB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F6F0A77-02B1-459D-8C39-4407E115008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153988</xdr:rowOff>
    </xdr:from>
    <xdr:to>
      <xdr:col>116</xdr:col>
      <xdr:colOff>114300</xdr:colOff>
      <xdr:row>107</xdr:row>
      <xdr:rowOff>84138</xdr:rowOff>
    </xdr:to>
    <xdr:sp macro="" textlink="">
      <xdr:nvSpPr>
        <xdr:cNvPr id="736" name="楕円 735">
          <a:extLst>
            <a:ext uri="{FF2B5EF4-FFF2-40B4-BE49-F238E27FC236}">
              <a16:creationId xmlns:a16="http://schemas.microsoft.com/office/drawing/2014/main" id="{204F880C-700A-438B-82CE-C09D1CA8AC60}"/>
            </a:ext>
          </a:extLst>
        </xdr:cNvPr>
        <xdr:cNvSpPr/>
      </xdr:nvSpPr>
      <xdr:spPr>
        <a:xfrm>
          <a:off x="22110700" y="183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68915</xdr:rowOff>
    </xdr:from>
    <xdr:ext cx="469744" cy="259045"/>
    <xdr:sp macro="" textlink="">
      <xdr:nvSpPr>
        <xdr:cNvPr id="737" name="【公民館】&#10;一人当たり面積該当値テキスト">
          <a:extLst>
            <a:ext uri="{FF2B5EF4-FFF2-40B4-BE49-F238E27FC236}">
              <a16:creationId xmlns:a16="http://schemas.microsoft.com/office/drawing/2014/main" id="{A9954A01-6E9E-4E56-A40C-FA47B06B14CD}"/>
            </a:ext>
          </a:extLst>
        </xdr:cNvPr>
        <xdr:cNvSpPr txBox="1"/>
      </xdr:nvSpPr>
      <xdr:spPr>
        <a:xfrm>
          <a:off x="22199600" y="1824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156274</xdr:rowOff>
    </xdr:from>
    <xdr:to>
      <xdr:col>112</xdr:col>
      <xdr:colOff>38100</xdr:colOff>
      <xdr:row>107</xdr:row>
      <xdr:rowOff>86424</xdr:rowOff>
    </xdr:to>
    <xdr:sp macro="" textlink="">
      <xdr:nvSpPr>
        <xdr:cNvPr id="738" name="楕円 737">
          <a:extLst>
            <a:ext uri="{FF2B5EF4-FFF2-40B4-BE49-F238E27FC236}">
              <a16:creationId xmlns:a16="http://schemas.microsoft.com/office/drawing/2014/main" id="{BBFCDAED-089E-4C5D-9608-DBCB32796315}"/>
            </a:ext>
          </a:extLst>
        </xdr:cNvPr>
        <xdr:cNvSpPr/>
      </xdr:nvSpPr>
      <xdr:spPr>
        <a:xfrm>
          <a:off x="21272500" y="183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33338</xdr:rowOff>
    </xdr:from>
    <xdr:to>
      <xdr:col>116</xdr:col>
      <xdr:colOff>63500</xdr:colOff>
      <xdr:row>107</xdr:row>
      <xdr:rowOff>35624</xdr:rowOff>
    </xdr:to>
    <xdr:cxnSp macro="">
      <xdr:nvCxnSpPr>
        <xdr:cNvPr id="739" name="直線コネクタ 738">
          <a:extLst>
            <a:ext uri="{FF2B5EF4-FFF2-40B4-BE49-F238E27FC236}">
              <a16:creationId xmlns:a16="http://schemas.microsoft.com/office/drawing/2014/main" id="{0A414BA7-AFAF-49C3-AF35-D970281E2551}"/>
            </a:ext>
          </a:extLst>
        </xdr:cNvPr>
        <xdr:cNvCxnSpPr/>
      </xdr:nvCxnSpPr>
      <xdr:spPr>
        <a:xfrm flipV="1">
          <a:off x="21323300" y="1837848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157987</xdr:rowOff>
    </xdr:from>
    <xdr:to>
      <xdr:col>107</xdr:col>
      <xdr:colOff>101600</xdr:colOff>
      <xdr:row>107</xdr:row>
      <xdr:rowOff>88137</xdr:rowOff>
    </xdr:to>
    <xdr:sp macro="" textlink="">
      <xdr:nvSpPr>
        <xdr:cNvPr id="740" name="楕円 739">
          <a:extLst>
            <a:ext uri="{FF2B5EF4-FFF2-40B4-BE49-F238E27FC236}">
              <a16:creationId xmlns:a16="http://schemas.microsoft.com/office/drawing/2014/main" id="{E985B063-BCFA-4C07-AC98-2487E08FE3E8}"/>
            </a:ext>
          </a:extLst>
        </xdr:cNvPr>
        <xdr:cNvSpPr/>
      </xdr:nvSpPr>
      <xdr:spPr>
        <a:xfrm>
          <a:off x="20383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35624</xdr:rowOff>
    </xdr:from>
    <xdr:to>
      <xdr:col>111</xdr:col>
      <xdr:colOff>177800</xdr:colOff>
      <xdr:row>107</xdr:row>
      <xdr:rowOff>37337</xdr:rowOff>
    </xdr:to>
    <xdr:cxnSp macro="">
      <xdr:nvCxnSpPr>
        <xdr:cNvPr id="741" name="直線コネクタ 740">
          <a:extLst>
            <a:ext uri="{FF2B5EF4-FFF2-40B4-BE49-F238E27FC236}">
              <a16:creationId xmlns:a16="http://schemas.microsoft.com/office/drawing/2014/main" id="{2301B617-829F-4CAF-A12E-F540AC928689}"/>
            </a:ext>
          </a:extLst>
        </xdr:cNvPr>
        <xdr:cNvCxnSpPr/>
      </xdr:nvCxnSpPr>
      <xdr:spPr>
        <a:xfrm flipV="1">
          <a:off x="20434300" y="18380774"/>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159131</xdr:rowOff>
    </xdr:from>
    <xdr:to>
      <xdr:col>102</xdr:col>
      <xdr:colOff>165100</xdr:colOff>
      <xdr:row>107</xdr:row>
      <xdr:rowOff>89281</xdr:rowOff>
    </xdr:to>
    <xdr:sp macro="" textlink="">
      <xdr:nvSpPr>
        <xdr:cNvPr id="742" name="楕円 741">
          <a:extLst>
            <a:ext uri="{FF2B5EF4-FFF2-40B4-BE49-F238E27FC236}">
              <a16:creationId xmlns:a16="http://schemas.microsoft.com/office/drawing/2014/main" id="{DB79BE88-E040-486E-90F3-C086D2F46DF4}"/>
            </a:ext>
          </a:extLst>
        </xdr:cNvPr>
        <xdr:cNvSpPr/>
      </xdr:nvSpPr>
      <xdr:spPr>
        <a:xfrm>
          <a:off x="19494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37337</xdr:rowOff>
    </xdr:from>
    <xdr:to>
      <xdr:col>107</xdr:col>
      <xdr:colOff>50800</xdr:colOff>
      <xdr:row>107</xdr:row>
      <xdr:rowOff>38481</xdr:rowOff>
    </xdr:to>
    <xdr:cxnSp macro="">
      <xdr:nvCxnSpPr>
        <xdr:cNvPr id="743" name="直線コネクタ 742">
          <a:extLst>
            <a:ext uri="{FF2B5EF4-FFF2-40B4-BE49-F238E27FC236}">
              <a16:creationId xmlns:a16="http://schemas.microsoft.com/office/drawing/2014/main" id="{E5B8C94B-6FBC-4926-BC9B-F74BA406DCC0}"/>
            </a:ext>
          </a:extLst>
        </xdr:cNvPr>
        <xdr:cNvCxnSpPr/>
      </xdr:nvCxnSpPr>
      <xdr:spPr>
        <a:xfrm flipV="1">
          <a:off x="19545300" y="1838248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161417</xdr:rowOff>
    </xdr:from>
    <xdr:to>
      <xdr:col>98</xdr:col>
      <xdr:colOff>38100</xdr:colOff>
      <xdr:row>107</xdr:row>
      <xdr:rowOff>91567</xdr:rowOff>
    </xdr:to>
    <xdr:sp macro="" textlink="">
      <xdr:nvSpPr>
        <xdr:cNvPr id="744" name="楕円 743">
          <a:extLst>
            <a:ext uri="{FF2B5EF4-FFF2-40B4-BE49-F238E27FC236}">
              <a16:creationId xmlns:a16="http://schemas.microsoft.com/office/drawing/2014/main" id="{39B52BDB-EF0F-4BE4-9801-5C5774388ED6}"/>
            </a:ext>
          </a:extLst>
        </xdr:cNvPr>
        <xdr:cNvSpPr/>
      </xdr:nvSpPr>
      <xdr:spPr>
        <a:xfrm>
          <a:off x="18605500" y="183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38481</xdr:rowOff>
    </xdr:from>
    <xdr:to>
      <xdr:col>102</xdr:col>
      <xdr:colOff>114300</xdr:colOff>
      <xdr:row>107</xdr:row>
      <xdr:rowOff>40767</xdr:rowOff>
    </xdr:to>
    <xdr:cxnSp macro="">
      <xdr:nvCxnSpPr>
        <xdr:cNvPr id="745" name="直線コネクタ 744">
          <a:extLst>
            <a:ext uri="{FF2B5EF4-FFF2-40B4-BE49-F238E27FC236}">
              <a16:creationId xmlns:a16="http://schemas.microsoft.com/office/drawing/2014/main" id="{338ADBC7-9390-427D-BD29-9059E8966BAB}"/>
            </a:ext>
          </a:extLst>
        </xdr:cNvPr>
        <xdr:cNvCxnSpPr/>
      </xdr:nvCxnSpPr>
      <xdr:spPr>
        <a:xfrm flipV="1">
          <a:off x="18656300" y="1838363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746" name="n_1aveValue【公民館】&#10;一人当たり面積">
          <a:extLst>
            <a:ext uri="{FF2B5EF4-FFF2-40B4-BE49-F238E27FC236}">
              <a16:creationId xmlns:a16="http://schemas.microsoft.com/office/drawing/2014/main" id="{77DA0D0F-0DA8-4CBB-A618-218568D7299A}"/>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747" name="n_2aveValue【公民館】&#10;一人当たり面積">
          <a:extLst>
            <a:ext uri="{FF2B5EF4-FFF2-40B4-BE49-F238E27FC236}">
              <a16:creationId xmlns:a16="http://schemas.microsoft.com/office/drawing/2014/main" id="{0C29A155-9568-495A-B81E-F01621287310}"/>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748" name="n_3aveValue【公民館】&#10;一人当たり面積">
          <a:extLst>
            <a:ext uri="{FF2B5EF4-FFF2-40B4-BE49-F238E27FC236}">
              <a16:creationId xmlns:a16="http://schemas.microsoft.com/office/drawing/2014/main" id="{0711DF12-62E5-444D-B496-F91805BB1BFA}"/>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749" name="n_4aveValue【公民館】&#10;一人当たり面積">
          <a:extLst>
            <a:ext uri="{FF2B5EF4-FFF2-40B4-BE49-F238E27FC236}">
              <a16:creationId xmlns:a16="http://schemas.microsoft.com/office/drawing/2014/main" id="{B039F78A-2BDC-4CBF-BC6C-4AF4018D8ABB}"/>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77551</xdr:rowOff>
    </xdr:from>
    <xdr:ext cx="469744" cy="259045"/>
    <xdr:sp macro="" textlink="">
      <xdr:nvSpPr>
        <xdr:cNvPr id="750" name="n_1mainValue【公民館】&#10;一人当たり面積">
          <a:extLst>
            <a:ext uri="{FF2B5EF4-FFF2-40B4-BE49-F238E27FC236}">
              <a16:creationId xmlns:a16="http://schemas.microsoft.com/office/drawing/2014/main" id="{C75ADF77-BBDB-4825-AE7D-345FA6EE4098}"/>
            </a:ext>
          </a:extLst>
        </xdr:cNvPr>
        <xdr:cNvSpPr txBox="1"/>
      </xdr:nvSpPr>
      <xdr:spPr>
        <a:xfrm>
          <a:off x="21075727" y="1842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79264</xdr:rowOff>
    </xdr:from>
    <xdr:ext cx="469744" cy="259045"/>
    <xdr:sp macro="" textlink="">
      <xdr:nvSpPr>
        <xdr:cNvPr id="751" name="n_2mainValue【公民館】&#10;一人当たり面積">
          <a:extLst>
            <a:ext uri="{FF2B5EF4-FFF2-40B4-BE49-F238E27FC236}">
              <a16:creationId xmlns:a16="http://schemas.microsoft.com/office/drawing/2014/main" id="{04881419-8FDB-48AE-87CE-582E4222452B}"/>
            </a:ext>
          </a:extLst>
        </xdr:cNvPr>
        <xdr:cNvSpPr txBox="1"/>
      </xdr:nvSpPr>
      <xdr:spPr>
        <a:xfrm>
          <a:off x="20199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80408</xdr:rowOff>
    </xdr:from>
    <xdr:ext cx="469744" cy="259045"/>
    <xdr:sp macro="" textlink="">
      <xdr:nvSpPr>
        <xdr:cNvPr id="752" name="n_3mainValue【公民館】&#10;一人当たり面積">
          <a:extLst>
            <a:ext uri="{FF2B5EF4-FFF2-40B4-BE49-F238E27FC236}">
              <a16:creationId xmlns:a16="http://schemas.microsoft.com/office/drawing/2014/main" id="{18F268B4-05A7-4B5E-B3AD-D6494D2D186B}"/>
            </a:ext>
          </a:extLst>
        </xdr:cNvPr>
        <xdr:cNvSpPr txBox="1"/>
      </xdr:nvSpPr>
      <xdr:spPr>
        <a:xfrm>
          <a:off x="19310427" y="184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82694</xdr:rowOff>
    </xdr:from>
    <xdr:ext cx="469744" cy="259045"/>
    <xdr:sp macro="" textlink="">
      <xdr:nvSpPr>
        <xdr:cNvPr id="753" name="n_4mainValue【公民館】&#10;一人当たり面積">
          <a:extLst>
            <a:ext uri="{FF2B5EF4-FFF2-40B4-BE49-F238E27FC236}">
              <a16:creationId xmlns:a16="http://schemas.microsoft.com/office/drawing/2014/main" id="{1E7B194C-F745-4BFD-BF5B-5BC33CE07049}"/>
            </a:ext>
          </a:extLst>
        </xdr:cNvPr>
        <xdr:cNvSpPr txBox="1"/>
      </xdr:nvSpPr>
      <xdr:spPr>
        <a:xfrm>
          <a:off x="18421427" y="1842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B86E66AE-481B-4F19-AB2B-30A13A80D9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337C8F63-DCF5-4AC5-B970-22F56605C2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F1F72CE9-3367-42B8-BFAA-77F8ABD49B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類似団体と比較して、特に有形固定資産減価償却率が高くなっている施設は公民館で、特に低くなっているのは橋りょう・トンネル、公営住宅である。</a:t>
          </a:r>
        </a:p>
        <a:p>
          <a:r>
            <a:rPr kumimoji="1" lang="ja-JP" altLang="en-US" sz="1300">
              <a:latin typeface="ＭＳ Ｐゴシック" panose="020B0600070205080204" pitchFamily="50" charset="-128"/>
              <a:ea typeface="ＭＳ Ｐゴシック" panose="020B0600070205080204" pitchFamily="50" charset="-128"/>
            </a:rPr>
            <a:t>各施設ともに老朽化対策に取り組んでいくこととしている。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FBC497-3A50-4E45-BDAE-31DF924722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217D19-D1B4-4A36-985F-FFDFB0BB2A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AB8E4C-D98E-4D48-AEFF-3497D8B7CA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A394D4-A315-4E6D-B0D7-2B5E68C31A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1F3DCC-1EB8-4D70-9347-0924059CD6F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8DFD49-0A68-498C-8627-C0C2F00C06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E43705-01EA-415E-8486-DFBD1127F2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A40CD9-FA6C-4D11-8AFF-3FF6646D06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E8A5F1-D50C-4A7A-A356-D156219F66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CF987F-A6E9-4194-9AF3-1F53A34741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F206A3-E1BE-404F-8148-7E4A98F9D2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990420-44A8-4C18-90ED-71B2772AA7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7287F8-B8E3-4A69-BE87-4773E41404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EA6792-7269-4972-A18E-B36A8D81C0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026C8D-C446-457E-8F2B-3C512538AFD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F543C4A-4A37-4123-81B8-1C5FD3607D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A6B435-A7E1-449E-BD23-E64020BC2F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F07471-07CB-45BF-A2F5-7A20DDB4C7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06C6E5-F4F7-4AA8-8066-1E46337A3F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FFF25A-5BCB-4609-8D10-91FFAF1EC6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D885F7-6FC5-4808-AA4B-07C0D90D84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E56161-D109-4BFC-BF21-137984BED6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B443B3-3AA0-4103-AC27-A2BB2354B0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E3F76E-FC11-465B-A02F-DCF8350093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BE7E74-3351-4237-B50E-4B6382FAA2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CF2968-6948-41EA-B06D-5C0E1CC5C0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ED0F1E-3296-479F-BCFD-99B0BECB2D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DBC153-2374-4985-AACE-99E12214CE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C32AD6-E88E-4CD2-8D6D-A56FFBD4EA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91CCF5-F87E-453A-AA7F-27A48058BE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EE89FF-5B2B-4495-B51C-51F0F402BE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357B82-CB22-45B3-9359-88C14052517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803D5E-2C40-4CDA-BA87-295195311B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A06115-ED2F-41E0-BEE7-BD40B969FC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0288B2-3ACA-494D-B9F0-793D15C4A5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ED20DD-346D-41C5-994A-6A40BE3D56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027A0A-7E7B-4F1D-B12F-A8AF952B15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9E481E-B0BD-4863-8E9F-7558E2BDD6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4CA335-4B9F-4BC1-9984-8880F9BD6F7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45A282-7B88-408C-A3CB-F9710BEEBD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0FEE75-4D19-4A1C-80D2-28C36B7FA8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598C9F-5770-4927-BCAA-5C53BA3A36D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CE8087F-6D7A-4B58-9C3F-8369D7D4981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02091B-FBA9-4269-A887-6BFB27CAE1B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B18758E-8886-4203-B639-3668DE233E4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9E88A9B-3493-42A2-977A-3453F080013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D241B25-4A80-4E09-A555-050BD126074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DB990C6-E18C-4002-8BD1-87E641D1563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2EBDB2A-32D3-45B6-80FD-40F04514560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E22DCB1-7376-46AD-8080-5F52FAF22A7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85D9FE-C16A-498D-A7CB-694C1972FB1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0B6FD0-061C-4DB3-A80F-42F5C99CE51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85F9446-0834-4248-80EA-5082527A145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57E78D-3311-44ED-B705-A948862F52B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37D7967-04F0-46FE-ADB1-3FA8AFCF99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39D6144-D74A-4657-A144-CCAF0BE7EEA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1BD554F-9E74-497F-844A-3A1931E0D7C1}"/>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F0B8E4B-468B-4CFD-A261-66FC8975FC6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E367E9C-80FE-40FE-BD24-57E76D510EC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3C580E43-B443-4D51-852E-F725515FF571}"/>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CCE01BEF-D00A-4CF4-97E5-E971E0407826}"/>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図書館】&#10;有形固定資産減価償却率平均値テキスト">
          <a:extLst>
            <a:ext uri="{FF2B5EF4-FFF2-40B4-BE49-F238E27FC236}">
              <a16:creationId xmlns:a16="http://schemas.microsoft.com/office/drawing/2014/main" id="{B2976E98-5AA7-4AB3-8D9D-619E4D3540D9}"/>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D296FCE2-6D47-4137-A5A9-A5C7C18EEA88}"/>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8B4BDEB4-1B89-4323-997E-15C37209F56F}"/>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7C856242-D6BB-43C6-A481-BEB2752632D6}"/>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606AC9D4-DC79-4744-BA75-1F11563D6F0F}"/>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00C5FBA3-1D4D-4077-9836-5EAB7F4AA659}"/>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A4ED231-C71A-4D96-8567-1319DE47D95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BB00CD-6C4F-4601-B49D-B77B8650AD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9813CD-8333-4CA0-833B-1C398791B70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41A0F03-254D-4D23-935F-09A9FF9DCC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663B051-5DC7-4BC5-81BD-4CDBFCD343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4" name="楕円 73">
          <a:extLst>
            <a:ext uri="{FF2B5EF4-FFF2-40B4-BE49-F238E27FC236}">
              <a16:creationId xmlns:a16="http://schemas.microsoft.com/office/drawing/2014/main" id="{4C97ED0F-D126-4513-92A6-EC418DFB7CBF}"/>
            </a:ext>
          </a:extLst>
        </xdr:cNvPr>
        <xdr:cNvSpPr/>
      </xdr:nvSpPr>
      <xdr:spPr>
        <a:xfrm>
          <a:off x="4584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107060</xdr:rowOff>
    </xdr:from>
    <xdr:ext cx="405111" cy="259045"/>
    <xdr:sp macro="" textlink="">
      <xdr:nvSpPr>
        <xdr:cNvPr id="75" name="【図書館】&#10;有形固定資産減価償却率該当値テキスト">
          <a:extLst>
            <a:ext uri="{FF2B5EF4-FFF2-40B4-BE49-F238E27FC236}">
              <a16:creationId xmlns:a16="http://schemas.microsoft.com/office/drawing/2014/main" id="{64019F79-EB03-4CE0-A462-AC920C028270}"/>
            </a:ext>
          </a:extLst>
        </xdr:cNvPr>
        <xdr:cNvSpPr txBox="1"/>
      </xdr:nvSpPr>
      <xdr:spPr>
        <a:xfrm>
          <a:off x="4673600" y="645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44994</xdr:rowOff>
    </xdr:from>
    <xdr:to>
      <xdr:col>20</xdr:col>
      <xdr:colOff>38100</xdr:colOff>
      <xdr:row>38</xdr:row>
      <xdr:rowOff>146594</xdr:rowOff>
    </xdr:to>
    <xdr:sp macro="" textlink="">
      <xdr:nvSpPr>
        <xdr:cNvPr id="76" name="楕円 75">
          <a:extLst>
            <a:ext uri="{FF2B5EF4-FFF2-40B4-BE49-F238E27FC236}">
              <a16:creationId xmlns:a16="http://schemas.microsoft.com/office/drawing/2014/main" id="{2153485B-3C6F-440A-8718-1D895AB1D49E}"/>
            </a:ext>
          </a:extLst>
        </xdr:cNvPr>
        <xdr:cNvSpPr/>
      </xdr:nvSpPr>
      <xdr:spPr>
        <a:xfrm>
          <a:off x="3746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95794</xdr:rowOff>
    </xdr:from>
    <xdr:to>
      <xdr:col>24</xdr:col>
      <xdr:colOff>63500</xdr:colOff>
      <xdr:row>38</xdr:row>
      <xdr:rowOff>134983</xdr:rowOff>
    </xdr:to>
    <xdr:cxnSp macro="">
      <xdr:nvCxnSpPr>
        <xdr:cNvPr id="77" name="直線コネクタ 76">
          <a:extLst>
            <a:ext uri="{FF2B5EF4-FFF2-40B4-BE49-F238E27FC236}">
              <a16:creationId xmlns:a16="http://schemas.microsoft.com/office/drawing/2014/main" id="{9CCC92DA-9CFF-47DC-B6A2-440524B85DC2}"/>
            </a:ext>
          </a:extLst>
        </xdr:cNvPr>
        <xdr:cNvCxnSpPr/>
      </xdr:nvCxnSpPr>
      <xdr:spPr>
        <a:xfrm>
          <a:off x="3797300" y="66108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98878</xdr:rowOff>
    </xdr:from>
    <xdr:to>
      <xdr:col>15</xdr:col>
      <xdr:colOff>101600</xdr:colOff>
      <xdr:row>39</xdr:row>
      <xdr:rowOff>29028</xdr:rowOff>
    </xdr:to>
    <xdr:sp macro="" textlink="">
      <xdr:nvSpPr>
        <xdr:cNvPr id="78" name="楕円 77">
          <a:extLst>
            <a:ext uri="{FF2B5EF4-FFF2-40B4-BE49-F238E27FC236}">
              <a16:creationId xmlns:a16="http://schemas.microsoft.com/office/drawing/2014/main" id="{95935518-5742-4529-9E62-8A637F6B38FF}"/>
            </a:ext>
          </a:extLst>
        </xdr:cNvPr>
        <xdr:cNvSpPr/>
      </xdr:nvSpPr>
      <xdr:spPr>
        <a:xfrm>
          <a:off x="2857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95794</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319803EB-E44D-439A-9447-0C041D9729EF}"/>
            </a:ext>
          </a:extLst>
        </xdr:cNvPr>
        <xdr:cNvCxnSpPr/>
      </xdr:nvCxnSpPr>
      <xdr:spPr>
        <a:xfrm flipV="1">
          <a:off x="2908300" y="661089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C7DB9193-78CF-48E1-91AB-FB6BB8DD7F62}"/>
            </a:ext>
          </a:extLst>
        </xdr:cNvPr>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149678</xdr:rowOff>
    </xdr:from>
    <xdr:to>
      <xdr:col>15</xdr:col>
      <xdr:colOff>50800</xdr:colOff>
      <xdr:row>39</xdr:row>
      <xdr:rowOff>117022</xdr:rowOff>
    </xdr:to>
    <xdr:cxnSp macro="">
      <xdr:nvCxnSpPr>
        <xdr:cNvPr id="81" name="直線コネクタ 80">
          <a:extLst>
            <a:ext uri="{FF2B5EF4-FFF2-40B4-BE49-F238E27FC236}">
              <a16:creationId xmlns:a16="http://schemas.microsoft.com/office/drawing/2014/main" id="{F5272B21-6896-41B0-ACA2-A99FD13FFBD6}"/>
            </a:ext>
          </a:extLst>
        </xdr:cNvPr>
        <xdr:cNvCxnSpPr/>
      </xdr:nvCxnSpPr>
      <xdr:spPr>
        <a:xfrm flipV="1">
          <a:off x="2019300" y="6664778"/>
          <a:ext cx="889000" cy="1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B8F8BB48-3991-4FB7-9865-CDB7309E839A}"/>
            </a:ext>
          </a:extLst>
        </xdr:cNvPr>
        <xdr:cNvSpPr/>
      </xdr:nvSpPr>
      <xdr:spPr>
        <a:xfrm>
          <a:off x="107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F6BE34D5-5670-4CC6-A64A-01B1F0AF5B1E}"/>
            </a:ext>
          </a:extLst>
        </xdr:cNvPr>
        <xdr:cNvCxnSpPr/>
      </xdr:nvCxnSpPr>
      <xdr:spPr>
        <a:xfrm>
          <a:off x="1130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884B3EC3-C06D-48E8-BA29-B754108ABCD1}"/>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図書館】&#10;有形固定資産減価償却率">
          <a:extLst>
            <a:ext uri="{FF2B5EF4-FFF2-40B4-BE49-F238E27FC236}">
              <a16:creationId xmlns:a16="http://schemas.microsoft.com/office/drawing/2014/main" id="{85259295-08DD-4EB6-BDBF-14317FD1E341}"/>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FA97E00B-539C-4CFF-93BB-ECC8A0B561C7}"/>
            </a:ext>
          </a:extLst>
        </xdr:cNvPr>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37EB6814-32DD-4CD4-99E9-DE521128EBB5}"/>
            </a:ext>
          </a:extLst>
        </xdr:cNvPr>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163121</xdr:rowOff>
    </xdr:from>
    <xdr:ext cx="405111" cy="259045"/>
    <xdr:sp macro="" textlink="">
      <xdr:nvSpPr>
        <xdr:cNvPr id="88" name="n_1mainValue【図書館】&#10;有形固定資産減価償却率">
          <a:extLst>
            <a:ext uri="{FF2B5EF4-FFF2-40B4-BE49-F238E27FC236}">
              <a16:creationId xmlns:a16="http://schemas.microsoft.com/office/drawing/2014/main" id="{23F509E5-05E0-4A7B-A45A-61B769BD4730}"/>
            </a:ext>
          </a:extLst>
        </xdr:cNvPr>
        <xdr:cNvSpPr txBox="1"/>
      </xdr:nvSpPr>
      <xdr:spPr>
        <a:xfrm>
          <a:off x="35820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45555</xdr:rowOff>
    </xdr:from>
    <xdr:ext cx="405111" cy="259045"/>
    <xdr:sp macro="" textlink="">
      <xdr:nvSpPr>
        <xdr:cNvPr id="89" name="n_2mainValue【図書館】&#10;有形固定資産減価償却率">
          <a:extLst>
            <a:ext uri="{FF2B5EF4-FFF2-40B4-BE49-F238E27FC236}">
              <a16:creationId xmlns:a16="http://schemas.microsoft.com/office/drawing/2014/main" id="{D5C4F892-186D-4EE0-87E6-4AD2124CCF0C}"/>
            </a:ext>
          </a:extLst>
        </xdr:cNvPr>
        <xdr:cNvSpPr txBox="1"/>
      </xdr:nvSpPr>
      <xdr:spPr>
        <a:xfrm>
          <a:off x="2705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59B4C2CE-4D62-45EC-96D4-C9B158DB12AA}"/>
            </a:ext>
          </a:extLst>
        </xdr:cNvPr>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4A3834FA-1671-4441-A1C5-4744D6177E57}"/>
            </a:ext>
          </a:extLst>
        </xdr:cNvPr>
        <xdr:cNvSpPr txBox="1"/>
      </xdr:nvSpPr>
      <xdr:spPr>
        <a:xfrm>
          <a:off x="927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243B541-BEAD-4137-B066-E230C0453A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09E2AE5-F588-474D-9F18-C837F893AD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75FAFA3-BD51-4944-B9E8-6C5000AED8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293DDC4-9BE3-4E40-A8EE-E37AF99E03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4BCA08A-55B5-4E5B-BF44-068E8FB122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017B5C3-F385-4FD2-BF5B-B6F3CA973B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3DEFF26-1BA4-4EE7-97B5-0E1CA6F8C4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A73A59B-708B-42E2-93C8-8126BAC29E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76E344D-4453-46D6-B054-862E976CEE6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2637465-6A63-4452-9502-9BC2EEE162E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61C9F59-DD8A-4C66-966F-9724958DDE8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9947134-A720-4DCD-A065-19C62F97E24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8896324-79AB-4B2A-A9F8-E811F2354A6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2064CAD-5EA7-46C6-B463-B5EDC1D1AC7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F2155BD-4594-4272-8F5C-ED7F5400F42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E7F05EA-5269-49A3-A5A1-02E4308B56D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6999D08-F2CC-4BE2-9EC7-59D96DB3221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4F527EE-7E0B-4DC6-B8DA-375C24A15CE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031DB29-4BAC-496D-84C7-A9880FE6D8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D650234-DEF2-43F9-ACE4-FB6FCBCD9BF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88F9169-11CD-4AF0-AD0E-120AA3D45B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2871140E-289A-4988-AE25-3F0552498D3D}"/>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C870CDDA-9E26-4F6D-8669-CF188FFE1C9C}"/>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493B2463-EA0D-43F7-B3CE-BF899F305BCB}"/>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1F565AA6-0BD7-4E76-8F6C-1AF62DA5C26F}"/>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A82941FA-A46A-469B-B211-3DF5866DF5AC}"/>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E8D6536A-74DA-4F93-9854-59F7E20B09D3}"/>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3B3D199D-1001-4C2A-9386-7AA07E089AB7}"/>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8C6D4FD1-9599-4B6A-9E1A-93543880580B}"/>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CF68B5E4-63EB-4D1B-A595-8F71B6262695}"/>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83EFDF90-2516-4C51-A60F-3CEDB3DDFC6D}"/>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BB2EF699-B0ED-4032-95A0-AAB73BB42382}"/>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E912247-92CA-4E2D-8E80-227BE02010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CE5C6E-EBE5-47AC-BAF4-826776CC91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204E7E-5ECF-4F7E-B2A8-F3775581CC7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7D646AA-66AF-4395-B148-2395517891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E9D2BCF-6564-4C9A-83C6-326C5D2E542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9" name="楕円 128">
          <a:extLst>
            <a:ext uri="{FF2B5EF4-FFF2-40B4-BE49-F238E27FC236}">
              <a16:creationId xmlns:a16="http://schemas.microsoft.com/office/drawing/2014/main" id="{9FFC1543-8181-4D98-A429-7AE9C719FB9F}"/>
            </a:ext>
          </a:extLst>
        </xdr:cNvPr>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65549</xdr:rowOff>
    </xdr:from>
    <xdr:ext cx="469744" cy="259045"/>
    <xdr:sp macro="" textlink="">
      <xdr:nvSpPr>
        <xdr:cNvPr id="130" name="【図書館】&#10;一人当たり面積該当値テキスト">
          <a:extLst>
            <a:ext uri="{FF2B5EF4-FFF2-40B4-BE49-F238E27FC236}">
              <a16:creationId xmlns:a16="http://schemas.microsoft.com/office/drawing/2014/main" id="{058BF981-77D1-49CC-98C8-D20B6A2719DD}"/>
            </a:ext>
          </a:extLst>
        </xdr:cNvPr>
        <xdr:cNvSpPr txBox="1"/>
      </xdr:nvSpPr>
      <xdr:spPr>
        <a:xfrm>
          <a:off x="10515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91694</xdr:rowOff>
    </xdr:from>
    <xdr:to>
      <xdr:col>50</xdr:col>
      <xdr:colOff>165100</xdr:colOff>
      <xdr:row>40</xdr:row>
      <xdr:rowOff>21844</xdr:rowOff>
    </xdr:to>
    <xdr:sp macro="" textlink="">
      <xdr:nvSpPr>
        <xdr:cNvPr id="131" name="楕円 130">
          <a:extLst>
            <a:ext uri="{FF2B5EF4-FFF2-40B4-BE49-F238E27FC236}">
              <a16:creationId xmlns:a16="http://schemas.microsoft.com/office/drawing/2014/main" id="{5EA300F8-E814-4615-B4E5-6709B61DD32F}"/>
            </a:ext>
          </a:extLst>
        </xdr:cNvPr>
        <xdr:cNvSpPr/>
      </xdr:nvSpPr>
      <xdr:spPr>
        <a:xfrm>
          <a:off x="9588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142494</xdr:rowOff>
    </xdr:to>
    <xdr:cxnSp macro="">
      <xdr:nvCxnSpPr>
        <xdr:cNvPr id="132" name="直線コネクタ 131">
          <a:extLst>
            <a:ext uri="{FF2B5EF4-FFF2-40B4-BE49-F238E27FC236}">
              <a16:creationId xmlns:a16="http://schemas.microsoft.com/office/drawing/2014/main" id="{CCEAF47F-FEC0-4E78-8736-152BA952998F}"/>
            </a:ext>
          </a:extLst>
        </xdr:cNvPr>
        <xdr:cNvCxnSpPr/>
      </xdr:nvCxnSpPr>
      <xdr:spPr>
        <a:xfrm flipV="1">
          <a:off x="9639300" y="682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91694</xdr:rowOff>
    </xdr:from>
    <xdr:to>
      <xdr:col>46</xdr:col>
      <xdr:colOff>38100</xdr:colOff>
      <xdr:row>40</xdr:row>
      <xdr:rowOff>21844</xdr:rowOff>
    </xdr:to>
    <xdr:sp macro="" textlink="">
      <xdr:nvSpPr>
        <xdr:cNvPr id="133" name="楕円 132">
          <a:extLst>
            <a:ext uri="{FF2B5EF4-FFF2-40B4-BE49-F238E27FC236}">
              <a16:creationId xmlns:a16="http://schemas.microsoft.com/office/drawing/2014/main" id="{99EE8E01-DCB7-4766-BDA5-48B73C046E0E}"/>
            </a:ext>
          </a:extLst>
        </xdr:cNvPr>
        <xdr:cNvSpPr/>
      </xdr:nvSpPr>
      <xdr:spPr>
        <a:xfrm>
          <a:off x="869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142494</xdr:rowOff>
    </xdr:from>
    <xdr:to>
      <xdr:col>50</xdr:col>
      <xdr:colOff>114300</xdr:colOff>
      <xdr:row>39</xdr:row>
      <xdr:rowOff>142494</xdr:rowOff>
    </xdr:to>
    <xdr:cxnSp macro="">
      <xdr:nvCxnSpPr>
        <xdr:cNvPr id="134" name="直線コネクタ 133">
          <a:extLst>
            <a:ext uri="{FF2B5EF4-FFF2-40B4-BE49-F238E27FC236}">
              <a16:creationId xmlns:a16="http://schemas.microsoft.com/office/drawing/2014/main" id="{A5770FD2-EDB5-4499-9A7B-FE3B2E8A2426}"/>
            </a:ext>
          </a:extLst>
        </xdr:cNvPr>
        <xdr:cNvCxnSpPr/>
      </xdr:nvCxnSpPr>
      <xdr:spPr>
        <a:xfrm>
          <a:off x="8750300" y="682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109982</xdr:rowOff>
    </xdr:from>
    <xdr:to>
      <xdr:col>41</xdr:col>
      <xdr:colOff>101600</xdr:colOff>
      <xdr:row>40</xdr:row>
      <xdr:rowOff>40132</xdr:rowOff>
    </xdr:to>
    <xdr:sp macro="" textlink="">
      <xdr:nvSpPr>
        <xdr:cNvPr id="135" name="楕円 134">
          <a:extLst>
            <a:ext uri="{FF2B5EF4-FFF2-40B4-BE49-F238E27FC236}">
              <a16:creationId xmlns:a16="http://schemas.microsoft.com/office/drawing/2014/main" id="{97B47B86-8D77-40D7-99D0-954A2DAB036E}"/>
            </a:ext>
          </a:extLst>
        </xdr:cNvPr>
        <xdr:cNvSpPr/>
      </xdr:nvSpPr>
      <xdr:spPr>
        <a:xfrm>
          <a:off x="7810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142494</xdr:rowOff>
    </xdr:from>
    <xdr:to>
      <xdr:col>45</xdr:col>
      <xdr:colOff>177800</xdr:colOff>
      <xdr:row>39</xdr:row>
      <xdr:rowOff>160782</xdr:rowOff>
    </xdr:to>
    <xdr:cxnSp macro="">
      <xdr:nvCxnSpPr>
        <xdr:cNvPr id="136" name="直線コネクタ 135">
          <a:extLst>
            <a:ext uri="{FF2B5EF4-FFF2-40B4-BE49-F238E27FC236}">
              <a16:creationId xmlns:a16="http://schemas.microsoft.com/office/drawing/2014/main" id="{4A26B5FA-4A5C-4B41-96A9-36E6D0FA8569}"/>
            </a:ext>
          </a:extLst>
        </xdr:cNvPr>
        <xdr:cNvCxnSpPr/>
      </xdr:nvCxnSpPr>
      <xdr:spPr>
        <a:xfrm flipV="1">
          <a:off x="7861300" y="6829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119126</xdr:rowOff>
    </xdr:from>
    <xdr:to>
      <xdr:col>36</xdr:col>
      <xdr:colOff>165100</xdr:colOff>
      <xdr:row>40</xdr:row>
      <xdr:rowOff>49276</xdr:rowOff>
    </xdr:to>
    <xdr:sp macro="" textlink="">
      <xdr:nvSpPr>
        <xdr:cNvPr id="137" name="楕円 136">
          <a:extLst>
            <a:ext uri="{FF2B5EF4-FFF2-40B4-BE49-F238E27FC236}">
              <a16:creationId xmlns:a16="http://schemas.microsoft.com/office/drawing/2014/main" id="{1331F3A3-7557-4CCB-8DDB-962A3B283E52}"/>
            </a:ext>
          </a:extLst>
        </xdr:cNvPr>
        <xdr:cNvSpPr/>
      </xdr:nvSpPr>
      <xdr:spPr>
        <a:xfrm>
          <a:off x="6921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160782</xdr:rowOff>
    </xdr:from>
    <xdr:to>
      <xdr:col>41</xdr:col>
      <xdr:colOff>50800</xdr:colOff>
      <xdr:row>39</xdr:row>
      <xdr:rowOff>169926</xdr:rowOff>
    </xdr:to>
    <xdr:cxnSp macro="">
      <xdr:nvCxnSpPr>
        <xdr:cNvPr id="138" name="直線コネクタ 137">
          <a:extLst>
            <a:ext uri="{FF2B5EF4-FFF2-40B4-BE49-F238E27FC236}">
              <a16:creationId xmlns:a16="http://schemas.microsoft.com/office/drawing/2014/main" id="{A09833AC-B548-4382-B2CF-FF6F528433BF}"/>
            </a:ext>
          </a:extLst>
        </xdr:cNvPr>
        <xdr:cNvCxnSpPr/>
      </xdr:nvCxnSpPr>
      <xdr:spPr>
        <a:xfrm flipV="1">
          <a:off x="6972300" y="684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A4A920A4-174E-44FE-BA85-A6994EE64FA7}"/>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C96A4D96-EFEF-40B7-887B-471A59201BFD}"/>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987109CC-BFA2-44A1-A4CC-DD9CD74DC270}"/>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8A7C2249-0052-4C03-9F04-5D6EEDEE6C3C}"/>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12971</xdr:rowOff>
    </xdr:from>
    <xdr:ext cx="469744" cy="259045"/>
    <xdr:sp macro="" textlink="">
      <xdr:nvSpPr>
        <xdr:cNvPr id="143" name="n_1mainValue【図書館】&#10;一人当たり面積">
          <a:extLst>
            <a:ext uri="{FF2B5EF4-FFF2-40B4-BE49-F238E27FC236}">
              <a16:creationId xmlns:a16="http://schemas.microsoft.com/office/drawing/2014/main" id="{FA452326-ECB4-48C7-8AF0-9C457BF9DD4A}"/>
            </a:ext>
          </a:extLst>
        </xdr:cNvPr>
        <xdr:cNvSpPr txBox="1"/>
      </xdr:nvSpPr>
      <xdr:spPr>
        <a:xfrm>
          <a:off x="9391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12971</xdr:rowOff>
    </xdr:from>
    <xdr:ext cx="469744" cy="259045"/>
    <xdr:sp macro="" textlink="">
      <xdr:nvSpPr>
        <xdr:cNvPr id="144" name="n_2mainValue【図書館】&#10;一人当たり面積">
          <a:extLst>
            <a:ext uri="{FF2B5EF4-FFF2-40B4-BE49-F238E27FC236}">
              <a16:creationId xmlns:a16="http://schemas.microsoft.com/office/drawing/2014/main" id="{D29C353C-0BEE-4233-8D1B-ABC4F41481C5}"/>
            </a:ext>
          </a:extLst>
        </xdr:cNvPr>
        <xdr:cNvSpPr txBox="1"/>
      </xdr:nvSpPr>
      <xdr:spPr>
        <a:xfrm>
          <a:off x="8515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31259</xdr:rowOff>
    </xdr:from>
    <xdr:ext cx="469744" cy="259045"/>
    <xdr:sp macro="" textlink="">
      <xdr:nvSpPr>
        <xdr:cNvPr id="145" name="n_3mainValue【図書館】&#10;一人当たり面積">
          <a:extLst>
            <a:ext uri="{FF2B5EF4-FFF2-40B4-BE49-F238E27FC236}">
              <a16:creationId xmlns:a16="http://schemas.microsoft.com/office/drawing/2014/main" id="{91402A2C-FF3E-4105-9040-81C9719249FA}"/>
            </a:ext>
          </a:extLst>
        </xdr:cNvPr>
        <xdr:cNvSpPr txBox="1"/>
      </xdr:nvSpPr>
      <xdr:spPr>
        <a:xfrm>
          <a:off x="7626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40403</xdr:rowOff>
    </xdr:from>
    <xdr:ext cx="469744" cy="259045"/>
    <xdr:sp macro="" textlink="">
      <xdr:nvSpPr>
        <xdr:cNvPr id="146" name="n_4mainValue【図書館】&#10;一人当たり面積">
          <a:extLst>
            <a:ext uri="{FF2B5EF4-FFF2-40B4-BE49-F238E27FC236}">
              <a16:creationId xmlns:a16="http://schemas.microsoft.com/office/drawing/2014/main" id="{0E2AF9F2-579E-4D83-8C6D-9DC3555D8EF4}"/>
            </a:ext>
          </a:extLst>
        </xdr:cNvPr>
        <xdr:cNvSpPr txBox="1"/>
      </xdr:nvSpPr>
      <xdr:spPr>
        <a:xfrm>
          <a:off x="6737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46169AC-770E-42B0-94BB-A862D68826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F2A74D8-BF23-40D1-A43B-45EE9338CCA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87E60B8-32BB-4510-88C9-22255FBB1F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68B97B1-2833-442F-915C-A0BF43F6D5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C76F8BF-73DC-4533-BBAA-52F094A982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A0220CD-AE2A-4729-BC50-FCB1FC1E7A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92CA3CA-41A5-41EE-8A79-B31244A3C5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C01939B-2DF2-4611-A18C-046F8226FE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100BD7B-DA0E-48BA-AB9D-DCD9029ECA8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430E4B7-1819-4B18-8481-0C6AF06F2A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68F30BA-605D-4FB2-8BE2-372DDD9FC0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F6EE5A3-6DBF-4EC6-976B-CD6BC58DCE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57DF515-78D7-4FC7-AB53-BEBDD20E75C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66800B3-CC73-425A-BCB1-43372C2B6AA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A28D864-9D06-42AE-83A7-DC50EB934AA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B4DC119-385A-44D5-B554-741EA364EA4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A7B65D9-19B7-4BE9-82B2-EE29E45BD2B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FFD9626-F10C-452F-8EE9-5BC0DA199BB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F35F19B-526F-411F-9D9B-EAEF5AF03E2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8B99A30-6B09-44EB-B144-F8C7AAD6CE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A685781-A14A-4CD3-B26D-8CBAD0108A6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1447C67-635C-4104-A88D-B9A7BCA8B2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7F20179-37A3-43C6-B227-1264EE7D90A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C20DF69-3E31-4CFE-94E0-E364766FBC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14CC627-130C-4C78-B9B9-A53A54816E6F}"/>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0115F0A-76FE-43E1-ACFA-269F4C1FB5C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541A49E-C7F3-421C-92EC-8810EF171D4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66568B0-26A1-4982-A55A-022D9877EE31}"/>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29434A2A-E9BC-4A28-A6DA-622952EFA4A5}"/>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884FB7F-4550-449E-B496-12C41E09DD8B}"/>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C1A1F1EF-5F4A-435D-8EF0-4D36769DBD40}"/>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04560BAA-DDA6-44D9-BFEC-1C9536D5020A}"/>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31DF364C-507C-4436-9D43-AEA63A66FB26}"/>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A0FC9D1E-B1EB-49AE-AB3C-0C54E2DDF28F}"/>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F4856A40-21E7-43D6-86E0-AF3B0280B1B4}"/>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807A3F-8882-4627-9EBF-398A147ADC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DFA1768-D857-49CE-90D5-BFC129C182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68FF60-3229-4371-84A4-931ADA33B1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7ACEFD-66F1-4E67-B6A3-A8B61D4552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8EE95F-94CC-43BE-B60C-FBA6E364C9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42545</xdr:rowOff>
    </xdr:from>
    <xdr:to>
      <xdr:col>24</xdr:col>
      <xdr:colOff>114300</xdr:colOff>
      <xdr:row>63</xdr:row>
      <xdr:rowOff>144145</xdr:rowOff>
    </xdr:to>
    <xdr:sp macro="" textlink="">
      <xdr:nvSpPr>
        <xdr:cNvPr id="187" name="楕円 186">
          <a:extLst>
            <a:ext uri="{FF2B5EF4-FFF2-40B4-BE49-F238E27FC236}">
              <a16:creationId xmlns:a16="http://schemas.microsoft.com/office/drawing/2014/main" id="{1610403F-0E44-4B59-A864-4734842A75CB}"/>
            </a:ext>
          </a:extLst>
        </xdr:cNvPr>
        <xdr:cNvSpPr/>
      </xdr:nvSpPr>
      <xdr:spPr>
        <a:xfrm>
          <a:off x="4584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20972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AE9BAC3-2452-4235-AFD4-5F67DD233239}"/>
            </a:ext>
          </a:extLst>
        </xdr:cNvPr>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xdr:rowOff>
    </xdr:from>
    <xdr:to>
      <xdr:col>20</xdr:col>
      <xdr:colOff>38100</xdr:colOff>
      <xdr:row>63</xdr:row>
      <xdr:rowOff>102235</xdr:rowOff>
    </xdr:to>
    <xdr:sp macro="" textlink="">
      <xdr:nvSpPr>
        <xdr:cNvPr id="189" name="楕円 188">
          <a:extLst>
            <a:ext uri="{FF2B5EF4-FFF2-40B4-BE49-F238E27FC236}">
              <a16:creationId xmlns:a16="http://schemas.microsoft.com/office/drawing/2014/main" id="{3EB594F7-2807-4BBB-979B-B26D845262EA}"/>
            </a:ext>
          </a:extLst>
        </xdr:cNvPr>
        <xdr:cNvSpPr/>
      </xdr:nvSpPr>
      <xdr:spPr>
        <a:xfrm>
          <a:off x="3746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51435</xdr:rowOff>
    </xdr:from>
    <xdr:to>
      <xdr:col>24</xdr:col>
      <xdr:colOff>63500</xdr:colOff>
      <xdr:row>63</xdr:row>
      <xdr:rowOff>93345</xdr:rowOff>
    </xdr:to>
    <xdr:cxnSp macro="">
      <xdr:nvCxnSpPr>
        <xdr:cNvPr id="190" name="直線コネクタ 189">
          <a:extLst>
            <a:ext uri="{FF2B5EF4-FFF2-40B4-BE49-F238E27FC236}">
              <a16:creationId xmlns:a16="http://schemas.microsoft.com/office/drawing/2014/main" id="{7886D15F-2198-412B-AFDF-3387191A9C63}"/>
            </a:ext>
          </a:extLst>
        </xdr:cNvPr>
        <xdr:cNvCxnSpPr/>
      </xdr:nvCxnSpPr>
      <xdr:spPr>
        <a:xfrm>
          <a:off x="3797300" y="108527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128270</xdr:rowOff>
    </xdr:from>
    <xdr:to>
      <xdr:col>15</xdr:col>
      <xdr:colOff>101600</xdr:colOff>
      <xdr:row>63</xdr:row>
      <xdr:rowOff>58420</xdr:rowOff>
    </xdr:to>
    <xdr:sp macro="" textlink="">
      <xdr:nvSpPr>
        <xdr:cNvPr id="191" name="楕円 190">
          <a:extLst>
            <a:ext uri="{FF2B5EF4-FFF2-40B4-BE49-F238E27FC236}">
              <a16:creationId xmlns:a16="http://schemas.microsoft.com/office/drawing/2014/main" id="{B9D6BB9F-9420-4A3C-B5E0-1FC308F82DA9}"/>
            </a:ext>
          </a:extLst>
        </xdr:cNvPr>
        <xdr:cNvSpPr/>
      </xdr:nvSpPr>
      <xdr:spPr>
        <a:xfrm>
          <a:off x="2857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xdr:rowOff>
    </xdr:from>
    <xdr:to>
      <xdr:col>19</xdr:col>
      <xdr:colOff>177800</xdr:colOff>
      <xdr:row>63</xdr:row>
      <xdr:rowOff>51435</xdr:rowOff>
    </xdr:to>
    <xdr:cxnSp macro="">
      <xdr:nvCxnSpPr>
        <xdr:cNvPr id="192" name="直線コネクタ 191">
          <a:extLst>
            <a:ext uri="{FF2B5EF4-FFF2-40B4-BE49-F238E27FC236}">
              <a16:creationId xmlns:a16="http://schemas.microsoft.com/office/drawing/2014/main" id="{517D0FE3-42A6-4965-8A05-8093C35515DE}"/>
            </a:ext>
          </a:extLst>
        </xdr:cNvPr>
        <xdr:cNvCxnSpPr/>
      </xdr:nvCxnSpPr>
      <xdr:spPr>
        <a:xfrm>
          <a:off x="2908300" y="108089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90170</xdr:rowOff>
    </xdr:from>
    <xdr:to>
      <xdr:col>10</xdr:col>
      <xdr:colOff>165100</xdr:colOff>
      <xdr:row>63</xdr:row>
      <xdr:rowOff>20320</xdr:rowOff>
    </xdr:to>
    <xdr:sp macro="" textlink="">
      <xdr:nvSpPr>
        <xdr:cNvPr id="193" name="楕円 192">
          <a:extLst>
            <a:ext uri="{FF2B5EF4-FFF2-40B4-BE49-F238E27FC236}">
              <a16:creationId xmlns:a16="http://schemas.microsoft.com/office/drawing/2014/main" id="{271EFAFE-810E-4258-83DA-C16EDF327AC2}"/>
            </a:ext>
          </a:extLst>
        </xdr:cNvPr>
        <xdr:cNvSpPr/>
      </xdr:nvSpPr>
      <xdr:spPr>
        <a:xfrm>
          <a:off x="196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140970</xdr:rowOff>
    </xdr:from>
    <xdr:to>
      <xdr:col>15</xdr:col>
      <xdr:colOff>50800</xdr:colOff>
      <xdr:row>63</xdr:row>
      <xdr:rowOff>7620</xdr:rowOff>
    </xdr:to>
    <xdr:cxnSp macro="">
      <xdr:nvCxnSpPr>
        <xdr:cNvPr id="194" name="直線コネクタ 193">
          <a:extLst>
            <a:ext uri="{FF2B5EF4-FFF2-40B4-BE49-F238E27FC236}">
              <a16:creationId xmlns:a16="http://schemas.microsoft.com/office/drawing/2014/main" id="{FC568F40-EDE6-4620-AE74-F666BC0435E2}"/>
            </a:ext>
          </a:extLst>
        </xdr:cNvPr>
        <xdr:cNvCxnSpPr/>
      </xdr:nvCxnSpPr>
      <xdr:spPr>
        <a:xfrm>
          <a:off x="2019300" y="10770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46355</xdr:rowOff>
    </xdr:from>
    <xdr:to>
      <xdr:col>6</xdr:col>
      <xdr:colOff>38100</xdr:colOff>
      <xdr:row>62</xdr:row>
      <xdr:rowOff>147955</xdr:rowOff>
    </xdr:to>
    <xdr:sp macro="" textlink="">
      <xdr:nvSpPr>
        <xdr:cNvPr id="195" name="楕円 194">
          <a:extLst>
            <a:ext uri="{FF2B5EF4-FFF2-40B4-BE49-F238E27FC236}">
              <a16:creationId xmlns:a16="http://schemas.microsoft.com/office/drawing/2014/main" id="{D7F19B74-3142-4282-AEF4-51F3783C07EF}"/>
            </a:ext>
          </a:extLst>
        </xdr:cNvPr>
        <xdr:cNvSpPr/>
      </xdr:nvSpPr>
      <xdr:spPr>
        <a:xfrm>
          <a:off x="1079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97155</xdr:rowOff>
    </xdr:from>
    <xdr:to>
      <xdr:col>10</xdr:col>
      <xdr:colOff>114300</xdr:colOff>
      <xdr:row>62</xdr:row>
      <xdr:rowOff>140970</xdr:rowOff>
    </xdr:to>
    <xdr:cxnSp macro="">
      <xdr:nvCxnSpPr>
        <xdr:cNvPr id="196" name="直線コネクタ 195">
          <a:extLst>
            <a:ext uri="{FF2B5EF4-FFF2-40B4-BE49-F238E27FC236}">
              <a16:creationId xmlns:a16="http://schemas.microsoft.com/office/drawing/2014/main" id="{06DC01F8-0D4A-4BA3-ABE4-C0BBE92D1EE6}"/>
            </a:ext>
          </a:extLst>
        </xdr:cNvPr>
        <xdr:cNvCxnSpPr/>
      </xdr:nvCxnSpPr>
      <xdr:spPr>
        <a:xfrm>
          <a:off x="1130300" y="107270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3EE94C57-62EB-4303-B0DE-80B0FAC8988C}"/>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E9A1ADC0-A2F6-4316-AB45-95173D85C7B3}"/>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38600A93-01FC-47D3-BAF2-B62F6E27A8B6}"/>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446470E6-AAA4-414D-A786-92B042C5723C}"/>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93362</xdr:rowOff>
    </xdr:from>
    <xdr:ext cx="405111" cy="259045"/>
    <xdr:sp macro="" textlink="">
      <xdr:nvSpPr>
        <xdr:cNvPr id="201" name="n_1mainValue【体育館・プール】&#10;有形固定資産減価償却率">
          <a:extLst>
            <a:ext uri="{FF2B5EF4-FFF2-40B4-BE49-F238E27FC236}">
              <a16:creationId xmlns:a16="http://schemas.microsoft.com/office/drawing/2014/main" id="{5C20142B-E6EB-4E2A-BFF2-3843C29E79AA}"/>
            </a:ext>
          </a:extLst>
        </xdr:cNvPr>
        <xdr:cNvSpPr txBox="1"/>
      </xdr:nvSpPr>
      <xdr:spPr>
        <a:xfrm>
          <a:off x="35820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49547</xdr:rowOff>
    </xdr:from>
    <xdr:ext cx="405111" cy="259045"/>
    <xdr:sp macro="" textlink="">
      <xdr:nvSpPr>
        <xdr:cNvPr id="202" name="n_2mainValue【体育館・プール】&#10;有形固定資産減価償却率">
          <a:extLst>
            <a:ext uri="{FF2B5EF4-FFF2-40B4-BE49-F238E27FC236}">
              <a16:creationId xmlns:a16="http://schemas.microsoft.com/office/drawing/2014/main" id="{430C8BFB-CAF8-4DC7-A3BC-0744EA86BC79}"/>
            </a:ext>
          </a:extLst>
        </xdr:cNvPr>
        <xdr:cNvSpPr txBox="1"/>
      </xdr:nvSpPr>
      <xdr:spPr>
        <a:xfrm>
          <a:off x="27057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11447</xdr:rowOff>
    </xdr:from>
    <xdr:ext cx="405111" cy="259045"/>
    <xdr:sp macro="" textlink="">
      <xdr:nvSpPr>
        <xdr:cNvPr id="203" name="n_3mainValue【体育館・プール】&#10;有形固定資産減価償却率">
          <a:extLst>
            <a:ext uri="{FF2B5EF4-FFF2-40B4-BE49-F238E27FC236}">
              <a16:creationId xmlns:a16="http://schemas.microsoft.com/office/drawing/2014/main" id="{E5511015-01C3-48E1-BB48-04FFB63C5941}"/>
            </a:ext>
          </a:extLst>
        </xdr:cNvPr>
        <xdr:cNvSpPr txBox="1"/>
      </xdr:nvSpPr>
      <xdr:spPr>
        <a:xfrm>
          <a:off x="1816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139082</xdr:rowOff>
    </xdr:from>
    <xdr:ext cx="405111" cy="259045"/>
    <xdr:sp macro="" textlink="">
      <xdr:nvSpPr>
        <xdr:cNvPr id="204" name="n_4mainValue【体育館・プール】&#10;有形固定資産減価償却率">
          <a:extLst>
            <a:ext uri="{FF2B5EF4-FFF2-40B4-BE49-F238E27FC236}">
              <a16:creationId xmlns:a16="http://schemas.microsoft.com/office/drawing/2014/main" id="{6325C8F5-2434-4A3B-8628-0569856D3222}"/>
            </a:ext>
          </a:extLst>
        </xdr:cNvPr>
        <xdr:cNvSpPr txBox="1"/>
      </xdr:nvSpPr>
      <xdr:spPr>
        <a:xfrm>
          <a:off x="927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EFE7CDE-82FB-4A30-9FB7-EC51474B20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38F291A-15A3-4835-9421-32FF1CCC36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4150D71-296E-4331-83AA-FA84AC328D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DA97898-3985-4370-99FE-6DE6E142DF7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3520CE6-2A35-42FD-8BB8-2BFE7EF672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F3CC9FD-8218-4DA8-B7DB-E98ECDF28A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D22DC16-315B-4F95-BA92-DE9E0F3D50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EFFB090-1CAD-4E47-A333-B7FEFD1C29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A43509D-EAD7-474B-9FFA-847A7A3184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465FB60-1A8E-41B2-BD53-35CE32AEED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E5303446-9DEA-4A9B-B414-EEC8E90CBC6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A682503B-DE61-4850-A9F7-AF7C317829E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BBAEB69B-2E8B-4C39-A26A-BBC7142ED0C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4745427C-5B87-44E8-BA44-3E99FA62623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AF951439-E7CA-44BF-8108-2D29C3D35D5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DF336D2-3319-4D62-A95B-278FDA1A125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3D41FD4A-A632-4977-A7D8-FD5EF618C37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27536599-C736-49F4-B8F8-9C200B06B09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258193B-8FEF-486B-B39F-756EDEA52F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C9932235-E688-4A54-ABA8-2C20A5BCA52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E676FB16-7332-4E6C-B00E-410F9C7B6F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15201125-9870-4304-9952-6743E6E25EDD}"/>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E05E56F1-151B-42BE-BC8F-46910E63E7D7}"/>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8EE61E83-472E-4FE9-A596-E945132350E9}"/>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2E291A26-E419-4442-A813-331C3EC7CCAA}"/>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8C4F355A-113F-4E22-9A3F-576A005A35D7}"/>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0973D285-88B1-46FA-8210-F1D68538DD69}"/>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B5E9B2CB-F8B5-4EE0-9763-543E6E9AA07C}"/>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12EB9A0F-49D3-4FF5-9C5D-BB941F7C7E5A}"/>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C0461716-87A0-43CB-8E12-2AF5BB905A6A}"/>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A84C771C-84CB-457A-9822-E1B5618CC241}"/>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55CAB8A6-CEC0-4C04-BA9A-F015833A45C8}"/>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FDFA42F-A6CF-4759-A84F-CFDF955DF8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64F3D35-9F77-4A7A-974D-C7251ECFDF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8D27B3C-F882-4DFA-9AAE-4A84C47B99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B54693-75E2-4AF0-9906-C9A0BDD508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F29A56-6D57-41C2-8295-C4E65D32A8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84989</xdr:rowOff>
    </xdr:from>
    <xdr:to>
      <xdr:col>55</xdr:col>
      <xdr:colOff>50800</xdr:colOff>
      <xdr:row>63</xdr:row>
      <xdr:rowOff>15139</xdr:rowOff>
    </xdr:to>
    <xdr:sp macro="" textlink="">
      <xdr:nvSpPr>
        <xdr:cNvPr id="242" name="楕円 241">
          <a:extLst>
            <a:ext uri="{FF2B5EF4-FFF2-40B4-BE49-F238E27FC236}">
              <a16:creationId xmlns:a16="http://schemas.microsoft.com/office/drawing/2014/main" id="{9546174D-26CE-4435-B407-F4B5A351D177}"/>
            </a:ext>
          </a:extLst>
        </xdr:cNvPr>
        <xdr:cNvSpPr/>
      </xdr:nvSpPr>
      <xdr:spPr>
        <a:xfrm>
          <a:off x="10426700" y="107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63416</xdr:rowOff>
    </xdr:from>
    <xdr:ext cx="469744" cy="259045"/>
    <xdr:sp macro="" textlink="">
      <xdr:nvSpPr>
        <xdr:cNvPr id="243" name="【体育館・プール】&#10;一人当たり面積該当値テキスト">
          <a:extLst>
            <a:ext uri="{FF2B5EF4-FFF2-40B4-BE49-F238E27FC236}">
              <a16:creationId xmlns:a16="http://schemas.microsoft.com/office/drawing/2014/main" id="{79E78D2F-4907-44A4-8C7C-AE7A8C4FFB9D}"/>
            </a:ext>
          </a:extLst>
        </xdr:cNvPr>
        <xdr:cNvSpPr txBox="1"/>
      </xdr:nvSpPr>
      <xdr:spPr>
        <a:xfrm>
          <a:off x="10515600" y="1069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89560</xdr:rowOff>
    </xdr:from>
    <xdr:to>
      <xdr:col>50</xdr:col>
      <xdr:colOff>165100</xdr:colOff>
      <xdr:row>63</xdr:row>
      <xdr:rowOff>19710</xdr:rowOff>
    </xdr:to>
    <xdr:sp macro="" textlink="">
      <xdr:nvSpPr>
        <xdr:cNvPr id="244" name="楕円 243">
          <a:extLst>
            <a:ext uri="{FF2B5EF4-FFF2-40B4-BE49-F238E27FC236}">
              <a16:creationId xmlns:a16="http://schemas.microsoft.com/office/drawing/2014/main" id="{5BE5086C-A8AF-4A55-B8D1-564F5B0B6CEB}"/>
            </a:ext>
          </a:extLst>
        </xdr:cNvPr>
        <xdr:cNvSpPr/>
      </xdr:nvSpPr>
      <xdr:spPr>
        <a:xfrm>
          <a:off x="9588500" y="107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135789</xdr:rowOff>
    </xdr:from>
    <xdr:to>
      <xdr:col>55</xdr:col>
      <xdr:colOff>0</xdr:colOff>
      <xdr:row>62</xdr:row>
      <xdr:rowOff>140360</xdr:rowOff>
    </xdr:to>
    <xdr:cxnSp macro="">
      <xdr:nvCxnSpPr>
        <xdr:cNvPr id="245" name="直線コネクタ 244">
          <a:extLst>
            <a:ext uri="{FF2B5EF4-FFF2-40B4-BE49-F238E27FC236}">
              <a16:creationId xmlns:a16="http://schemas.microsoft.com/office/drawing/2014/main" id="{EFADAE45-68A8-494A-AB4C-EDAD56F4C55C}"/>
            </a:ext>
          </a:extLst>
        </xdr:cNvPr>
        <xdr:cNvCxnSpPr/>
      </xdr:nvCxnSpPr>
      <xdr:spPr>
        <a:xfrm flipV="1">
          <a:off x="9639300" y="1076568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87275</xdr:rowOff>
    </xdr:from>
    <xdr:to>
      <xdr:col>46</xdr:col>
      <xdr:colOff>38100</xdr:colOff>
      <xdr:row>63</xdr:row>
      <xdr:rowOff>17425</xdr:rowOff>
    </xdr:to>
    <xdr:sp macro="" textlink="">
      <xdr:nvSpPr>
        <xdr:cNvPr id="246" name="楕円 245">
          <a:extLst>
            <a:ext uri="{FF2B5EF4-FFF2-40B4-BE49-F238E27FC236}">
              <a16:creationId xmlns:a16="http://schemas.microsoft.com/office/drawing/2014/main" id="{A18A043E-990E-41F4-A6AF-676D5608DD7A}"/>
            </a:ext>
          </a:extLst>
        </xdr:cNvPr>
        <xdr:cNvSpPr/>
      </xdr:nvSpPr>
      <xdr:spPr>
        <a:xfrm>
          <a:off x="86995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138075</xdr:rowOff>
    </xdr:from>
    <xdr:to>
      <xdr:col>50</xdr:col>
      <xdr:colOff>114300</xdr:colOff>
      <xdr:row>62</xdr:row>
      <xdr:rowOff>140360</xdr:rowOff>
    </xdr:to>
    <xdr:cxnSp macro="">
      <xdr:nvCxnSpPr>
        <xdr:cNvPr id="247" name="直線コネクタ 246">
          <a:extLst>
            <a:ext uri="{FF2B5EF4-FFF2-40B4-BE49-F238E27FC236}">
              <a16:creationId xmlns:a16="http://schemas.microsoft.com/office/drawing/2014/main" id="{79D57AC1-043C-479A-B8B5-BDAF306DF4EB}"/>
            </a:ext>
          </a:extLst>
        </xdr:cNvPr>
        <xdr:cNvCxnSpPr/>
      </xdr:nvCxnSpPr>
      <xdr:spPr>
        <a:xfrm>
          <a:off x="8750300" y="1076797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95962</xdr:rowOff>
    </xdr:from>
    <xdr:to>
      <xdr:col>41</xdr:col>
      <xdr:colOff>101600</xdr:colOff>
      <xdr:row>63</xdr:row>
      <xdr:rowOff>26112</xdr:rowOff>
    </xdr:to>
    <xdr:sp macro="" textlink="">
      <xdr:nvSpPr>
        <xdr:cNvPr id="248" name="楕円 247">
          <a:extLst>
            <a:ext uri="{FF2B5EF4-FFF2-40B4-BE49-F238E27FC236}">
              <a16:creationId xmlns:a16="http://schemas.microsoft.com/office/drawing/2014/main" id="{0B4E660B-994E-413C-8287-FBA694C88A87}"/>
            </a:ext>
          </a:extLst>
        </xdr:cNvPr>
        <xdr:cNvSpPr/>
      </xdr:nvSpPr>
      <xdr:spPr>
        <a:xfrm>
          <a:off x="7810500" y="107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138075</xdr:rowOff>
    </xdr:from>
    <xdr:to>
      <xdr:col>45</xdr:col>
      <xdr:colOff>177800</xdr:colOff>
      <xdr:row>62</xdr:row>
      <xdr:rowOff>146762</xdr:rowOff>
    </xdr:to>
    <xdr:cxnSp macro="">
      <xdr:nvCxnSpPr>
        <xdr:cNvPr id="249" name="直線コネクタ 248">
          <a:extLst>
            <a:ext uri="{FF2B5EF4-FFF2-40B4-BE49-F238E27FC236}">
              <a16:creationId xmlns:a16="http://schemas.microsoft.com/office/drawing/2014/main" id="{A032592F-9730-4011-B114-82D7E2F4890B}"/>
            </a:ext>
          </a:extLst>
        </xdr:cNvPr>
        <xdr:cNvCxnSpPr/>
      </xdr:nvCxnSpPr>
      <xdr:spPr>
        <a:xfrm flipV="1">
          <a:off x="7861300" y="1076797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100076</xdr:rowOff>
    </xdr:from>
    <xdr:to>
      <xdr:col>36</xdr:col>
      <xdr:colOff>165100</xdr:colOff>
      <xdr:row>63</xdr:row>
      <xdr:rowOff>30226</xdr:rowOff>
    </xdr:to>
    <xdr:sp macro="" textlink="">
      <xdr:nvSpPr>
        <xdr:cNvPr id="250" name="楕円 249">
          <a:extLst>
            <a:ext uri="{FF2B5EF4-FFF2-40B4-BE49-F238E27FC236}">
              <a16:creationId xmlns:a16="http://schemas.microsoft.com/office/drawing/2014/main" id="{1559F788-8E8A-48FA-A9AB-22DBBA4607C0}"/>
            </a:ext>
          </a:extLst>
        </xdr:cNvPr>
        <xdr:cNvSpPr/>
      </xdr:nvSpPr>
      <xdr:spPr>
        <a:xfrm>
          <a:off x="6921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146762</xdr:rowOff>
    </xdr:from>
    <xdr:to>
      <xdr:col>41</xdr:col>
      <xdr:colOff>50800</xdr:colOff>
      <xdr:row>62</xdr:row>
      <xdr:rowOff>150876</xdr:rowOff>
    </xdr:to>
    <xdr:cxnSp macro="">
      <xdr:nvCxnSpPr>
        <xdr:cNvPr id="251" name="直線コネクタ 250">
          <a:extLst>
            <a:ext uri="{FF2B5EF4-FFF2-40B4-BE49-F238E27FC236}">
              <a16:creationId xmlns:a16="http://schemas.microsoft.com/office/drawing/2014/main" id="{D6383EE0-A948-4949-A872-26A249515B23}"/>
            </a:ext>
          </a:extLst>
        </xdr:cNvPr>
        <xdr:cNvCxnSpPr/>
      </xdr:nvCxnSpPr>
      <xdr:spPr>
        <a:xfrm flipV="1">
          <a:off x="6972300" y="1077666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7420C010-D967-4D14-A89A-BFDCEDF26591}"/>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E60FE75C-F244-4E79-8964-D768EDB24E50}"/>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3F311041-2788-4CF0-B0E0-9F64B664CECE}"/>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55" name="n_4aveValue【体育館・プール】&#10;一人当たり面積">
          <a:extLst>
            <a:ext uri="{FF2B5EF4-FFF2-40B4-BE49-F238E27FC236}">
              <a16:creationId xmlns:a16="http://schemas.microsoft.com/office/drawing/2014/main" id="{754BC759-B7BE-4766-B124-4968F9836850}"/>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10837</xdr:rowOff>
    </xdr:from>
    <xdr:ext cx="469744" cy="259045"/>
    <xdr:sp macro="" textlink="">
      <xdr:nvSpPr>
        <xdr:cNvPr id="256" name="n_1mainValue【体育館・プール】&#10;一人当たり面積">
          <a:extLst>
            <a:ext uri="{FF2B5EF4-FFF2-40B4-BE49-F238E27FC236}">
              <a16:creationId xmlns:a16="http://schemas.microsoft.com/office/drawing/2014/main" id="{A07F82F8-7839-4076-B542-E7FD25D9F582}"/>
            </a:ext>
          </a:extLst>
        </xdr:cNvPr>
        <xdr:cNvSpPr txBox="1"/>
      </xdr:nvSpPr>
      <xdr:spPr>
        <a:xfrm>
          <a:off x="9391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8552</xdr:rowOff>
    </xdr:from>
    <xdr:ext cx="469744" cy="259045"/>
    <xdr:sp macro="" textlink="">
      <xdr:nvSpPr>
        <xdr:cNvPr id="257" name="n_2mainValue【体育館・プール】&#10;一人当たり面積">
          <a:extLst>
            <a:ext uri="{FF2B5EF4-FFF2-40B4-BE49-F238E27FC236}">
              <a16:creationId xmlns:a16="http://schemas.microsoft.com/office/drawing/2014/main" id="{08F9748B-8077-4058-B510-183604FD18B9}"/>
            </a:ext>
          </a:extLst>
        </xdr:cNvPr>
        <xdr:cNvSpPr txBox="1"/>
      </xdr:nvSpPr>
      <xdr:spPr>
        <a:xfrm>
          <a:off x="8515427" y="108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17239</xdr:rowOff>
    </xdr:from>
    <xdr:ext cx="469744" cy="259045"/>
    <xdr:sp macro="" textlink="">
      <xdr:nvSpPr>
        <xdr:cNvPr id="258" name="n_3mainValue【体育館・プール】&#10;一人当たり面積">
          <a:extLst>
            <a:ext uri="{FF2B5EF4-FFF2-40B4-BE49-F238E27FC236}">
              <a16:creationId xmlns:a16="http://schemas.microsoft.com/office/drawing/2014/main" id="{2278A087-DA7A-4CA5-99FB-9E9A724E3668}"/>
            </a:ext>
          </a:extLst>
        </xdr:cNvPr>
        <xdr:cNvSpPr txBox="1"/>
      </xdr:nvSpPr>
      <xdr:spPr>
        <a:xfrm>
          <a:off x="7626427" y="1081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21353</xdr:rowOff>
    </xdr:from>
    <xdr:ext cx="469744" cy="259045"/>
    <xdr:sp macro="" textlink="">
      <xdr:nvSpPr>
        <xdr:cNvPr id="259" name="n_4mainValue【体育館・プール】&#10;一人当たり面積">
          <a:extLst>
            <a:ext uri="{FF2B5EF4-FFF2-40B4-BE49-F238E27FC236}">
              <a16:creationId xmlns:a16="http://schemas.microsoft.com/office/drawing/2014/main" id="{AA894C6D-1B6A-43E7-875C-176C7F92BDCF}"/>
            </a:ext>
          </a:extLst>
        </xdr:cNvPr>
        <xdr:cNvSpPr txBox="1"/>
      </xdr:nvSpPr>
      <xdr:spPr>
        <a:xfrm>
          <a:off x="6737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5163F77C-3262-4D7B-8F5D-B5B2A5BF29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139A814-B636-46DD-911D-CAAA08D1468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AD8DBA2-E0E6-4699-B0D2-E32D64B1BF9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E73B5DE-5C6C-47C7-9962-66654649B3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67C9B5E-7771-4E54-A7FB-B6505E2CBA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94A5245-DB35-45BF-9DB9-EA4F4B6E9B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98D0A0B-2B4C-4EDC-90A1-B804911EB0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37A3F09-3C72-4A45-B986-9979A57CF2A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CD1223EE-AB93-4E05-BF3A-145F8CEC26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4470A48E-1F0F-42EE-837C-6E9980B0250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3D775B66-C7C0-431D-98D1-93FFC8E628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9DE2E925-005A-4513-A594-65E82FA6C1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E182B0CB-BE44-465E-888C-E79FF633D0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40B6F0F9-9902-4701-80B3-4DB1C2BC7A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18C3D77C-6A21-4AB1-8EF0-4B4F54FA510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922C5EB0-AB6F-44BD-90AE-ED347A59078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9ED5FAFD-6A93-40A3-AB85-97A2C1E996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123F5691-4EBE-475C-9532-D2C002FAFB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4579154A-E361-48D8-A27A-4B72796C0D9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EDFBBDFD-17ED-49D9-9C7E-527661EE35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E745AC23-8412-48D7-8929-8A9AC4767B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E334FE8F-4394-4031-B63E-82AE40C033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7DAA031C-E3FB-4488-BCB8-C551B589FB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348DE9F3-EE7A-4C3C-BDE3-B02FEEEC1D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1ADA88FC-ADFD-49A2-AA81-A61ACBF0E1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F90B73D4-435C-4D0C-98ED-952E286CF8D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AEC338D1-4BB0-4DFF-8172-7E6824533C6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6CC8CF3D-4D69-4B6C-BDE6-96E7908978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8729FEDF-E596-43B4-9B8C-FBB88D5F2A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39086FC0-4547-4B84-AB1A-BC3AF15412C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E1DCE459-AE89-46A7-9242-ACFE98D765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F826DB68-9A3B-4A11-8531-0FF6E5CF7A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D48F9556-60E3-40D2-956F-43135965D4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F2DA3F12-AED2-4DF5-95FA-B12D147E85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3C4FF325-3550-4173-A7EB-10D4D81C41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96216F0A-0EC4-4666-AF0B-1D77682C72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71DB3E8-86A0-4822-A9D4-3ADAC3B456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D6FAD00A-261D-48C5-A180-CD727BB03D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DFA278BB-7F04-47F5-8D88-43E3E7A6D5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E053D7FF-72C2-4360-B09C-3D00F86DC32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E3188087-807C-4068-9C35-362F7F34CA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271F8C54-51B8-4415-884A-255E1EA6801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F3271462-6E2A-4906-AA62-0325288BBE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BEEE8E06-B645-4343-B852-DD1AC4DEC65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76360681-D535-46E0-9CA8-F8916ED0CE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EFB0941B-4E40-4E1D-8477-6232E8D946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E588BED2-A4E2-4FDA-9B43-107C66A3FE5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B9DD68F1-0EE2-4D1D-A8A6-BEFF2055011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EAA366B9-7D9A-4B2A-8521-0C465AB7798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E7F949C3-5966-4163-B8E6-7756BBC017C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1D82896C-5316-44B3-87F1-AEDEBEDC14F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2D65E326-4B4B-4033-9801-CB75C67F7F5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F815F579-3AE8-488D-ACC4-8AB98FA0474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3A0FDC2B-3DCE-4EC0-BAA5-107FA206E9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56D0D071-BD3F-4C8F-B5F9-17D28291C4E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CA037CC3-C42B-40F0-A4D0-5610A3B375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6" name="直線コネクタ 315">
          <a:extLst>
            <a:ext uri="{FF2B5EF4-FFF2-40B4-BE49-F238E27FC236}">
              <a16:creationId xmlns:a16="http://schemas.microsoft.com/office/drawing/2014/main" id="{60324031-1400-46B7-8F72-EE2475F86672}"/>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5F7FB9F4-6E73-40B9-BC30-1DCF9711C667}"/>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8" name="直線コネクタ 317">
          <a:extLst>
            <a:ext uri="{FF2B5EF4-FFF2-40B4-BE49-F238E27FC236}">
              <a16:creationId xmlns:a16="http://schemas.microsoft.com/office/drawing/2014/main" id="{DF5BF86F-0416-49CC-9F39-382D62B9F645}"/>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60BA97DE-28DE-466B-AA2E-A93E73BF8740}"/>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0" name="直線コネクタ 319">
          <a:extLst>
            <a:ext uri="{FF2B5EF4-FFF2-40B4-BE49-F238E27FC236}">
              <a16:creationId xmlns:a16="http://schemas.microsoft.com/office/drawing/2014/main" id="{545B68A6-A40B-4CCE-B0A7-42AA1AE07D2F}"/>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4AEE01B0-4C1D-42ED-A12F-7F21E3B8CF5B}"/>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2" name="フローチャート: 判断 321">
          <a:extLst>
            <a:ext uri="{FF2B5EF4-FFF2-40B4-BE49-F238E27FC236}">
              <a16:creationId xmlns:a16="http://schemas.microsoft.com/office/drawing/2014/main" id="{656BA43E-022E-46A6-BE20-9832AB3E777A}"/>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3" name="フローチャート: 判断 322">
          <a:extLst>
            <a:ext uri="{FF2B5EF4-FFF2-40B4-BE49-F238E27FC236}">
              <a16:creationId xmlns:a16="http://schemas.microsoft.com/office/drawing/2014/main" id="{8BA5D1A6-8362-4B19-81A7-9C0A8402060E}"/>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4" name="フローチャート: 判断 323">
          <a:extLst>
            <a:ext uri="{FF2B5EF4-FFF2-40B4-BE49-F238E27FC236}">
              <a16:creationId xmlns:a16="http://schemas.microsoft.com/office/drawing/2014/main" id="{912CAEE9-8DEF-49CD-A8BF-D6564356E26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5" name="フローチャート: 判断 324">
          <a:extLst>
            <a:ext uri="{FF2B5EF4-FFF2-40B4-BE49-F238E27FC236}">
              <a16:creationId xmlns:a16="http://schemas.microsoft.com/office/drawing/2014/main" id="{7A167FA8-2780-4760-A261-87FD11991AE9}"/>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975E4283-2F90-41F7-A71D-8CC6B8EB3B28}"/>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6D1D9E3E-E288-4547-B465-05EE3F0FAE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B154B02B-5A30-4C00-8D44-B187BDE7430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BF7A3392-22BF-4A1B-BFDF-C6EA9E9A5A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8DAC8E8-210B-4116-AA99-7CBC585C22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EF12DD5-2FB2-47A9-9F9F-44EF619997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32" name="楕円 331">
          <a:extLst>
            <a:ext uri="{FF2B5EF4-FFF2-40B4-BE49-F238E27FC236}">
              <a16:creationId xmlns:a16="http://schemas.microsoft.com/office/drawing/2014/main" id="{9070EE37-47F8-4A08-81B6-BD9368753283}"/>
            </a:ext>
          </a:extLst>
        </xdr:cNvPr>
        <xdr:cNvSpPr/>
      </xdr:nvSpPr>
      <xdr:spPr>
        <a:xfrm>
          <a:off x="16268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28592</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85B9C0D9-DD60-482F-A3DD-2AAA119B752D}"/>
            </a:ext>
          </a:extLst>
        </xdr:cNvPr>
        <xdr:cNvSpPr txBox="1"/>
      </xdr:nvSpPr>
      <xdr:spPr>
        <a:xfrm>
          <a:off x="16357600"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164465</xdr:rowOff>
    </xdr:from>
    <xdr:to>
      <xdr:col>81</xdr:col>
      <xdr:colOff>101600</xdr:colOff>
      <xdr:row>37</xdr:row>
      <xdr:rowOff>94615</xdr:rowOff>
    </xdr:to>
    <xdr:sp macro="" textlink="">
      <xdr:nvSpPr>
        <xdr:cNvPr id="334" name="楕円 333">
          <a:extLst>
            <a:ext uri="{FF2B5EF4-FFF2-40B4-BE49-F238E27FC236}">
              <a16:creationId xmlns:a16="http://schemas.microsoft.com/office/drawing/2014/main" id="{38780E34-6ECD-4FCA-9249-7FD217A05BD6}"/>
            </a:ext>
          </a:extLst>
        </xdr:cNvPr>
        <xdr:cNvSpPr/>
      </xdr:nvSpPr>
      <xdr:spPr>
        <a:xfrm>
          <a:off x="15430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43815</xdr:rowOff>
    </xdr:from>
    <xdr:to>
      <xdr:col>85</xdr:col>
      <xdr:colOff>127000</xdr:colOff>
      <xdr:row>37</xdr:row>
      <xdr:rowOff>100965</xdr:rowOff>
    </xdr:to>
    <xdr:cxnSp macro="">
      <xdr:nvCxnSpPr>
        <xdr:cNvPr id="335" name="直線コネクタ 334">
          <a:extLst>
            <a:ext uri="{FF2B5EF4-FFF2-40B4-BE49-F238E27FC236}">
              <a16:creationId xmlns:a16="http://schemas.microsoft.com/office/drawing/2014/main" id="{F2EDA6C6-F9F0-4220-B6D7-23C4FF32F100}"/>
            </a:ext>
          </a:extLst>
        </xdr:cNvPr>
        <xdr:cNvCxnSpPr/>
      </xdr:nvCxnSpPr>
      <xdr:spPr>
        <a:xfrm>
          <a:off x="15481300" y="63874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336" name="楕円 335">
          <a:extLst>
            <a:ext uri="{FF2B5EF4-FFF2-40B4-BE49-F238E27FC236}">
              <a16:creationId xmlns:a16="http://schemas.microsoft.com/office/drawing/2014/main" id="{A109C652-6733-48D8-B50A-DF74C45D049D}"/>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43815</xdr:rowOff>
    </xdr:to>
    <xdr:cxnSp macro="">
      <xdr:nvCxnSpPr>
        <xdr:cNvPr id="337" name="直線コネクタ 336">
          <a:extLst>
            <a:ext uri="{FF2B5EF4-FFF2-40B4-BE49-F238E27FC236}">
              <a16:creationId xmlns:a16="http://schemas.microsoft.com/office/drawing/2014/main" id="{87D77A29-2C30-4F77-B33C-44A33B8C5E33}"/>
            </a:ext>
          </a:extLst>
        </xdr:cNvPr>
        <xdr:cNvCxnSpPr/>
      </xdr:nvCxnSpPr>
      <xdr:spPr>
        <a:xfrm>
          <a:off x="14592300" y="631507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44450</xdr:rowOff>
    </xdr:from>
    <xdr:to>
      <xdr:col>72</xdr:col>
      <xdr:colOff>38100</xdr:colOff>
      <xdr:row>36</xdr:row>
      <xdr:rowOff>146050</xdr:rowOff>
    </xdr:to>
    <xdr:sp macro="" textlink="">
      <xdr:nvSpPr>
        <xdr:cNvPr id="338" name="楕円 337">
          <a:extLst>
            <a:ext uri="{FF2B5EF4-FFF2-40B4-BE49-F238E27FC236}">
              <a16:creationId xmlns:a16="http://schemas.microsoft.com/office/drawing/2014/main" id="{F82F212D-B3E5-4E93-95CA-3F5C3BF380D6}"/>
            </a:ext>
          </a:extLst>
        </xdr:cNvPr>
        <xdr:cNvSpPr/>
      </xdr:nvSpPr>
      <xdr:spPr>
        <a:xfrm>
          <a:off x="13652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95250</xdr:rowOff>
    </xdr:from>
    <xdr:to>
      <xdr:col>76</xdr:col>
      <xdr:colOff>114300</xdr:colOff>
      <xdr:row>36</xdr:row>
      <xdr:rowOff>142875</xdr:rowOff>
    </xdr:to>
    <xdr:cxnSp macro="">
      <xdr:nvCxnSpPr>
        <xdr:cNvPr id="339" name="直線コネクタ 338">
          <a:extLst>
            <a:ext uri="{FF2B5EF4-FFF2-40B4-BE49-F238E27FC236}">
              <a16:creationId xmlns:a16="http://schemas.microsoft.com/office/drawing/2014/main" id="{51D0D8A0-5B77-4A36-89F3-44CAEEAD4BDA}"/>
            </a:ext>
          </a:extLst>
        </xdr:cNvPr>
        <xdr:cNvCxnSpPr/>
      </xdr:nvCxnSpPr>
      <xdr:spPr>
        <a:xfrm>
          <a:off x="13703300" y="6267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160655</xdr:rowOff>
    </xdr:from>
    <xdr:to>
      <xdr:col>67</xdr:col>
      <xdr:colOff>101600</xdr:colOff>
      <xdr:row>36</xdr:row>
      <xdr:rowOff>90805</xdr:rowOff>
    </xdr:to>
    <xdr:sp macro="" textlink="">
      <xdr:nvSpPr>
        <xdr:cNvPr id="340" name="楕円 339">
          <a:extLst>
            <a:ext uri="{FF2B5EF4-FFF2-40B4-BE49-F238E27FC236}">
              <a16:creationId xmlns:a16="http://schemas.microsoft.com/office/drawing/2014/main" id="{1037D193-FA88-4581-86B4-343B67E15EA1}"/>
            </a:ext>
          </a:extLst>
        </xdr:cNvPr>
        <xdr:cNvSpPr/>
      </xdr:nvSpPr>
      <xdr:spPr>
        <a:xfrm>
          <a:off x="12763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40005</xdr:rowOff>
    </xdr:from>
    <xdr:to>
      <xdr:col>71</xdr:col>
      <xdr:colOff>177800</xdr:colOff>
      <xdr:row>36</xdr:row>
      <xdr:rowOff>95250</xdr:rowOff>
    </xdr:to>
    <xdr:cxnSp macro="">
      <xdr:nvCxnSpPr>
        <xdr:cNvPr id="341" name="直線コネクタ 340">
          <a:extLst>
            <a:ext uri="{FF2B5EF4-FFF2-40B4-BE49-F238E27FC236}">
              <a16:creationId xmlns:a16="http://schemas.microsoft.com/office/drawing/2014/main" id="{C5126124-58DC-4788-8652-32EC4F6174B1}"/>
            </a:ext>
          </a:extLst>
        </xdr:cNvPr>
        <xdr:cNvCxnSpPr/>
      </xdr:nvCxnSpPr>
      <xdr:spPr>
        <a:xfrm>
          <a:off x="12814300" y="62122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2457A4FD-7010-44F9-8F07-D28FF3ED7108}"/>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F9EF81BB-A694-4BDF-8313-8E71A3435744}"/>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9911DF97-3BEA-4036-B3F2-6C039AB39F1F}"/>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F88C7C00-8429-4762-84D1-BBC4A2761CFD}"/>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111142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E8E7F5E3-B23B-40BB-8B47-5828761D4254}"/>
            </a:ext>
          </a:extLst>
        </xdr:cNvPr>
        <xdr:cNvSpPr txBox="1"/>
      </xdr:nvSpPr>
      <xdr:spPr>
        <a:xfrm>
          <a:off x="15266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C92E6D2-5A49-4696-A79D-7A30CC864994}"/>
            </a:ext>
          </a:extLst>
        </xdr:cNvPr>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162577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3A67E64A-0410-4189-ABC7-3A4FA1F97577}"/>
            </a:ext>
          </a:extLst>
        </xdr:cNvPr>
        <xdr:cNvSpPr txBox="1"/>
      </xdr:nvSpPr>
      <xdr:spPr>
        <a:xfrm>
          <a:off x="13500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107332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B172B0E1-9AA8-4623-8B25-545B7E8BF619}"/>
            </a:ext>
          </a:extLst>
        </xdr:cNvPr>
        <xdr:cNvSpPr txBox="1"/>
      </xdr:nvSpPr>
      <xdr:spPr>
        <a:xfrm>
          <a:off x="12611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F54D21B-95EA-428E-A6BD-7458D74028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8CE0B4D4-A04B-4C9C-9AB7-7AD153D37B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19346A8B-2F88-4B46-9D15-FBA4627BAA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5C06E76F-C179-4BA2-A1A5-E0388A58CB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ED247375-EE12-43AF-B67D-A85DA9BB28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20B5F8E0-AF70-4CF5-BCC3-BD049BA1B8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3EAE77F-0DCF-449E-874A-ABEC62BC903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4A3F51AA-EDC8-4AB6-8EFF-6947B23DF9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60B4C858-9E64-472E-9894-4B921D0C7D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B71B70A-3C12-42B8-A85D-07C90FA8BB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a:extLst>
            <a:ext uri="{FF2B5EF4-FFF2-40B4-BE49-F238E27FC236}">
              <a16:creationId xmlns:a16="http://schemas.microsoft.com/office/drawing/2014/main" id="{014F126A-3B92-4D1D-BC10-290A2CB1B43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a:extLst>
            <a:ext uri="{FF2B5EF4-FFF2-40B4-BE49-F238E27FC236}">
              <a16:creationId xmlns:a16="http://schemas.microsoft.com/office/drawing/2014/main" id="{86F3FEA4-693A-4FED-BAF1-FCE62EE95C2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a:extLst>
            <a:ext uri="{FF2B5EF4-FFF2-40B4-BE49-F238E27FC236}">
              <a16:creationId xmlns:a16="http://schemas.microsoft.com/office/drawing/2014/main" id="{C0E2C9B0-F2EE-4D35-A2A3-492B4EF72F8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a:extLst>
            <a:ext uri="{FF2B5EF4-FFF2-40B4-BE49-F238E27FC236}">
              <a16:creationId xmlns:a16="http://schemas.microsoft.com/office/drawing/2014/main" id="{96716DF6-64B8-412C-8933-3D5569C408F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518B83AB-18ED-4F95-8864-EF7E2D162F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a:extLst>
            <a:ext uri="{FF2B5EF4-FFF2-40B4-BE49-F238E27FC236}">
              <a16:creationId xmlns:a16="http://schemas.microsoft.com/office/drawing/2014/main" id="{10FB5F39-BA06-45AD-AD06-D24022AA40D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a:extLst>
            <a:ext uri="{FF2B5EF4-FFF2-40B4-BE49-F238E27FC236}">
              <a16:creationId xmlns:a16="http://schemas.microsoft.com/office/drawing/2014/main" id="{40F0B5B7-526E-4E9A-94F2-1203F151F74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a:extLst>
            <a:ext uri="{FF2B5EF4-FFF2-40B4-BE49-F238E27FC236}">
              <a16:creationId xmlns:a16="http://schemas.microsoft.com/office/drawing/2014/main" id="{AB391C87-561F-4B68-8A8A-BF3DB07740B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a:extLst>
            <a:ext uri="{FF2B5EF4-FFF2-40B4-BE49-F238E27FC236}">
              <a16:creationId xmlns:a16="http://schemas.microsoft.com/office/drawing/2014/main" id="{172861DA-9DBF-4839-A495-327983FD6E1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9" name="テキスト ボックス 368">
          <a:extLst>
            <a:ext uri="{FF2B5EF4-FFF2-40B4-BE49-F238E27FC236}">
              <a16:creationId xmlns:a16="http://schemas.microsoft.com/office/drawing/2014/main" id="{B42197B2-E4EB-430C-9EA2-4CB1EB1E3332}"/>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C56A9D81-3552-4BBA-B483-904A427879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F96950EE-22C0-47A9-A5F7-DA9A3E42EF0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AA64B5FA-0579-4FAC-8162-75A3801E4E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3" name="直線コネクタ 372">
          <a:extLst>
            <a:ext uri="{FF2B5EF4-FFF2-40B4-BE49-F238E27FC236}">
              <a16:creationId xmlns:a16="http://schemas.microsoft.com/office/drawing/2014/main" id="{DC5FA653-0BEB-4553-A16E-D23583B1C6FD}"/>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F4B078FF-3CFE-4052-8115-BFD9C3EF5877}"/>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5" name="直線コネクタ 374">
          <a:extLst>
            <a:ext uri="{FF2B5EF4-FFF2-40B4-BE49-F238E27FC236}">
              <a16:creationId xmlns:a16="http://schemas.microsoft.com/office/drawing/2014/main" id="{4C65E294-8569-47C6-9758-F12F849CA35E}"/>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4DB10182-92A6-49E7-BB69-F97B50CEFC24}"/>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7" name="直線コネクタ 376">
          <a:extLst>
            <a:ext uri="{FF2B5EF4-FFF2-40B4-BE49-F238E27FC236}">
              <a16:creationId xmlns:a16="http://schemas.microsoft.com/office/drawing/2014/main" id="{FA63C2A9-587F-4C43-B06D-9C7E13E632FD}"/>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8216E3CC-753E-4DED-BFEA-5675EBC0B5BC}"/>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79" name="フローチャート: 判断 378">
          <a:extLst>
            <a:ext uri="{FF2B5EF4-FFF2-40B4-BE49-F238E27FC236}">
              <a16:creationId xmlns:a16="http://schemas.microsoft.com/office/drawing/2014/main" id="{CAA4DAC6-9322-41CB-BB35-A0B04F0C41DB}"/>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0" name="フローチャート: 判断 379">
          <a:extLst>
            <a:ext uri="{FF2B5EF4-FFF2-40B4-BE49-F238E27FC236}">
              <a16:creationId xmlns:a16="http://schemas.microsoft.com/office/drawing/2014/main" id="{743ED4F2-BAFF-4790-BC20-354CC802D38B}"/>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1" name="フローチャート: 判断 380">
          <a:extLst>
            <a:ext uri="{FF2B5EF4-FFF2-40B4-BE49-F238E27FC236}">
              <a16:creationId xmlns:a16="http://schemas.microsoft.com/office/drawing/2014/main" id="{205D8E70-4A14-44E5-80AC-1AF25EBEAC30}"/>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2" name="フローチャート: 判断 381">
          <a:extLst>
            <a:ext uri="{FF2B5EF4-FFF2-40B4-BE49-F238E27FC236}">
              <a16:creationId xmlns:a16="http://schemas.microsoft.com/office/drawing/2014/main" id="{C09846C7-4095-4F9F-97AA-2687493AC8F3}"/>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83" name="フローチャート: 判断 382">
          <a:extLst>
            <a:ext uri="{FF2B5EF4-FFF2-40B4-BE49-F238E27FC236}">
              <a16:creationId xmlns:a16="http://schemas.microsoft.com/office/drawing/2014/main" id="{228672E3-EBE3-4BC3-97DE-5BE98FC264D1}"/>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802089C-9181-4963-8727-E5AF17CAA3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55660B61-F2FC-4D32-BD4C-A44ABF6A41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A3824070-11CD-48AC-A1D9-654F767BD8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34FB07F-2B40-49E0-9C3A-E0888ABEA96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A9E7008-7BEE-499C-BA29-6E5AB89E76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84754</xdr:rowOff>
    </xdr:from>
    <xdr:to>
      <xdr:col>116</xdr:col>
      <xdr:colOff>114300</xdr:colOff>
      <xdr:row>41</xdr:row>
      <xdr:rowOff>14904</xdr:rowOff>
    </xdr:to>
    <xdr:sp macro="" textlink="">
      <xdr:nvSpPr>
        <xdr:cNvPr id="389" name="楕円 388">
          <a:extLst>
            <a:ext uri="{FF2B5EF4-FFF2-40B4-BE49-F238E27FC236}">
              <a16:creationId xmlns:a16="http://schemas.microsoft.com/office/drawing/2014/main" id="{C04702D6-7E5A-4120-BA98-8C680E959A52}"/>
            </a:ext>
          </a:extLst>
        </xdr:cNvPr>
        <xdr:cNvSpPr/>
      </xdr:nvSpPr>
      <xdr:spPr>
        <a:xfrm>
          <a:off x="22110700" y="69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63181</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C9CF7530-4E04-48C5-BFB4-47C28288318C}"/>
            </a:ext>
          </a:extLst>
        </xdr:cNvPr>
        <xdr:cNvSpPr txBox="1"/>
      </xdr:nvSpPr>
      <xdr:spPr>
        <a:xfrm>
          <a:off x="22199600" y="692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90866</xdr:rowOff>
    </xdr:from>
    <xdr:to>
      <xdr:col>112</xdr:col>
      <xdr:colOff>38100</xdr:colOff>
      <xdr:row>41</xdr:row>
      <xdr:rowOff>21016</xdr:rowOff>
    </xdr:to>
    <xdr:sp macro="" textlink="">
      <xdr:nvSpPr>
        <xdr:cNvPr id="391" name="楕円 390">
          <a:extLst>
            <a:ext uri="{FF2B5EF4-FFF2-40B4-BE49-F238E27FC236}">
              <a16:creationId xmlns:a16="http://schemas.microsoft.com/office/drawing/2014/main" id="{FE4D61C7-867F-400A-B9FA-3876A9F59D5C}"/>
            </a:ext>
          </a:extLst>
        </xdr:cNvPr>
        <xdr:cNvSpPr/>
      </xdr:nvSpPr>
      <xdr:spPr>
        <a:xfrm>
          <a:off x="21272500" y="69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135554</xdr:rowOff>
    </xdr:from>
    <xdr:to>
      <xdr:col>116</xdr:col>
      <xdr:colOff>63500</xdr:colOff>
      <xdr:row>40</xdr:row>
      <xdr:rowOff>141666</xdr:rowOff>
    </xdr:to>
    <xdr:cxnSp macro="">
      <xdr:nvCxnSpPr>
        <xdr:cNvPr id="392" name="直線コネクタ 391">
          <a:extLst>
            <a:ext uri="{FF2B5EF4-FFF2-40B4-BE49-F238E27FC236}">
              <a16:creationId xmlns:a16="http://schemas.microsoft.com/office/drawing/2014/main" id="{F21DABBD-092D-472C-8CF4-11AE824DFAA7}"/>
            </a:ext>
          </a:extLst>
        </xdr:cNvPr>
        <xdr:cNvCxnSpPr/>
      </xdr:nvCxnSpPr>
      <xdr:spPr>
        <a:xfrm flipV="1">
          <a:off x="21323300" y="6993554"/>
          <a:ext cx="8382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83472</xdr:rowOff>
    </xdr:from>
    <xdr:to>
      <xdr:col>107</xdr:col>
      <xdr:colOff>101600</xdr:colOff>
      <xdr:row>41</xdr:row>
      <xdr:rowOff>13622</xdr:rowOff>
    </xdr:to>
    <xdr:sp macro="" textlink="">
      <xdr:nvSpPr>
        <xdr:cNvPr id="393" name="楕円 392">
          <a:extLst>
            <a:ext uri="{FF2B5EF4-FFF2-40B4-BE49-F238E27FC236}">
              <a16:creationId xmlns:a16="http://schemas.microsoft.com/office/drawing/2014/main" id="{9210E318-4E22-44C7-BEEC-B35F5B97CE0F}"/>
            </a:ext>
          </a:extLst>
        </xdr:cNvPr>
        <xdr:cNvSpPr/>
      </xdr:nvSpPr>
      <xdr:spPr>
        <a:xfrm>
          <a:off x="20383500" y="69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134272</xdr:rowOff>
    </xdr:from>
    <xdr:to>
      <xdr:col>111</xdr:col>
      <xdr:colOff>177800</xdr:colOff>
      <xdr:row>40</xdr:row>
      <xdr:rowOff>141666</xdr:rowOff>
    </xdr:to>
    <xdr:cxnSp macro="">
      <xdr:nvCxnSpPr>
        <xdr:cNvPr id="394" name="直線コネクタ 393">
          <a:extLst>
            <a:ext uri="{FF2B5EF4-FFF2-40B4-BE49-F238E27FC236}">
              <a16:creationId xmlns:a16="http://schemas.microsoft.com/office/drawing/2014/main" id="{611D52CE-8D20-4C33-91B6-3E155559BD2A}"/>
            </a:ext>
          </a:extLst>
        </xdr:cNvPr>
        <xdr:cNvCxnSpPr/>
      </xdr:nvCxnSpPr>
      <xdr:spPr>
        <a:xfrm>
          <a:off x="20434300" y="6992272"/>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97357</xdr:rowOff>
    </xdr:from>
    <xdr:to>
      <xdr:col>102</xdr:col>
      <xdr:colOff>165100</xdr:colOff>
      <xdr:row>41</xdr:row>
      <xdr:rowOff>27507</xdr:rowOff>
    </xdr:to>
    <xdr:sp macro="" textlink="">
      <xdr:nvSpPr>
        <xdr:cNvPr id="395" name="楕円 394">
          <a:extLst>
            <a:ext uri="{FF2B5EF4-FFF2-40B4-BE49-F238E27FC236}">
              <a16:creationId xmlns:a16="http://schemas.microsoft.com/office/drawing/2014/main" id="{91D6BBB8-97EC-4A9A-BC25-C8B13338175A}"/>
            </a:ext>
          </a:extLst>
        </xdr:cNvPr>
        <xdr:cNvSpPr/>
      </xdr:nvSpPr>
      <xdr:spPr>
        <a:xfrm>
          <a:off x="19494500" y="69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134272</xdr:rowOff>
    </xdr:from>
    <xdr:to>
      <xdr:col>107</xdr:col>
      <xdr:colOff>50800</xdr:colOff>
      <xdr:row>40</xdr:row>
      <xdr:rowOff>148157</xdr:rowOff>
    </xdr:to>
    <xdr:cxnSp macro="">
      <xdr:nvCxnSpPr>
        <xdr:cNvPr id="396" name="直線コネクタ 395">
          <a:extLst>
            <a:ext uri="{FF2B5EF4-FFF2-40B4-BE49-F238E27FC236}">
              <a16:creationId xmlns:a16="http://schemas.microsoft.com/office/drawing/2014/main" id="{B6FAB1D4-E676-489E-A895-AA09FD965B13}"/>
            </a:ext>
          </a:extLst>
        </xdr:cNvPr>
        <xdr:cNvCxnSpPr/>
      </xdr:nvCxnSpPr>
      <xdr:spPr>
        <a:xfrm flipV="1">
          <a:off x="19545300" y="6992272"/>
          <a:ext cx="889000" cy="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107053</xdr:rowOff>
    </xdr:from>
    <xdr:to>
      <xdr:col>98</xdr:col>
      <xdr:colOff>38100</xdr:colOff>
      <xdr:row>41</xdr:row>
      <xdr:rowOff>37203</xdr:rowOff>
    </xdr:to>
    <xdr:sp macro="" textlink="">
      <xdr:nvSpPr>
        <xdr:cNvPr id="397" name="楕円 396">
          <a:extLst>
            <a:ext uri="{FF2B5EF4-FFF2-40B4-BE49-F238E27FC236}">
              <a16:creationId xmlns:a16="http://schemas.microsoft.com/office/drawing/2014/main" id="{B649876A-2394-46EA-8917-00A29D24756E}"/>
            </a:ext>
          </a:extLst>
        </xdr:cNvPr>
        <xdr:cNvSpPr/>
      </xdr:nvSpPr>
      <xdr:spPr>
        <a:xfrm>
          <a:off x="18605500" y="69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148157</xdr:rowOff>
    </xdr:from>
    <xdr:to>
      <xdr:col>102</xdr:col>
      <xdr:colOff>114300</xdr:colOff>
      <xdr:row>40</xdr:row>
      <xdr:rowOff>157853</xdr:rowOff>
    </xdr:to>
    <xdr:cxnSp macro="">
      <xdr:nvCxnSpPr>
        <xdr:cNvPr id="398" name="直線コネクタ 397">
          <a:extLst>
            <a:ext uri="{FF2B5EF4-FFF2-40B4-BE49-F238E27FC236}">
              <a16:creationId xmlns:a16="http://schemas.microsoft.com/office/drawing/2014/main" id="{F80251DA-DC78-4566-90AA-A426B8957914}"/>
            </a:ext>
          </a:extLst>
        </xdr:cNvPr>
        <xdr:cNvCxnSpPr/>
      </xdr:nvCxnSpPr>
      <xdr:spPr>
        <a:xfrm flipV="1">
          <a:off x="18656300" y="7006157"/>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BCFE7241-BB8C-4744-A682-D22DF1BA37C9}"/>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26FE2008-9619-445B-97C2-7EEA20B67461}"/>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C48200EE-B3B5-4227-B8E0-AB13A1AB7BBD}"/>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01E2C1A0-A98B-45FD-8D98-2F1B3985739F}"/>
            </a:ext>
          </a:extLst>
        </xdr:cNvPr>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12143</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7A581EE5-25B5-4A2D-966B-56A97CA4F2BE}"/>
            </a:ext>
          </a:extLst>
        </xdr:cNvPr>
        <xdr:cNvSpPr txBox="1"/>
      </xdr:nvSpPr>
      <xdr:spPr>
        <a:xfrm>
          <a:off x="21011095" y="704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4749</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9B790A71-7295-4CAB-83D6-5BC342E0EF8D}"/>
            </a:ext>
          </a:extLst>
        </xdr:cNvPr>
        <xdr:cNvSpPr txBox="1"/>
      </xdr:nvSpPr>
      <xdr:spPr>
        <a:xfrm>
          <a:off x="20134795" y="703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44034</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7C35F8C6-55C8-4F22-A120-B0CD579E2AF1}"/>
            </a:ext>
          </a:extLst>
        </xdr:cNvPr>
        <xdr:cNvSpPr txBox="1"/>
      </xdr:nvSpPr>
      <xdr:spPr>
        <a:xfrm>
          <a:off x="19245795" y="673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53730</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87FC31D6-E5D3-4639-81C6-888563BEF918}"/>
            </a:ext>
          </a:extLst>
        </xdr:cNvPr>
        <xdr:cNvSpPr txBox="1"/>
      </xdr:nvSpPr>
      <xdr:spPr>
        <a:xfrm>
          <a:off x="18356795" y="67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51DAA7CF-8E17-4D56-B284-F743E4C257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30484EA4-39AE-455E-A311-81B659F2E9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F624775D-7B12-49C1-9171-62CC4D067D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7EC5099B-5879-4032-BFD6-49301E2C1F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118D7D6D-AD3B-4CED-8391-2A350F4F2F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95CA6FF5-AC56-44C3-A7BE-8F7FA52434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FBE6B1BF-54C1-423B-81C4-5664C49F1D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B5756D09-AAA0-499F-AC22-7DB398E5C5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07C04287-C496-4DD7-8940-B7D8BA4B61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B888BC2C-BA80-4B1F-BEC2-747B2B2DC8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DFC45F9F-7A3E-4688-82FF-98AD8A79F45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DA1ED67B-ED14-4E0E-BA1E-B126CC84E8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281D2620-269A-49D7-9A7B-7EFDF69051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DFE12568-CF2A-4136-814A-D41FA06615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87BDDFD9-C207-44C9-8940-9D7725D250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F80F0D53-8BB6-420A-BEA8-01933FAB831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F30F1DC4-0845-4B5D-B1E6-0EDAD38D0A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562E27D5-6696-4C5E-BE62-0F982F0F56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ED013A25-A28D-4AC4-9129-B358CEE0BA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F1CA34BC-5583-4BC7-8BDF-ABF1F65CF3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6AF5ACA5-DA4B-4402-B76A-7326F870068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5DB18A4E-EF4D-46DC-9B24-1F6DB0A4B7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4F3E1E3A-2084-452C-AE91-A067AC420B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0F302BF7-CFBC-4972-AC1D-1DE7252B29F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4DD5FA28-AE6A-4DEC-B6AF-94070CA8B5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08CEE08B-0D45-42CC-A29A-5D62C3A178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7CB65F61-26D7-4D9A-9CE0-61AF16E276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C97430D4-1E49-400A-BAF7-5DED674EA3C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a16="http://schemas.microsoft.com/office/drawing/2014/main" id="{1EE52894-D94E-458B-AE2D-FCB2D4B5E4E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93618267-3C14-4CF8-A9C5-502E801BD7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A64D3375-D6FF-4C85-A4F3-D0ED9CE28C7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DBF06072-8F12-4CA3-89BA-71C3874309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0876B66E-F828-4962-AD17-7DC0CF4F583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694735D3-29F6-4A8C-B837-DB712B73833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30F3A588-EB96-424B-8119-05D7BC84F27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21F51E76-A70F-499C-AC16-C2B5729E90C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E21F0AD2-1546-4977-972F-3CDAA7E53BD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5BC0F1B6-B291-4C87-B347-C22A64AD83B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a16="http://schemas.microsoft.com/office/drawing/2014/main" id="{5D7DB5D9-884D-4B90-8A0B-78AC9D51EE6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E13D6326-6A45-4E1E-9CCE-E1A40794580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68FF3883-9575-46F9-9BCC-63AB5E3CD4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8" name="直線コネクタ 447">
          <a:extLst>
            <a:ext uri="{FF2B5EF4-FFF2-40B4-BE49-F238E27FC236}">
              <a16:creationId xmlns:a16="http://schemas.microsoft.com/office/drawing/2014/main" id="{5CD54CF0-2D45-4EB9-ADE8-0EDA4BDC993D}"/>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6A1DF49A-0DA2-4D78-A45D-22427AA8DB0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a16="http://schemas.microsoft.com/office/drawing/2014/main" id="{B9686D57-6108-401C-9855-975E88D32DB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2C7A3556-0849-47A3-BA29-4F18484ACF83}"/>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2" name="直線コネクタ 451">
          <a:extLst>
            <a:ext uri="{FF2B5EF4-FFF2-40B4-BE49-F238E27FC236}">
              <a16:creationId xmlns:a16="http://schemas.microsoft.com/office/drawing/2014/main" id="{3FD79E97-D6E4-48E5-8225-AF6B6E400EEA}"/>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42A469FB-AE90-4F4C-99E1-B9C2D229FFA6}"/>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4" name="フローチャート: 判断 453">
          <a:extLst>
            <a:ext uri="{FF2B5EF4-FFF2-40B4-BE49-F238E27FC236}">
              <a16:creationId xmlns:a16="http://schemas.microsoft.com/office/drawing/2014/main" id="{C872663E-04ED-4D07-B702-D8E18F9F43A6}"/>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5" name="フローチャート: 判断 454">
          <a:extLst>
            <a:ext uri="{FF2B5EF4-FFF2-40B4-BE49-F238E27FC236}">
              <a16:creationId xmlns:a16="http://schemas.microsoft.com/office/drawing/2014/main" id="{0F9448CC-0853-4A06-A2CA-A60234512585}"/>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6" name="フローチャート: 判断 455">
          <a:extLst>
            <a:ext uri="{FF2B5EF4-FFF2-40B4-BE49-F238E27FC236}">
              <a16:creationId xmlns:a16="http://schemas.microsoft.com/office/drawing/2014/main" id="{D8060C60-8D98-4283-9E16-410B42CD38D1}"/>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57" name="フローチャート: 判断 456">
          <a:extLst>
            <a:ext uri="{FF2B5EF4-FFF2-40B4-BE49-F238E27FC236}">
              <a16:creationId xmlns:a16="http://schemas.microsoft.com/office/drawing/2014/main" id="{84D4ADF6-5679-483D-B8B5-8615EC7D3DCB}"/>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58" name="フローチャート: 判断 457">
          <a:extLst>
            <a:ext uri="{FF2B5EF4-FFF2-40B4-BE49-F238E27FC236}">
              <a16:creationId xmlns:a16="http://schemas.microsoft.com/office/drawing/2014/main" id="{B76FB067-3156-4C05-B248-F8F7B7D2158F}"/>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11D21456-53F8-4666-98F8-778358F7E5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C0CA0C38-84FF-43F2-976F-880FE33715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19D486CF-F9BE-4954-AAE4-3D59560E1F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28FCED5A-8FD9-4D4B-8EA4-E3C03AF8B4E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92DC8183-075D-4D9E-A216-E192F7FE4F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464" name="楕円 463">
          <a:extLst>
            <a:ext uri="{FF2B5EF4-FFF2-40B4-BE49-F238E27FC236}">
              <a16:creationId xmlns:a16="http://schemas.microsoft.com/office/drawing/2014/main" id="{350E6555-15A7-41D8-86F2-34489C6C58CB}"/>
            </a:ext>
          </a:extLst>
        </xdr:cNvPr>
        <xdr:cNvSpPr/>
      </xdr:nvSpPr>
      <xdr:spPr>
        <a:xfrm>
          <a:off x="16268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3646</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FF3750B1-B394-4369-A7B8-EE0B8C32F426}"/>
            </a:ext>
          </a:extLst>
        </xdr:cNvPr>
        <xdr:cNvSpPr txBox="1"/>
      </xdr:nvSpPr>
      <xdr:spPr>
        <a:xfrm>
          <a:off x="16357600" y="1389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98334</xdr:rowOff>
    </xdr:from>
    <xdr:to>
      <xdr:col>81</xdr:col>
      <xdr:colOff>101600</xdr:colOff>
      <xdr:row>82</xdr:row>
      <xdr:rowOff>28484</xdr:rowOff>
    </xdr:to>
    <xdr:sp macro="" textlink="">
      <xdr:nvSpPr>
        <xdr:cNvPr id="466" name="楕円 465">
          <a:extLst>
            <a:ext uri="{FF2B5EF4-FFF2-40B4-BE49-F238E27FC236}">
              <a16:creationId xmlns:a16="http://schemas.microsoft.com/office/drawing/2014/main" id="{69F21CF8-36CF-4D2B-A9AD-D5AC50C7155E}"/>
            </a:ext>
          </a:extLst>
        </xdr:cNvPr>
        <xdr:cNvSpPr/>
      </xdr:nvSpPr>
      <xdr:spPr>
        <a:xfrm>
          <a:off x="15430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149134</xdr:rowOff>
    </xdr:from>
    <xdr:to>
      <xdr:col>85</xdr:col>
      <xdr:colOff>127000</xdr:colOff>
      <xdr:row>82</xdr:row>
      <xdr:rowOff>31569</xdr:rowOff>
    </xdr:to>
    <xdr:cxnSp macro="">
      <xdr:nvCxnSpPr>
        <xdr:cNvPr id="467" name="直線コネクタ 466">
          <a:extLst>
            <a:ext uri="{FF2B5EF4-FFF2-40B4-BE49-F238E27FC236}">
              <a16:creationId xmlns:a16="http://schemas.microsoft.com/office/drawing/2014/main" id="{B327AE34-65B3-49AF-9801-C48A048BEE29}"/>
            </a:ext>
          </a:extLst>
        </xdr:cNvPr>
        <xdr:cNvCxnSpPr/>
      </xdr:nvCxnSpPr>
      <xdr:spPr>
        <a:xfrm>
          <a:off x="15481300" y="1403658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126093</xdr:rowOff>
    </xdr:from>
    <xdr:to>
      <xdr:col>76</xdr:col>
      <xdr:colOff>165100</xdr:colOff>
      <xdr:row>82</xdr:row>
      <xdr:rowOff>56243</xdr:rowOff>
    </xdr:to>
    <xdr:sp macro="" textlink="">
      <xdr:nvSpPr>
        <xdr:cNvPr id="468" name="楕円 467">
          <a:extLst>
            <a:ext uri="{FF2B5EF4-FFF2-40B4-BE49-F238E27FC236}">
              <a16:creationId xmlns:a16="http://schemas.microsoft.com/office/drawing/2014/main" id="{5A9FAE83-A5BA-412B-AB86-74AEF7BBA2F1}"/>
            </a:ext>
          </a:extLst>
        </xdr:cNvPr>
        <xdr:cNvSpPr/>
      </xdr:nvSpPr>
      <xdr:spPr>
        <a:xfrm>
          <a:off x="1454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149134</xdr:rowOff>
    </xdr:from>
    <xdr:to>
      <xdr:col>81</xdr:col>
      <xdr:colOff>50800</xdr:colOff>
      <xdr:row>82</xdr:row>
      <xdr:rowOff>5443</xdr:rowOff>
    </xdr:to>
    <xdr:cxnSp macro="">
      <xdr:nvCxnSpPr>
        <xdr:cNvPr id="469" name="直線コネクタ 468">
          <a:extLst>
            <a:ext uri="{FF2B5EF4-FFF2-40B4-BE49-F238E27FC236}">
              <a16:creationId xmlns:a16="http://schemas.microsoft.com/office/drawing/2014/main" id="{E1A06EAA-7244-4E38-B2EA-68100FCDE627}"/>
            </a:ext>
          </a:extLst>
        </xdr:cNvPr>
        <xdr:cNvCxnSpPr/>
      </xdr:nvCxnSpPr>
      <xdr:spPr>
        <a:xfrm flipV="1">
          <a:off x="14592300" y="140365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470" name="楕円 469">
          <a:extLst>
            <a:ext uri="{FF2B5EF4-FFF2-40B4-BE49-F238E27FC236}">
              <a16:creationId xmlns:a16="http://schemas.microsoft.com/office/drawing/2014/main" id="{B91C025E-D8BD-4CFF-847F-D74B07BAE96F}"/>
            </a:ext>
          </a:extLst>
        </xdr:cNvPr>
        <xdr:cNvSpPr/>
      </xdr:nvSpPr>
      <xdr:spPr>
        <a:xfrm>
          <a:off x="1365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5443</xdr:rowOff>
    </xdr:from>
    <xdr:to>
      <xdr:col>76</xdr:col>
      <xdr:colOff>114300</xdr:colOff>
      <xdr:row>82</xdr:row>
      <xdr:rowOff>103414</xdr:rowOff>
    </xdr:to>
    <xdr:cxnSp macro="">
      <xdr:nvCxnSpPr>
        <xdr:cNvPr id="471" name="直線コネクタ 470">
          <a:extLst>
            <a:ext uri="{FF2B5EF4-FFF2-40B4-BE49-F238E27FC236}">
              <a16:creationId xmlns:a16="http://schemas.microsoft.com/office/drawing/2014/main" id="{5BC8690B-BEF8-4F6F-BD8F-2227164F414C}"/>
            </a:ext>
          </a:extLst>
        </xdr:cNvPr>
        <xdr:cNvCxnSpPr/>
      </xdr:nvCxnSpPr>
      <xdr:spPr>
        <a:xfrm flipV="1">
          <a:off x="13703300" y="140643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24856</xdr:rowOff>
    </xdr:from>
    <xdr:to>
      <xdr:col>67</xdr:col>
      <xdr:colOff>101600</xdr:colOff>
      <xdr:row>82</xdr:row>
      <xdr:rowOff>126456</xdr:rowOff>
    </xdr:to>
    <xdr:sp macro="" textlink="">
      <xdr:nvSpPr>
        <xdr:cNvPr id="472" name="楕円 471">
          <a:extLst>
            <a:ext uri="{FF2B5EF4-FFF2-40B4-BE49-F238E27FC236}">
              <a16:creationId xmlns:a16="http://schemas.microsoft.com/office/drawing/2014/main" id="{40875502-2062-41E6-8FCE-F330D4C4DA58}"/>
            </a:ext>
          </a:extLst>
        </xdr:cNvPr>
        <xdr:cNvSpPr/>
      </xdr:nvSpPr>
      <xdr:spPr>
        <a:xfrm>
          <a:off x="12763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75656</xdr:rowOff>
    </xdr:from>
    <xdr:to>
      <xdr:col>71</xdr:col>
      <xdr:colOff>177800</xdr:colOff>
      <xdr:row>82</xdr:row>
      <xdr:rowOff>103414</xdr:rowOff>
    </xdr:to>
    <xdr:cxnSp macro="">
      <xdr:nvCxnSpPr>
        <xdr:cNvPr id="473" name="直線コネクタ 472">
          <a:extLst>
            <a:ext uri="{FF2B5EF4-FFF2-40B4-BE49-F238E27FC236}">
              <a16:creationId xmlns:a16="http://schemas.microsoft.com/office/drawing/2014/main" id="{A209A4B2-A864-416C-984C-C06D48B885F7}"/>
            </a:ext>
          </a:extLst>
        </xdr:cNvPr>
        <xdr:cNvCxnSpPr/>
      </xdr:nvCxnSpPr>
      <xdr:spPr>
        <a:xfrm>
          <a:off x="12814300" y="141345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474" name="n_1aveValue【消防施設】&#10;有形固定資産減価償却率">
          <a:extLst>
            <a:ext uri="{FF2B5EF4-FFF2-40B4-BE49-F238E27FC236}">
              <a16:creationId xmlns:a16="http://schemas.microsoft.com/office/drawing/2014/main" id="{04984ECB-2335-4754-96A3-257F74D6C203}"/>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475" name="n_2aveValue【消防施設】&#10;有形固定資産減価償却率">
          <a:extLst>
            <a:ext uri="{FF2B5EF4-FFF2-40B4-BE49-F238E27FC236}">
              <a16:creationId xmlns:a16="http://schemas.microsoft.com/office/drawing/2014/main" id="{2780F8BB-8748-4493-895A-E674968458A0}"/>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476" name="n_3aveValue【消防施設】&#10;有形固定資産減価償却率">
          <a:extLst>
            <a:ext uri="{FF2B5EF4-FFF2-40B4-BE49-F238E27FC236}">
              <a16:creationId xmlns:a16="http://schemas.microsoft.com/office/drawing/2014/main" id="{BDC7E309-5205-4E98-B804-45A4FDB9EE63}"/>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477" name="n_4aveValue【消防施設】&#10;有形固定資産減価償却率">
          <a:extLst>
            <a:ext uri="{FF2B5EF4-FFF2-40B4-BE49-F238E27FC236}">
              <a16:creationId xmlns:a16="http://schemas.microsoft.com/office/drawing/2014/main" id="{B5A5BD18-E096-4527-A5C2-EE9E0616712C}"/>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45011</xdr:rowOff>
    </xdr:from>
    <xdr:ext cx="405111" cy="259045"/>
    <xdr:sp macro="" textlink="">
      <xdr:nvSpPr>
        <xdr:cNvPr id="478" name="n_1mainValue【消防施設】&#10;有形固定資産減価償却率">
          <a:extLst>
            <a:ext uri="{FF2B5EF4-FFF2-40B4-BE49-F238E27FC236}">
              <a16:creationId xmlns:a16="http://schemas.microsoft.com/office/drawing/2014/main" id="{D0A73886-50C2-44E2-908D-DF630A973196}"/>
            </a:ext>
          </a:extLst>
        </xdr:cNvPr>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72770</xdr:rowOff>
    </xdr:from>
    <xdr:ext cx="405111" cy="259045"/>
    <xdr:sp macro="" textlink="">
      <xdr:nvSpPr>
        <xdr:cNvPr id="479" name="n_2mainValue【消防施設】&#10;有形固定資産減価償却率">
          <a:extLst>
            <a:ext uri="{FF2B5EF4-FFF2-40B4-BE49-F238E27FC236}">
              <a16:creationId xmlns:a16="http://schemas.microsoft.com/office/drawing/2014/main" id="{DADAACD4-91EF-4680-9C12-C7526335104F}"/>
            </a:ext>
          </a:extLst>
        </xdr:cNvPr>
        <xdr:cNvSpPr txBox="1"/>
      </xdr:nvSpPr>
      <xdr:spPr>
        <a:xfrm>
          <a:off x="14389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480" name="n_3mainValue【消防施設】&#10;有形固定資産減価償却率">
          <a:extLst>
            <a:ext uri="{FF2B5EF4-FFF2-40B4-BE49-F238E27FC236}">
              <a16:creationId xmlns:a16="http://schemas.microsoft.com/office/drawing/2014/main" id="{323B6808-011B-4E39-9BFB-58349CD4463B}"/>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142983</xdr:rowOff>
    </xdr:from>
    <xdr:ext cx="405111" cy="259045"/>
    <xdr:sp macro="" textlink="">
      <xdr:nvSpPr>
        <xdr:cNvPr id="481" name="n_4mainValue【消防施設】&#10;有形固定資産減価償却率">
          <a:extLst>
            <a:ext uri="{FF2B5EF4-FFF2-40B4-BE49-F238E27FC236}">
              <a16:creationId xmlns:a16="http://schemas.microsoft.com/office/drawing/2014/main" id="{CEE6A062-BEFA-4C50-A7EB-8D8D3995CB0F}"/>
            </a:ext>
          </a:extLst>
        </xdr:cNvPr>
        <xdr:cNvSpPr txBox="1"/>
      </xdr:nvSpPr>
      <xdr:spPr>
        <a:xfrm>
          <a:off x="12611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82DC78F9-DC60-4F05-8C08-0D297057B4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B87F208C-369D-41DC-88A8-0D7434BD61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F58969C5-B704-4B32-B19B-BF51819867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98D67F12-B5DC-4E17-AC49-855C41A9D3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1440C68C-349A-432C-A1A2-BF319344AB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8E23C124-A256-4085-AC68-32F7AB6D3F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B0AB90FD-832D-4FF0-B758-17D7E142EB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9DEAD3AE-8FAF-441C-B3F6-557CBE0D83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C96A8960-E2AD-47C4-87D5-859F2429EF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5F96290A-B837-44EF-A0B4-FE96F94FCA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2" name="直線コネクタ 491">
          <a:extLst>
            <a:ext uri="{FF2B5EF4-FFF2-40B4-BE49-F238E27FC236}">
              <a16:creationId xmlns:a16="http://schemas.microsoft.com/office/drawing/2014/main" id="{E309D1DC-FECE-4791-AAFE-DBD65AE1384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3" name="テキスト ボックス 492">
          <a:extLst>
            <a:ext uri="{FF2B5EF4-FFF2-40B4-BE49-F238E27FC236}">
              <a16:creationId xmlns:a16="http://schemas.microsoft.com/office/drawing/2014/main" id="{F2411D90-9D98-4F78-9BBC-EE42B52AC3D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4" name="直線コネクタ 493">
          <a:extLst>
            <a:ext uri="{FF2B5EF4-FFF2-40B4-BE49-F238E27FC236}">
              <a16:creationId xmlns:a16="http://schemas.microsoft.com/office/drawing/2014/main" id="{5AE0A039-BD06-49A4-869C-63BBF1FDA84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5" name="テキスト ボックス 494">
          <a:extLst>
            <a:ext uri="{FF2B5EF4-FFF2-40B4-BE49-F238E27FC236}">
              <a16:creationId xmlns:a16="http://schemas.microsoft.com/office/drawing/2014/main" id="{94F70F63-0697-4762-A67B-23A24DA98CD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6" name="直線コネクタ 495">
          <a:extLst>
            <a:ext uri="{FF2B5EF4-FFF2-40B4-BE49-F238E27FC236}">
              <a16:creationId xmlns:a16="http://schemas.microsoft.com/office/drawing/2014/main" id="{D6447F0B-CF7A-4131-ADC9-786EEB0C3DD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7" name="テキスト ボックス 496">
          <a:extLst>
            <a:ext uri="{FF2B5EF4-FFF2-40B4-BE49-F238E27FC236}">
              <a16:creationId xmlns:a16="http://schemas.microsoft.com/office/drawing/2014/main" id="{C54AC899-0FFD-4C33-BEC3-98EF02584C1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8" name="直線コネクタ 497">
          <a:extLst>
            <a:ext uri="{FF2B5EF4-FFF2-40B4-BE49-F238E27FC236}">
              <a16:creationId xmlns:a16="http://schemas.microsoft.com/office/drawing/2014/main" id="{331B66DD-5057-49C8-AB6C-EC5D6BDE0C1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9" name="テキスト ボックス 498">
          <a:extLst>
            <a:ext uri="{FF2B5EF4-FFF2-40B4-BE49-F238E27FC236}">
              <a16:creationId xmlns:a16="http://schemas.microsoft.com/office/drawing/2014/main" id="{AF47318B-5481-4A58-B4ED-C765C475D33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0" name="直線コネクタ 499">
          <a:extLst>
            <a:ext uri="{FF2B5EF4-FFF2-40B4-BE49-F238E27FC236}">
              <a16:creationId xmlns:a16="http://schemas.microsoft.com/office/drawing/2014/main" id="{E2AF3190-74AE-4086-91AB-74DBDBE7EA4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1" name="テキスト ボックス 500">
          <a:extLst>
            <a:ext uri="{FF2B5EF4-FFF2-40B4-BE49-F238E27FC236}">
              <a16:creationId xmlns:a16="http://schemas.microsoft.com/office/drawing/2014/main" id="{AD55A9B0-11C5-45CC-912E-B92273636C3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2" name="直線コネクタ 501">
          <a:extLst>
            <a:ext uri="{FF2B5EF4-FFF2-40B4-BE49-F238E27FC236}">
              <a16:creationId xmlns:a16="http://schemas.microsoft.com/office/drawing/2014/main" id="{D7316EC2-8197-43CE-BC85-E673ED2FBCF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3" name="テキスト ボックス 502">
          <a:extLst>
            <a:ext uri="{FF2B5EF4-FFF2-40B4-BE49-F238E27FC236}">
              <a16:creationId xmlns:a16="http://schemas.microsoft.com/office/drawing/2014/main" id="{FED9A96B-29A8-4A51-9CB5-477A50B1EB9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8802FA3E-94F8-4C68-9E34-2DF2BE46BD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8311EAB0-E4A9-4BBD-866F-7923ABC602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DE8B285E-63B1-4245-B105-CD59FD84432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7" name="直線コネクタ 506">
          <a:extLst>
            <a:ext uri="{FF2B5EF4-FFF2-40B4-BE49-F238E27FC236}">
              <a16:creationId xmlns:a16="http://schemas.microsoft.com/office/drawing/2014/main" id="{292EAE34-1349-4665-9A92-BC2DEA10ED62}"/>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8" name="【消防施設】&#10;一人当たり面積最小値テキスト">
          <a:extLst>
            <a:ext uri="{FF2B5EF4-FFF2-40B4-BE49-F238E27FC236}">
              <a16:creationId xmlns:a16="http://schemas.microsoft.com/office/drawing/2014/main" id="{DB45D986-4DE9-4ACD-B840-BFBA77C0B85A}"/>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9" name="直線コネクタ 508">
          <a:extLst>
            <a:ext uri="{FF2B5EF4-FFF2-40B4-BE49-F238E27FC236}">
              <a16:creationId xmlns:a16="http://schemas.microsoft.com/office/drawing/2014/main" id="{E29443E1-134E-4D8A-903B-ED2B2DB5A85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10" name="【消防施設】&#10;一人当たり面積最大値テキスト">
          <a:extLst>
            <a:ext uri="{FF2B5EF4-FFF2-40B4-BE49-F238E27FC236}">
              <a16:creationId xmlns:a16="http://schemas.microsoft.com/office/drawing/2014/main" id="{FAB35FC1-0847-4E8A-BEB2-661F2A11FAAD}"/>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11" name="直線コネクタ 510">
          <a:extLst>
            <a:ext uri="{FF2B5EF4-FFF2-40B4-BE49-F238E27FC236}">
              <a16:creationId xmlns:a16="http://schemas.microsoft.com/office/drawing/2014/main" id="{D64EA6A8-6497-4A8C-9C80-A9769746DF3D}"/>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2" name="【消防施設】&#10;一人当たり面積平均値テキスト">
          <a:extLst>
            <a:ext uri="{FF2B5EF4-FFF2-40B4-BE49-F238E27FC236}">
              <a16:creationId xmlns:a16="http://schemas.microsoft.com/office/drawing/2014/main" id="{1A0B8DB0-8937-4040-89C7-57800441B3E1}"/>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3" name="フローチャート: 判断 512">
          <a:extLst>
            <a:ext uri="{FF2B5EF4-FFF2-40B4-BE49-F238E27FC236}">
              <a16:creationId xmlns:a16="http://schemas.microsoft.com/office/drawing/2014/main" id="{6365666C-FDC5-4E23-84F4-F8B060BDE2B5}"/>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4" name="フローチャート: 判断 513">
          <a:extLst>
            <a:ext uri="{FF2B5EF4-FFF2-40B4-BE49-F238E27FC236}">
              <a16:creationId xmlns:a16="http://schemas.microsoft.com/office/drawing/2014/main" id="{0AB26EF5-AAC9-4435-B763-DD33BBCD89BD}"/>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5" name="フローチャート: 判断 514">
          <a:extLst>
            <a:ext uri="{FF2B5EF4-FFF2-40B4-BE49-F238E27FC236}">
              <a16:creationId xmlns:a16="http://schemas.microsoft.com/office/drawing/2014/main" id="{486C2544-1112-4343-9E4A-AE47A2B59D4E}"/>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16" name="フローチャート: 判断 515">
          <a:extLst>
            <a:ext uri="{FF2B5EF4-FFF2-40B4-BE49-F238E27FC236}">
              <a16:creationId xmlns:a16="http://schemas.microsoft.com/office/drawing/2014/main" id="{207D8DB5-9D4F-41DA-B1F3-FFA2ED4EA26F}"/>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17" name="フローチャート: 判断 516">
          <a:extLst>
            <a:ext uri="{FF2B5EF4-FFF2-40B4-BE49-F238E27FC236}">
              <a16:creationId xmlns:a16="http://schemas.microsoft.com/office/drawing/2014/main" id="{D84451CC-0F30-417A-A935-8226581C4EA4}"/>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A653843-B275-4FAE-B3F6-D8420F027E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DAAD4405-19E0-4AF0-B0F4-2A7E9B658C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46B3814E-EAD3-4339-B492-4F3F65A03B7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CCC4D3B2-B0CC-48AA-B670-FA77866507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6A065B6-495E-4843-8A53-6DEA1791A2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27577</xdr:rowOff>
    </xdr:from>
    <xdr:to>
      <xdr:col>116</xdr:col>
      <xdr:colOff>114300</xdr:colOff>
      <xdr:row>86</xdr:row>
      <xdr:rowOff>129177</xdr:rowOff>
    </xdr:to>
    <xdr:sp macro="" textlink="">
      <xdr:nvSpPr>
        <xdr:cNvPr id="523" name="楕円 522">
          <a:extLst>
            <a:ext uri="{FF2B5EF4-FFF2-40B4-BE49-F238E27FC236}">
              <a16:creationId xmlns:a16="http://schemas.microsoft.com/office/drawing/2014/main" id="{C8420D3D-2F89-4972-B5AC-221A367F0A81}"/>
            </a:ext>
          </a:extLst>
        </xdr:cNvPr>
        <xdr:cNvSpPr/>
      </xdr:nvSpPr>
      <xdr:spPr>
        <a:xfrm>
          <a:off x="221107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113954</xdr:rowOff>
    </xdr:from>
    <xdr:ext cx="469744" cy="259045"/>
    <xdr:sp macro="" textlink="">
      <xdr:nvSpPr>
        <xdr:cNvPr id="524" name="【消防施設】&#10;一人当たり面積該当値テキスト">
          <a:extLst>
            <a:ext uri="{FF2B5EF4-FFF2-40B4-BE49-F238E27FC236}">
              <a16:creationId xmlns:a16="http://schemas.microsoft.com/office/drawing/2014/main" id="{2BFD8A60-A930-4092-89F2-583AEF18FDCC}"/>
            </a:ext>
          </a:extLst>
        </xdr:cNvPr>
        <xdr:cNvSpPr txBox="1"/>
      </xdr:nvSpPr>
      <xdr:spPr>
        <a:xfrm>
          <a:off x="22199600" y="1468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28666</xdr:rowOff>
    </xdr:from>
    <xdr:to>
      <xdr:col>112</xdr:col>
      <xdr:colOff>38100</xdr:colOff>
      <xdr:row>86</xdr:row>
      <xdr:rowOff>130266</xdr:rowOff>
    </xdr:to>
    <xdr:sp macro="" textlink="">
      <xdr:nvSpPr>
        <xdr:cNvPr id="525" name="楕円 524">
          <a:extLst>
            <a:ext uri="{FF2B5EF4-FFF2-40B4-BE49-F238E27FC236}">
              <a16:creationId xmlns:a16="http://schemas.microsoft.com/office/drawing/2014/main" id="{44F1EE61-ADD3-430F-9FEF-C3EB7F9B0FED}"/>
            </a:ext>
          </a:extLst>
        </xdr:cNvPr>
        <xdr:cNvSpPr/>
      </xdr:nvSpPr>
      <xdr:spPr>
        <a:xfrm>
          <a:off x="21272500" y="147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78377</xdr:rowOff>
    </xdr:from>
    <xdr:to>
      <xdr:col>116</xdr:col>
      <xdr:colOff>63500</xdr:colOff>
      <xdr:row>86</xdr:row>
      <xdr:rowOff>79466</xdr:rowOff>
    </xdr:to>
    <xdr:cxnSp macro="">
      <xdr:nvCxnSpPr>
        <xdr:cNvPr id="526" name="直線コネクタ 525">
          <a:extLst>
            <a:ext uri="{FF2B5EF4-FFF2-40B4-BE49-F238E27FC236}">
              <a16:creationId xmlns:a16="http://schemas.microsoft.com/office/drawing/2014/main" id="{1AF4F939-5032-4345-919F-31E2B31D77A6}"/>
            </a:ext>
          </a:extLst>
        </xdr:cNvPr>
        <xdr:cNvCxnSpPr/>
      </xdr:nvCxnSpPr>
      <xdr:spPr>
        <a:xfrm flipV="1">
          <a:off x="21323300" y="1482307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28666</xdr:rowOff>
    </xdr:from>
    <xdr:to>
      <xdr:col>107</xdr:col>
      <xdr:colOff>101600</xdr:colOff>
      <xdr:row>86</xdr:row>
      <xdr:rowOff>130266</xdr:rowOff>
    </xdr:to>
    <xdr:sp macro="" textlink="">
      <xdr:nvSpPr>
        <xdr:cNvPr id="527" name="楕円 526">
          <a:extLst>
            <a:ext uri="{FF2B5EF4-FFF2-40B4-BE49-F238E27FC236}">
              <a16:creationId xmlns:a16="http://schemas.microsoft.com/office/drawing/2014/main" id="{A383B457-E013-41A8-B9F1-3434E5DE7FEB}"/>
            </a:ext>
          </a:extLst>
        </xdr:cNvPr>
        <xdr:cNvSpPr/>
      </xdr:nvSpPr>
      <xdr:spPr>
        <a:xfrm>
          <a:off x="20383500" y="147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79466</xdr:rowOff>
    </xdr:from>
    <xdr:to>
      <xdr:col>111</xdr:col>
      <xdr:colOff>177800</xdr:colOff>
      <xdr:row>86</xdr:row>
      <xdr:rowOff>79466</xdr:rowOff>
    </xdr:to>
    <xdr:cxnSp macro="">
      <xdr:nvCxnSpPr>
        <xdr:cNvPr id="528" name="直線コネクタ 527">
          <a:extLst>
            <a:ext uri="{FF2B5EF4-FFF2-40B4-BE49-F238E27FC236}">
              <a16:creationId xmlns:a16="http://schemas.microsoft.com/office/drawing/2014/main" id="{58F5BE6F-1EF5-471C-A861-3618241ADB34}"/>
            </a:ext>
          </a:extLst>
        </xdr:cNvPr>
        <xdr:cNvCxnSpPr/>
      </xdr:nvCxnSpPr>
      <xdr:spPr>
        <a:xfrm>
          <a:off x="20434300" y="14824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529" name="楕円 528">
          <a:extLst>
            <a:ext uri="{FF2B5EF4-FFF2-40B4-BE49-F238E27FC236}">
              <a16:creationId xmlns:a16="http://schemas.microsoft.com/office/drawing/2014/main" id="{180AA157-4283-474C-8852-9EBE4826ADE5}"/>
            </a:ext>
          </a:extLst>
        </xdr:cNvPr>
        <xdr:cNvSpPr/>
      </xdr:nvSpPr>
      <xdr:spPr>
        <a:xfrm>
          <a:off x="19494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79466</xdr:rowOff>
    </xdr:from>
    <xdr:to>
      <xdr:col>107</xdr:col>
      <xdr:colOff>50800</xdr:colOff>
      <xdr:row>86</xdr:row>
      <xdr:rowOff>99061</xdr:rowOff>
    </xdr:to>
    <xdr:cxnSp macro="">
      <xdr:nvCxnSpPr>
        <xdr:cNvPr id="530" name="直線コネクタ 529">
          <a:extLst>
            <a:ext uri="{FF2B5EF4-FFF2-40B4-BE49-F238E27FC236}">
              <a16:creationId xmlns:a16="http://schemas.microsoft.com/office/drawing/2014/main" id="{0C790747-777C-4E6B-9218-00E7B4ED66F2}"/>
            </a:ext>
          </a:extLst>
        </xdr:cNvPr>
        <xdr:cNvCxnSpPr/>
      </xdr:nvCxnSpPr>
      <xdr:spPr>
        <a:xfrm flipV="1">
          <a:off x="19545300" y="148241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51526</xdr:rowOff>
    </xdr:from>
    <xdr:to>
      <xdr:col>98</xdr:col>
      <xdr:colOff>38100</xdr:colOff>
      <xdr:row>86</xdr:row>
      <xdr:rowOff>153126</xdr:rowOff>
    </xdr:to>
    <xdr:sp macro="" textlink="">
      <xdr:nvSpPr>
        <xdr:cNvPr id="531" name="楕円 530">
          <a:extLst>
            <a:ext uri="{FF2B5EF4-FFF2-40B4-BE49-F238E27FC236}">
              <a16:creationId xmlns:a16="http://schemas.microsoft.com/office/drawing/2014/main" id="{DA09598A-084F-4F89-86E0-A8CEACFF5F66}"/>
            </a:ext>
          </a:extLst>
        </xdr:cNvPr>
        <xdr:cNvSpPr/>
      </xdr:nvSpPr>
      <xdr:spPr>
        <a:xfrm>
          <a:off x="18605500" y="147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99061</xdr:rowOff>
    </xdr:from>
    <xdr:to>
      <xdr:col>102</xdr:col>
      <xdr:colOff>114300</xdr:colOff>
      <xdr:row>86</xdr:row>
      <xdr:rowOff>102326</xdr:rowOff>
    </xdr:to>
    <xdr:cxnSp macro="">
      <xdr:nvCxnSpPr>
        <xdr:cNvPr id="532" name="直線コネクタ 531">
          <a:extLst>
            <a:ext uri="{FF2B5EF4-FFF2-40B4-BE49-F238E27FC236}">
              <a16:creationId xmlns:a16="http://schemas.microsoft.com/office/drawing/2014/main" id="{B85E15FB-BDCE-4B7D-8749-A7B986855021}"/>
            </a:ext>
          </a:extLst>
        </xdr:cNvPr>
        <xdr:cNvCxnSpPr/>
      </xdr:nvCxnSpPr>
      <xdr:spPr>
        <a:xfrm flipV="1">
          <a:off x="18656300" y="14843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3" name="n_1aveValue【消防施設】&#10;一人当たり面積">
          <a:extLst>
            <a:ext uri="{FF2B5EF4-FFF2-40B4-BE49-F238E27FC236}">
              <a16:creationId xmlns:a16="http://schemas.microsoft.com/office/drawing/2014/main" id="{CB1FE5AD-50CA-43A3-8C16-3357D5DAA263}"/>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4" name="n_2aveValue【消防施設】&#10;一人当たり面積">
          <a:extLst>
            <a:ext uri="{FF2B5EF4-FFF2-40B4-BE49-F238E27FC236}">
              <a16:creationId xmlns:a16="http://schemas.microsoft.com/office/drawing/2014/main" id="{1FF82E9C-9B1B-46A8-B92C-312A8DB2AE55}"/>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35" name="n_3aveValue【消防施設】&#10;一人当たり面積">
          <a:extLst>
            <a:ext uri="{FF2B5EF4-FFF2-40B4-BE49-F238E27FC236}">
              <a16:creationId xmlns:a16="http://schemas.microsoft.com/office/drawing/2014/main" id="{E9DC3413-994E-415C-AE6D-E63030F10D59}"/>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36" name="n_4aveValue【消防施設】&#10;一人当たり面積">
          <a:extLst>
            <a:ext uri="{FF2B5EF4-FFF2-40B4-BE49-F238E27FC236}">
              <a16:creationId xmlns:a16="http://schemas.microsoft.com/office/drawing/2014/main" id="{F8950883-5B27-44AE-837E-ADBA4636D15B}"/>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121393</xdr:rowOff>
    </xdr:from>
    <xdr:ext cx="469744" cy="259045"/>
    <xdr:sp macro="" textlink="">
      <xdr:nvSpPr>
        <xdr:cNvPr id="537" name="n_1mainValue【消防施設】&#10;一人当たり面積">
          <a:extLst>
            <a:ext uri="{FF2B5EF4-FFF2-40B4-BE49-F238E27FC236}">
              <a16:creationId xmlns:a16="http://schemas.microsoft.com/office/drawing/2014/main" id="{1DE4DC59-6A10-462C-A298-BCAF301F40D3}"/>
            </a:ext>
          </a:extLst>
        </xdr:cNvPr>
        <xdr:cNvSpPr txBox="1"/>
      </xdr:nvSpPr>
      <xdr:spPr>
        <a:xfrm>
          <a:off x="21075727" y="1486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121393</xdr:rowOff>
    </xdr:from>
    <xdr:ext cx="469744" cy="259045"/>
    <xdr:sp macro="" textlink="">
      <xdr:nvSpPr>
        <xdr:cNvPr id="538" name="n_2mainValue【消防施設】&#10;一人当たり面積">
          <a:extLst>
            <a:ext uri="{FF2B5EF4-FFF2-40B4-BE49-F238E27FC236}">
              <a16:creationId xmlns:a16="http://schemas.microsoft.com/office/drawing/2014/main" id="{B74303C7-DF12-4B6D-924A-7AA8CEB18C20}"/>
            </a:ext>
          </a:extLst>
        </xdr:cNvPr>
        <xdr:cNvSpPr txBox="1"/>
      </xdr:nvSpPr>
      <xdr:spPr>
        <a:xfrm>
          <a:off x="20199427" y="1486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539" name="n_3mainValue【消防施設】&#10;一人当たり面積">
          <a:extLst>
            <a:ext uri="{FF2B5EF4-FFF2-40B4-BE49-F238E27FC236}">
              <a16:creationId xmlns:a16="http://schemas.microsoft.com/office/drawing/2014/main" id="{9F10CB19-8884-4414-BFB3-34BC7B736F28}"/>
            </a:ext>
          </a:extLst>
        </xdr:cNvPr>
        <xdr:cNvSpPr txBox="1"/>
      </xdr:nvSpPr>
      <xdr:spPr>
        <a:xfrm>
          <a:off x="19310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144253</xdr:rowOff>
    </xdr:from>
    <xdr:ext cx="469744" cy="259045"/>
    <xdr:sp macro="" textlink="">
      <xdr:nvSpPr>
        <xdr:cNvPr id="540" name="n_4mainValue【消防施設】&#10;一人当たり面積">
          <a:extLst>
            <a:ext uri="{FF2B5EF4-FFF2-40B4-BE49-F238E27FC236}">
              <a16:creationId xmlns:a16="http://schemas.microsoft.com/office/drawing/2014/main" id="{B21C4CE2-AD39-46FF-B3CF-3E454BC9FE98}"/>
            </a:ext>
          </a:extLst>
        </xdr:cNvPr>
        <xdr:cNvSpPr txBox="1"/>
      </xdr:nvSpPr>
      <xdr:spPr>
        <a:xfrm>
          <a:off x="18421427" y="1488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C875A289-708D-429A-8902-72B883B8BD8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4DAE908-A840-407E-BC57-9A9FB991042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7415C447-0927-4E0E-B308-18E2D3E40F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45238D45-5F36-426B-AF63-9D1C32E9F7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DC59A39E-2BC7-40C9-A515-E1C82491BA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C67BC284-B691-4182-8281-49382F9DD4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AD95C8E2-C056-4727-B939-AD7551A96F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4B9A232E-AA4C-4AB6-BC10-88F19775E7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4A5BD23E-368C-4D35-950D-A7F4327DB3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CA0B6256-AF24-4227-AC33-367C1AAB9E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665ECC16-11C8-45F5-B21D-AA533DFD33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189C9EE0-053B-4B64-915B-5032E03AD12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6E0B4523-5D1D-4B38-9074-08716C7FB45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AF25EB35-B13B-4B8A-B216-6B0A4476611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D22A64CC-72B2-4753-8319-A8694DC1189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799886E1-5A9A-4BF3-960A-058476E84F8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987C1A8F-9CCC-494A-B0DF-69F509D6D7F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2A0746FB-938F-4C7E-A388-F95C7136E2A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63D073FF-C458-49F7-B5DE-DC773573830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CF0EC232-46EF-4E24-BE6D-E25C5AE70BF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961EB5D9-9B15-468D-8512-A78923AA990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D82EBEB6-E8A9-41A0-A95F-9D75066575F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F3BA3CDC-4CE5-4A48-AC55-5C3E383027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DEC9998C-6EBB-4D46-A59E-86B293A95B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598A34D0-D9E4-4778-AAE8-0C3125427E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7E73E467-2D92-42CB-B40C-255FE891FA3C}"/>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679395DD-3F05-4BBE-A5D7-ACEDFA34552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0C17685C-D164-438B-803B-D3DBDE20B82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9" name="【庁舎】&#10;有形固定資産減価償却率最大値テキスト">
          <a:extLst>
            <a:ext uri="{FF2B5EF4-FFF2-40B4-BE49-F238E27FC236}">
              <a16:creationId xmlns:a16="http://schemas.microsoft.com/office/drawing/2014/main" id="{5D92C513-4841-4506-B802-36FCC1718C95}"/>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70" name="直線コネクタ 569">
          <a:extLst>
            <a:ext uri="{FF2B5EF4-FFF2-40B4-BE49-F238E27FC236}">
              <a16:creationId xmlns:a16="http://schemas.microsoft.com/office/drawing/2014/main" id="{A86E870A-490F-43AD-A238-A5691448BC5E}"/>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71" name="【庁舎】&#10;有形固定資産減価償却率平均値テキスト">
          <a:extLst>
            <a:ext uri="{FF2B5EF4-FFF2-40B4-BE49-F238E27FC236}">
              <a16:creationId xmlns:a16="http://schemas.microsoft.com/office/drawing/2014/main" id="{065BF253-A198-47AD-BFFC-5B05B4E93ACD}"/>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2" name="フローチャート: 判断 571">
          <a:extLst>
            <a:ext uri="{FF2B5EF4-FFF2-40B4-BE49-F238E27FC236}">
              <a16:creationId xmlns:a16="http://schemas.microsoft.com/office/drawing/2014/main" id="{FC420868-86CF-4336-9375-82B2D15BB0C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3" name="フローチャート: 判断 572">
          <a:extLst>
            <a:ext uri="{FF2B5EF4-FFF2-40B4-BE49-F238E27FC236}">
              <a16:creationId xmlns:a16="http://schemas.microsoft.com/office/drawing/2014/main" id="{D540B1C9-25F5-4579-B75F-F4732FAE3350}"/>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4" name="フローチャート: 判断 573">
          <a:extLst>
            <a:ext uri="{FF2B5EF4-FFF2-40B4-BE49-F238E27FC236}">
              <a16:creationId xmlns:a16="http://schemas.microsoft.com/office/drawing/2014/main" id="{BB888F6C-37C5-4B59-90C0-35DE440542B9}"/>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5" name="フローチャート: 判断 574">
          <a:extLst>
            <a:ext uri="{FF2B5EF4-FFF2-40B4-BE49-F238E27FC236}">
              <a16:creationId xmlns:a16="http://schemas.microsoft.com/office/drawing/2014/main" id="{910CC127-0F53-4492-9DCA-A7A2A01AA46C}"/>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6" name="フローチャート: 判断 575">
          <a:extLst>
            <a:ext uri="{FF2B5EF4-FFF2-40B4-BE49-F238E27FC236}">
              <a16:creationId xmlns:a16="http://schemas.microsoft.com/office/drawing/2014/main" id="{72E35DDB-25BF-4323-9662-D91F0B1BCEC3}"/>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CEE1567C-B3F0-450C-9B7A-FCDC653E39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B1536383-AC17-4DB1-BF43-D852B7FF4D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6496DC9-28A9-4233-B457-C5023A3C76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2A938971-A19F-4BE3-B1F5-B600B55031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BE4D4211-7982-425F-9C16-D6A866C52B4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582" name="楕円 581">
          <a:extLst>
            <a:ext uri="{FF2B5EF4-FFF2-40B4-BE49-F238E27FC236}">
              <a16:creationId xmlns:a16="http://schemas.microsoft.com/office/drawing/2014/main" id="{158C3169-6C36-4098-942D-DD9F6B74286B}"/>
            </a:ext>
          </a:extLst>
        </xdr:cNvPr>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583" name="【庁舎】&#10;有形固定資産減価償却率該当値テキスト">
          <a:extLst>
            <a:ext uri="{FF2B5EF4-FFF2-40B4-BE49-F238E27FC236}">
              <a16:creationId xmlns:a16="http://schemas.microsoft.com/office/drawing/2014/main" id="{755FA17B-7DD8-4AB7-89DF-27A20BCEBF2A}"/>
            </a:ext>
          </a:extLst>
        </xdr:cNvPr>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xdr:rowOff>
    </xdr:from>
    <xdr:to>
      <xdr:col>81</xdr:col>
      <xdr:colOff>101600</xdr:colOff>
      <xdr:row>106</xdr:row>
      <xdr:rowOff>110671</xdr:rowOff>
    </xdr:to>
    <xdr:sp macro="" textlink="">
      <xdr:nvSpPr>
        <xdr:cNvPr id="584" name="楕円 583">
          <a:extLst>
            <a:ext uri="{FF2B5EF4-FFF2-40B4-BE49-F238E27FC236}">
              <a16:creationId xmlns:a16="http://schemas.microsoft.com/office/drawing/2014/main" id="{CFCA1C41-2411-428C-9777-5B37124F685D}"/>
            </a:ext>
          </a:extLst>
        </xdr:cNvPr>
        <xdr:cNvSpPr/>
      </xdr:nvSpPr>
      <xdr:spPr>
        <a:xfrm>
          <a:off x="15430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59871</xdr:rowOff>
    </xdr:from>
    <xdr:to>
      <xdr:col>85</xdr:col>
      <xdr:colOff>127000</xdr:colOff>
      <xdr:row>106</xdr:row>
      <xdr:rowOff>107224</xdr:rowOff>
    </xdr:to>
    <xdr:cxnSp macro="">
      <xdr:nvCxnSpPr>
        <xdr:cNvPr id="585" name="直線コネクタ 584">
          <a:extLst>
            <a:ext uri="{FF2B5EF4-FFF2-40B4-BE49-F238E27FC236}">
              <a16:creationId xmlns:a16="http://schemas.microsoft.com/office/drawing/2014/main" id="{531F11CB-21A0-4408-8C02-3995C89C2DF1}"/>
            </a:ext>
          </a:extLst>
        </xdr:cNvPr>
        <xdr:cNvCxnSpPr/>
      </xdr:nvCxnSpPr>
      <xdr:spPr>
        <a:xfrm>
          <a:off x="15481300" y="1823357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586" name="楕円 585">
          <a:extLst>
            <a:ext uri="{FF2B5EF4-FFF2-40B4-BE49-F238E27FC236}">
              <a16:creationId xmlns:a16="http://schemas.microsoft.com/office/drawing/2014/main" id="{6860042D-74E2-4844-8AD2-08E94EFA1435}"/>
            </a:ext>
          </a:extLst>
        </xdr:cNvPr>
        <xdr:cNvSpPr/>
      </xdr:nvSpPr>
      <xdr:spPr>
        <a:xfrm>
          <a:off x="1454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20682</xdr:rowOff>
    </xdr:from>
    <xdr:to>
      <xdr:col>81</xdr:col>
      <xdr:colOff>50800</xdr:colOff>
      <xdr:row>106</xdr:row>
      <xdr:rowOff>59871</xdr:rowOff>
    </xdr:to>
    <xdr:cxnSp macro="">
      <xdr:nvCxnSpPr>
        <xdr:cNvPr id="587" name="直線コネクタ 586">
          <a:extLst>
            <a:ext uri="{FF2B5EF4-FFF2-40B4-BE49-F238E27FC236}">
              <a16:creationId xmlns:a16="http://schemas.microsoft.com/office/drawing/2014/main" id="{1A54C6FF-E10A-4BE2-96F5-8D795E5A1B2A}"/>
            </a:ext>
          </a:extLst>
        </xdr:cNvPr>
        <xdr:cNvCxnSpPr/>
      </xdr:nvCxnSpPr>
      <xdr:spPr>
        <a:xfrm>
          <a:off x="14592300" y="181943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588" name="楕円 587">
          <a:extLst>
            <a:ext uri="{FF2B5EF4-FFF2-40B4-BE49-F238E27FC236}">
              <a16:creationId xmlns:a16="http://schemas.microsoft.com/office/drawing/2014/main" id="{BC519C6F-F386-43B4-A8A2-5E6516DC962D}"/>
            </a:ext>
          </a:extLst>
        </xdr:cNvPr>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106</xdr:row>
      <xdr:rowOff>20682</xdr:rowOff>
    </xdr:to>
    <xdr:cxnSp macro="">
      <xdr:nvCxnSpPr>
        <xdr:cNvPr id="589" name="直線コネクタ 588">
          <a:extLst>
            <a:ext uri="{FF2B5EF4-FFF2-40B4-BE49-F238E27FC236}">
              <a16:creationId xmlns:a16="http://schemas.microsoft.com/office/drawing/2014/main" id="{991B6284-5BA0-4530-9A7F-95C0F358057D}"/>
            </a:ext>
          </a:extLst>
        </xdr:cNvPr>
        <xdr:cNvCxnSpPr/>
      </xdr:nvCxnSpPr>
      <xdr:spPr>
        <a:xfrm>
          <a:off x="13703300" y="181551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62956</xdr:rowOff>
    </xdr:from>
    <xdr:to>
      <xdr:col>67</xdr:col>
      <xdr:colOff>101600</xdr:colOff>
      <xdr:row>105</xdr:row>
      <xdr:rowOff>164556</xdr:rowOff>
    </xdr:to>
    <xdr:sp macro="" textlink="">
      <xdr:nvSpPr>
        <xdr:cNvPr id="590" name="楕円 589">
          <a:extLst>
            <a:ext uri="{FF2B5EF4-FFF2-40B4-BE49-F238E27FC236}">
              <a16:creationId xmlns:a16="http://schemas.microsoft.com/office/drawing/2014/main" id="{67B0B1F5-2A59-42ED-A04C-02DD60D113AF}"/>
            </a:ext>
          </a:extLst>
        </xdr:cNvPr>
        <xdr:cNvSpPr/>
      </xdr:nvSpPr>
      <xdr:spPr>
        <a:xfrm>
          <a:off x="1276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113756</xdr:rowOff>
    </xdr:from>
    <xdr:to>
      <xdr:col>71</xdr:col>
      <xdr:colOff>177800</xdr:colOff>
      <xdr:row>105</xdr:row>
      <xdr:rowOff>152944</xdr:rowOff>
    </xdr:to>
    <xdr:cxnSp macro="">
      <xdr:nvCxnSpPr>
        <xdr:cNvPr id="591" name="直線コネクタ 590">
          <a:extLst>
            <a:ext uri="{FF2B5EF4-FFF2-40B4-BE49-F238E27FC236}">
              <a16:creationId xmlns:a16="http://schemas.microsoft.com/office/drawing/2014/main" id="{5E75A179-B6A6-406D-879B-08D1453048DA}"/>
            </a:ext>
          </a:extLst>
        </xdr:cNvPr>
        <xdr:cNvCxnSpPr/>
      </xdr:nvCxnSpPr>
      <xdr:spPr>
        <a:xfrm>
          <a:off x="12814300" y="181160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2" name="n_1aveValue【庁舎】&#10;有形固定資産減価償却率">
          <a:extLst>
            <a:ext uri="{FF2B5EF4-FFF2-40B4-BE49-F238E27FC236}">
              <a16:creationId xmlns:a16="http://schemas.microsoft.com/office/drawing/2014/main" id="{DED1BDCC-5D13-47DE-B73E-B86A78D4B205}"/>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3" name="n_2aveValue【庁舎】&#10;有形固定資産減価償却率">
          <a:extLst>
            <a:ext uri="{FF2B5EF4-FFF2-40B4-BE49-F238E27FC236}">
              <a16:creationId xmlns:a16="http://schemas.microsoft.com/office/drawing/2014/main" id="{41E82CBA-941F-4F0C-B933-47BE4A0831C6}"/>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594" name="n_3aveValue【庁舎】&#10;有形固定資産減価償却率">
          <a:extLst>
            <a:ext uri="{FF2B5EF4-FFF2-40B4-BE49-F238E27FC236}">
              <a16:creationId xmlns:a16="http://schemas.microsoft.com/office/drawing/2014/main" id="{E1EF13F8-FB44-4D50-927E-BCF2D7D2925A}"/>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95" name="n_4aveValue【庁舎】&#10;有形固定資産減価償却率">
          <a:extLst>
            <a:ext uri="{FF2B5EF4-FFF2-40B4-BE49-F238E27FC236}">
              <a16:creationId xmlns:a16="http://schemas.microsoft.com/office/drawing/2014/main" id="{835D63B9-1C16-472F-9309-4471741BB8F6}"/>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101798</xdr:rowOff>
    </xdr:from>
    <xdr:ext cx="405111" cy="259045"/>
    <xdr:sp macro="" textlink="">
      <xdr:nvSpPr>
        <xdr:cNvPr id="596" name="n_1mainValue【庁舎】&#10;有形固定資産減価償却率">
          <a:extLst>
            <a:ext uri="{FF2B5EF4-FFF2-40B4-BE49-F238E27FC236}">
              <a16:creationId xmlns:a16="http://schemas.microsoft.com/office/drawing/2014/main" id="{2B6AFA86-EA52-4F23-8058-C715347FA5B0}"/>
            </a:ext>
          </a:extLst>
        </xdr:cNvPr>
        <xdr:cNvSpPr txBox="1"/>
      </xdr:nvSpPr>
      <xdr:spPr>
        <a:xfrm>
          <a:off x="15266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597" name="n_2mainValue【庁舎】&#10;有形固定資産減価償却率">
          <a:extLst>
            <a:ext uri="{FF2B5EF4-FFF2-40B4-BE49-F238E27FC236}">
              <a16:creationId xmlns:a16="http://schemas.microsoft.com/office/drawing/2014/main" id="{8D829A17-2728-4F34-89C9-59CDC2606B16}"/>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598" name="n_3mainValue【庁舎】&#10;有形固定資産減価償却率">
          <a:extLst>
            <a:ext uri="{FF2B5EF4-FFF2-40B4-BE49-F238E27FC236}">
              <a16:creationId xmlns:a16="http://schemas.microsoft.com/office/drawing/2014/main" id="{9D96B80A-F6A3-41F3-B9EB-C96FAAEEF321}"/>
            </a:ext>
          </a:extLst>
        </xdr:cNvPr>
        <xdr:cNvSpPr txBox="1"/>
      </xdr:nvSpPr>
      <xdr:spPr>
        <a:xfrm>
          <a:off x="13500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155683</xdr:rowOff>
    </xdr:from>
    <xdr:ext cx="405111" cy="259045"/>
    <xdr:sp macro="" textlink="">
      <xdr:nvSpPr>
        <xdr:cNvPr id="599" name="n_4mainValue【庁舎】&#10;有形固定資産減価償却率">
          <a:extLst>
            <a:ext uri="{FF2B5EF4-FFF2-40B4-BE49-F238E27FC236}">
              <a16:creationId xmlns:a16="http://schemas.microsoft.com/office/drawing/2014/main" id="{D8319868-3FD1-43AA-818F-570AC382282F}"/>
            </a:ext>
          </a:extLst>
        </xdr:cNvPr>
        <xdr:cNvSpPr txBox="1"/>
      </xdr:nvSpPr>
      <xdr:spPr>
        <a:xfrm>
          <a:off x="12611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D9F1014D-D3AE-409C-A87B-42E7433A8B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4EAB87FD-CFD0-484B-AB74-D1CB50712D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21EF5F7C-BB2C-48D1-BB3C-6B8F6F9002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6D28E1A7-6153-4849-AB64-D81124A0396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5D0B4FA0-C0E0-45F4-A01D-07783C140E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9C52F23E-D24F-4991-9FF0-E2E2DCAD30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51886326-286C-455E-A456-7861301C11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242880DC-F449-4805-BAA7-37892630D5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3E5C20BD-6826-4475-8DBF-0B08D400C6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BEC84D40-4C7A-462D-9D53-242D932E65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711C2E78-AA49-4A93-AE4A-0DCBB91E09A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63BDAFB2-5EC1-4212-8316-BC13ABDFE5B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0E487073-3CCE-4AF4-9E55-68A85552307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45C3DF93-4872-4F7E-B023-3F711D10B97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B8842315-EF35-427F-A762-2BE4A16F9BB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B2CDEB86-AB64-428F-A8D8-14D88186168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7A5D5F06-56DD-4795-B4C6-50E8E42C073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3D848397-F8F1-4E66-BEAA-53658584013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1B07DF7B-CC49-4E59-AC7E-8CCEE1B01D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EFB48EA3-3DED-4748-9031-A5478B5C5A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2D6632D-3B75-4022-A273-ACC994BEA7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21" name="直線コネクタ 620">
          <a:extLst>
            <a:ext uri="{FF2B5EF4-FFF2-40B4-BE49-F238E27FC236}">
              <a16:creationId xmlns:a16="http://schemas.microsoft.com/office/drawing/2014/main" id="{3B31F979-CD68-464E-A782-A642E24EA9F6}"/>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2" name="【庁舎】&#10;一人当たり面積最小値テキスト">
          <a:extLst>
            <a:ext uri="{FF2B5EF4-FFF2-40B4-BE49-F238E27FC236}">
              <a16:creationId xmlns:a16="http://schemas.microsoft.com/office/drawing/2014/main" id="{9B9AD95F-16B8-493A-9DC7-C37912ED7B95}"/>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3" name="直線コネクタ 622">
          <a:extLst>
            <a:ext uri="{FF2B5EF4-FFF2-40B4-BE49-F238E27FC236}">
              <a16:creationId xmlns:a16="http://schemas.microsoft.com/office/drawing/2014/main" id="{04C55E8D-4C41-417E-9A11-0B645FF769CE}"/>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4" name="【庁舎】&#10;一人当たり面積最大値テキスト">
          <a:extLst>
            <a:ext uri="{FF2B5EF4-FFF2-40B4-BE49-F238E27FC236}">
              <a16:creationId xmlns:a16="http://schemas.microsoft.com/office/drawing/2014/main" id="{3DA6EB70-77F5-42F7-896F-EC1CC941BC5D}"/>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5" name="直線コネクタ 624">
          <a:extLst>
            <a:ext uri="{FF2B5EF4-FFF2-40B4-BE49-F238E27FC236}">
              <a16:creationId xmlns:a16="http://schemas.microsoft.com/office/drawing/2014/main" id="{37C1D9B1-4065-4F9B-9EBE-56B06935A796}"/>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26" name="【庁舎】&#10;一人当たり面積平均値テキスト">
          <a:extLst>
            <a:ext uri="{FF2B5EF4-FFF2-40B4-BE49-F238E27FC236}">
              <a16:creationId xmlns:a16="http://schemas.microsoft.com/office/drawing/2014/main" id="{C908C187-FD29-4A27-9128-1EC8FB5EE19B}"/>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7" name="フローチャート: 判断 626">
          <a:extLst>
            <a:ext uri="{FF2B5EF4-FFF2-40B4-BE49-F238E27FC236}">
              <a16:creationId xmlns:a16="http://schemas.microsoft.com/office/drawing/2014/main" id="{67D0D9E6-B2A7-47EB-A9AC-95B99DBD3CEA}"/>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8" name="フローチャート: 判断 627">
          <a:extLst>
            <a:ext uri="{FF2B5EF4-FFF2-40B4-BE49-F238E27FC236}">
              <a16:creationId xmlns:a16="http://schemas.microsoft.com/office/drawing/2014/main" id="{C83F4FBD-1B3F-43BB-8571-DD19E3B68295}"/>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9" name="フローチャート: 判断 628">
          <a:extLst>
            <a:ext uri="{FF2B5EF4-FFF2-40B4-BE49-F238E27FC236}">
              <a16:creationId xmlns:a16="http://schemas.microsoft.com/office/drawing/2014/main" id="{07760FD5-879A-4AF1-8BBB-37857BEA6ABB}"/>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30" name="フローチャート: 判断 629">
          <a:extLst>
            <a:ext uri="{FF2B5EF4-FFF2-40B4-BE49-F238E27FC236}">
              <a16:creationId xmlns:a16="http://schemas.microsoft.com/office/drawing/2014/main" id="{A71156BB-B3A8-4EC6-9D84-8518E2BBD010}"/>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31" name="フローチャート: 判断 630">
          <a:extLst>
            <a:ext uri="{FF2B5EF4-FFF2-40B4-BE49-F238E27FC236}">
              <a16:creationId xmlns:a16="http://schemas.microsoft.com/office/drawing/2014/main" id="{8500790F-BA85-4ECA-B81E-BB625A3EFA28}"/>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84FAF6C2-AD8F-4261-A127-84E0351C5D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BEF298E6-2CCF-4B53-870A-DCDF73E05D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2E55852-DDB9-4842-B75F-20029B1E5A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E10B7A19-0AA4-4C7F-B360-9DB6B0B152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17880DC-3799-4357-88E2-FF28624329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139243</xdr:rowOff>
    </xdr:from>
    <xdr:to>
      <xdr:col>116</xdr:col>
      <xdr:colOff>114300</xdr:colOff>
      <xdr:row>107</xdr:row>
      <xdr:rowOff>69393</xdr:rowOff>
    </xdr:to>
    <xdr:sp macro="" textlink="">
      <xdr:nvSpPr>
        <xdr:cNvPr id="637" name="楕円 636">
          <a:extLst>
            <a:ext uri="{FF2B5EF4-FFF2-40B4-BE49-F238E27FC236}">
              <a16:creationId xmlns:a16="http://schemas.microsoft.com/office/drawing/2014/main" id="{0E61E5D2-050B-40C7-A032-8182AF6307D1}"/>
            </a:ext>
          </a:extLst>
        </xdr:cNvPr>
        <xdr:cNvSpPr/>
      </xdr:nvSpPr>
      <xdr:spPr>
        <a:xfrm>
          <a:off x="22110700" y="183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117670</xdr:rowOff>
    </xdr:from>
    <xdr:ext cx="469744" cy="259045"/>
    <xdr:sp macro="" textlink="">
      <xdr:nvSpPr>
        <xdr:cNvPr id="638" name="【庁舎】&#10;一人当たり面積該当値テキスト">
          <a:extLst>
            <a:ext uri="{FF2B5EF4-FFF2-40B4-BE49-F238E27FC236}">
              <a16:creationId xmlns:a16="http://schemas.microsoft.com/office/drawing/2014/main" id="{C171B014-E9D4-4BDE-A499-3A9200BD4409}"/>
            </a:ext>
          </a:extLst>
        </xdr:cNvPr>
        <xdr:cNvSpPr txBox="1"/>
      </xdr:nvSpPr>
      <xdr:spPr>
        <a:xfrm>
          <a:off x="22199600" y="1829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639" name="楕円 638">
          <a:extLst>
            <a:ext uri="{FF2B5EF4-FFF2-40B4-BE49-F238E27FC236}">
              <a16:creationId xmlns:a16="http://schemas.microsoft.com/office/drawing/2014/main" id="{1EE3F308-5024-4747-8FFE-53ABECE1993A}"/>
            </a:ext>
          </a:extLst>
        </xdr:cNvPr>
        <xdr:cNvSpPr/>
      </xdr:nvSpPr>
      <xdr:spPr>
        <a:xfrm>
          <a:off x="21272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18593</xdr:rowOff>
    </xdr:from>
    <xdr:to>
      <xdr:col>116</xdr:col>
      <xdr:colOff>63500</xdr:colOff>
      <xdr:row>107</xdr:row>
      <xdr:rowOff>23622</xdr:rowOff>
    </xdr:to>
    <xdr:cxnSp macro="">
      <xdr:nvCxnSpPr>
        <xdr:cNvPr id="640" name="直線コネクタ 639">
          <a:extLst>
            <a:ext uri="{FF2B5EF4-FFF2-40B4-BE49-F238E27FC236}">
              <a16:creationId xmlns:a16="http://schemas.microsoft.com/office/drawing/2014/main" id="{677CBD55-BCC0-449D-ACAA-D208150464A5}"/>
            </a:ext>
          </a:extLst>
        </xdr:cNvPr>
        <xdr:cNvCxnSpPr/>
      </xdr:nvCxnSpPr>
      <xdr:spPr>
        <a:xfrm flipV="1">
          <a:off x="21323300" y="18363743"/>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150673</xdr:rowOff>
    </xdr:from>
    <xdr:to>
      <xdr:col>107</xdr:col>
      <xdr:colOff>101600</xdr:colOff>
      <xdr:row>107</xdr:row>
      <xdr:rowOff>80823</xdr:rowOff>
    </xdr:to>
    <xdr:sp macro="" textlink="">
      <xdr:nvSpPr>
        <xdr:cNvPr id="641" name="楕円 640">
          <a:extLst>
            <a:ext uri="{FF2B5EF4-FFF2-40B4-BE49-F238E27FC236}">
              <a16:creationId xmlns:a16="http://schemas.microsoft.com/office/drawing/2014/main" id="{82DDC39D-016A-4B11-9E7D-38E6416BC4E2}"/>
            </a:ext>
          </a:extLst>
        </xdr:cNvPr>
        <xdr:cNvSpPr/>
      </xdr:nvSpPr>
      <xdr:spPr>
        <a:xfrm>
          <a:off x="20383500" y="18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23622</xdr:rowOff>
    </xdr:from>
    <xdr:to>
      <xdr:col>111</xdr:col>
      <xdr:colOff>177800</xdr:colOff>
      <xdr:row>107</xdr:row>
      <xdr:rowOff>30023</xdr:rowOff>
    </xdr:to>
    <xdr:cxnSp macro="">
      <xdr:nvCxnSpPr>
        <xdr:cNvPr id="642" name="直線コネクタ 641">
          <a:extLst>
            <a:ext uri="{FF2B5EF4-FFF2-40B4-BE49-F238E27FC236}">
              <a16:creationId xmlns:a16="http://schemas.microsoft.com/office/drawing/2014/main" id="{56EEC78A-14C4-42A2-B833-E9473B06C75F}"/>
            </a:ext>
          </a:extLst>
        </xdr:cNvPr>
        <xdr:cNvCxnSpPr/>
      </xdr:nvCxnSpPr>
      <xdr:spPr>
        <a:xfrm flipV="1">
          <a:off x="20434300" y="183687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153415</xdr:rowOff>
    </xdr:from>
    <xdr:to>
      <xdr:col>102</xdr:col>
      <xdr:colOff>165100</xdr:colOff>
      <xdr:row>107</xdr:row>
      <xdr:rowOff>83565</xdr:rowOff>
    </xdr:to>
    <xdr:sp macro="" textlink="">
      <xdr:nvSpPr>
        <xdr:cNvPr id="643" name="楕円 642">
          <a:extLst>
            <a:ext uri="{FF2B5EF4-FFF2-40B4-BE49-F238E27FC236}">
              <a16:creationId xmlns:a16="http://schemas.microsoft.com/office/drawing/2014/main" id="{CCD6764E-15CD-4872-8116-97A39CCBC487}"/>
            </a:ext>
          </a:extLst>
        </xdr:cNvPr>
        <xdr:cNvSpPr/>
      </xdr:nvSpPr>
      <xdr:spPr>
        <a:xfrm>
          <a:off x="19494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30023</xdr:rowOff>
    </xdr:from>
    <xdr:to>
      <xdr:col>107</xdr:col>
      <xdr:colOff>50800</xdr:colOff>
      <xdr:row>107</xdr:row>
      <xdr:rowOff>32765</xdr:rowOff>
    </xdr:to>
    <xdr:cxnSp macro="">
      <xdr:nvCxnSpPr>
        <xdr:cNvPr id="644" name="直線コネクタ 643">
          <a:extLst>
            <a:ext uri="{FF2B5EF4-FFF2-40B4-BE49-F238E27FC236}">
              <a16:creationId xmlns:a16="http://schemas.microsoft.com/office/drawing/2014/main" id="{D2104AEC-65F4-4404-BC64-98B10D1A1D30}"/>
            </a:ext>
          </a:extLst>
        </xdr:cNvPr>
        <xdr:cNvCxnSpPr/>
      </xdr:nvCxnSpPr>
      <xdr:spPr>
        <a:xfrm flipV="1">
          <a:off x="19545300" y="18375173"/>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157987</xdr:rowOff>
    </xdr:from>
    <xdr:to>
      <xdr:col>98</xdr:col>
      <xdr:colOff>38100</xdr:colOff>
      <xdr:row>107</xdr:row>
      <xdr:rowOff>88137</xdr:rowOff>
    </xdr:to>
    <xdr:sp macro="" textlink="">
      <xdr:nvSpPr>
        <xdr:cNvPr id="645" name="楕円 644">
          <a:extLst>
            <a:ext uri="{FF2B5EF4-FFF2-40B4-BE49-F238E27FC236}">
              <a16:creationId xmlns:a16="http://schemas.microsoft.com/office/drawing/2014/main" id="{E57A7011-4B59-49AE-8AED-C12A90F6D5F6}"/>
            </a:ext>
          </a:extLst>
        </xdr:cNvPr>
        <xdr:cNvSpPr/>
      </xdr:nvSpPr>
      <xdr:spPr>
        <a:xfrm>
          <a:off x="18605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32765</xdr:rowOff>
    </xdr:from>
    <xdr:to>
      <xdr:col>102</xdr:col>
      <xdr:colOff>114300</xdr:colOff>
      <xdr:row>107</xdr:row>
      <xdr:rowOff>37337</xdr:rowOff>
    </xdr:to>
    <xdr:cxnSp macro="">
      <xdr:nvCxnSpPr>
        <xdr:cNvPr id="646" name="直線コネクタ 645">
          <a:extLst>
            <a:ext uri="{FF2B5EF4-FFF2-40B4-BE49-F238E27FC236}">
              <a16:creationId xmlns:a16="http://schemas.microsoft.com/office/drawing/2014/main" id="{EC275315-F5BC-4281-A036-FD7D47B2CF0C}"/>
            </a:ext>
          </a:extLst>
        </xdr:cNvPr>
        <xdr:cNvCxnSpPr/>
      </xdr:nvCxnSpPr>
      <xdr:spPr>
        <a:xfrm flipV="1">
          <a:off x="18656300" y="1837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47" name="n_1aveValue【庁舎】&#10;一人当たり面積">
          <a:extLst>
            <a:ext uri="{FF2B5EF4-FFF2-40B4-BE49-F238E27FC236}">
              <a16:creationId xmlns:a16="http://schemas.microsoft.com/office/drawing/2014/main" id="{AA520FE7-1904-4F14-9864-896E4AA3AFC9}"/>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48" name="n_2aveValue【庁舎】&#10;一人当たり面積">
          <a:extLst>
            <a:ext uri="{FF2B5EF4-FFF2-40B4-BE49-F238E27FC236}">
              <a16:creationId xmlns:a16="http://schemas.microsoft.com/office/drawing/2014/main" id="{282C4284-EA6F-45BF-9CC2-88977B0F34BB}"/>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49" name="n_3aveValue【庁舎】&#10;一人当たり面積">
          <a:extLst>
            <a:ext uri="{FF2B5EF4-FFF2-40B4-BE49-F238E27FC236}">
              <a16:creationId xmlns:a16="http://schemas.microsoft.com/office/drawing/2014/main" id="{E75A8535-8ACB-4611-AB81-0FC321A5C830}"/>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50" name="n_4aveValue【庁舎】&#10;一人当たり面積">
          <a:extLst>
            <a:ext uri="{FF2B5EF4-FFF2-40B4-BE49-F238E27FC236}">
              <a16:creationId xmlns:a16="http://schemas.microsoft.com/office/drawing/2014/main" id="{FD829791-C4D9-4812-83A6-7651D0DD9138}"/>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65549</xdr:rowOff>
    </xdr:from>
    <xdr:ext cx="469744" cy="259045"/>
    <xdr:sp macro="" textlink="">
      <xdr:nvSpPr>
        <xdr:cNvPr id="651" name="n_1mainValue【庁舎】&#10;一人当たり面積">
          <a:extLst>
            <a:ext uri="{FF2B5EF4-FFF2-40B4-BE49-F238E27FC236}">
              <a16:creationId xmlns:a16="http://schemas.microsoft.com/office/drawing/2014/main" id="{F843EBEF-EB99-42AA-B3CB-F6DC1F1AC9CA}"/>
            </a:ext>
          </a:extLst>
        </xdr:cNvPr>
        <xdr:cNvSpPr txBox="1"/>
      </xdr:nvSpPr>
      <xdr:spPr>
        <a:xfrm>
          <a:off x="21075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71950</xdr:rowOff>
    </xdr:from>
    <xdr:ext cx="469744" cy="259045"/>
    <xdr:sp macro="" textlink="">
      <xdr:nvSpPr>
        <xdr:cNvPr id="652" name="n_2mainValue【庁舎】&#10;一人当たり面積">
          <a:extLst>
            <a:ext uri="{FF2B5EF4-FFF2-40B4-BE49-F238E27FC236}">
              <a16:creationId xmlns:a16="http://schemas.microsoft.com/office/drawing/2014/main" id="{D37D62D3-5EBD-487C-BFF9-7D089F70F286}"/>
            </a:ext>
          </a:extLst>
        </xdr:cNvPr>
        <xdr:cNvSpPr txBox="1"/>
      </xdr:nvSpPr>
      <xdr:spPr>
        <a:xfrm>
          <a:off x="20199427" y="1841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74692</xdr:rowOff>
    </xdr:from>
    <xdr:ext cx="469744" cy="259045"/>
    <xdr:sp macro="" textlink="">
      <xdr:nvSpPr>
        <xdr:cNvPr id="653" name="n_3mainValue【庁舎】&#10;一人当たり面積">
          <a:extLst>
            <a:ext uri="{FF2B5EF4-FFF2-40B4-BE49-F238E27FC236}">
              <a16:creationId xmlns:a16="http://schemas.microsoft.com/office/drawing/2014/main" id="{A4039048-57E7-4FD9-85F3-3FEBB525D165}"/>
            </a:ext>
          </a:extLst>
        </xdr:cNvPr>
        <xdr:cNvSpPr txBox="1"/>
      </xdr:nvSpPr>
      <xdr:spPr>
        <a:xfrm>
          <a:off x="19310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79264</xdr:rowOff>
    </xdr:from>
    <xdr:ext cx="469744" cy="259045"/>
    <xdr:sp macro="" textlink="">
      <xdr:nvSpPr>
        <xdr:cNvPr id="654" name="n_4mainValue【庁舎】&#10;一人当たり面積">
          <a:extLst>
            <a:ext uri="{FF2B5EF4-FFF2-40B4-BE49-F238E27FC236}">
              <a16:creationId xmlns:a16="http://schemas.microsoft.com/office/drawing/2014/main" id="{25628DDF-D7FE-440D-B0EB-54BF52E7BC76}"/>
            </a:ext>
          </a:extLst>
        </xdr:cNvPr>
        <xdr:cNvSpPr txBox="1"/>
      </xdr:nvSpPr>
      <xdr:spPr>
        <a:xfrm>
          <a:off x="18421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FE6B539B-E797-431F-89F1-230B332196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A6907B7-BE32-447C-941C-EEE8E88ACD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6116333D-3C07-4AF8-9F63-DBFA5357B4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類似団体と比較して、特に有形固定資産減価償却率が高くなっている施設は庁舎、体育館・プールで、特に低くなっているのは消防施設である。</a:t>
          </a:r>
        </a:p>
        <a:p>
          <a:r>
            <a:rPr kumimoji="1" lang="ja-JP" altLang="en-US" sz="1300">
              <a:latin typeface="ＭＳ Ｐゴシック" panose="020B0600070205080204" pitchFamily="50" charset="-128"/>
              <a:ea typeface="ＭＳ Ｐゴシック" panose="020B0600070205080204" pitchFamily="50" charset="-128"/>
            </a:rPr>
            <a:t>各施設ともに老朽化対策に取り組んでいくこととしている。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町税は令和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年度よりも</a:t>
          </a:r>
          <a:r>
            <a:rPr kumimoji="1" lang="en-US" altLang="ja-JP" sz="1300">
              <a:solidFill>
                <a:schemeClr val="tx1"/>
              </a:solidFill>
              <a:latin typeface="ＭＳ Ｐゴシック" panose="020B0600070205080204" pitchFamily="50" charset="-128"/>
              <a:ea typeface="ＭＳ Ｐゴシック" panose="020B0600070205080204" pitchFamily="50" charset="-128"/>
            </a:rPr>
            <a:t>3.4</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％増加したものの、財政力指数は前年度同様</a:t>
          </a:r>
          <a:r>
            <a:rPr kumimoji="1" lang="en-US" altLang="ja-JP" sz="1300">
              <a:solidFill>
                <a:schemeClr val="tx1"/>
              </a:solidFill>
              <a:latin typeface="ＭＳ Ｐゴシック" panose="020B0600070205080204" pitchFamily="50" charset="-128"/>
              <a:ea typeface="ＭＳ Ｐゴシック" panose="020B0600070205080204" pitchFamily="50" charset="-128"/>
            </a:rPr>
            <a:t>0.26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となった。当町の財政は依然として地方交付税に依存しており、財政力指数は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0.26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を下回っている。物件費、補助費等の削減と行財政改革プランに沿った施策の重点化に努めるとともに、町税の徴収強化、使用料の見直しなどの歳入確保策を検討しながら、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％上昇した要因は、歳出経常一般財源等が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52,658</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千円増加したことが大きい。歳出経常一般財源では主に、人件費（</a:t>
          </a:r>
          <a:r>
            <a:rPr kumimoji="1" lang="en-US" altLang="ja-JP" sz="1300">
              <a:solidFill>
                <a:schemeClr val="tx1"/>
              </a:solidFill>
              <a:latin typeface="ＭＳ Ｐゴシック" panose="020B0600070205080204" pitchFamily="50" charset="-128"/>
              <a:ea typeface="ＭＳ Ｐゴシック" panose="020B0600070205080204" pitchFamily="50" charset="-128"/>
            </a:rPr>
            <a:t>49,422</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千円）や補助費等（</a:t>
          </a:r>
          <a:r>
            <a:rPr kumimoji="1" lang="en-US" altLang="ja-JP" sz="1300">
              <a:solidFill>
                <a:schemeClr val="tx1"/>
              </a:solidFill>
              <a:latin typeface="ＭＳ Ｐゴシック" panose="020B0600070205080204" pitchFamily="50" charset="-128"/>
              <a:ea typeface="ＭＳ Ｐゴシック" panose="020B0600070205080204" pitchFamily="50" charset="-128"/>
            </a:rPr>
            <a:t>48,440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千円）が増加となった。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事務事業の見直しや給与の適正化による人件費の削減など財政改革への取組みにより、義務的経費の削減を図りながら経常収支比率の削減に努める。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111760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699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295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64</xdr:row>
      <xdr:rowOff>24892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1295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111760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976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5878</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千円減少し、人件費が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5102</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万円増加したことにより、人口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人当たり人件費・物件費については減少した。今回も類似団体平均を下回っている。今後においても、定員管理計画に沿った職員数の管理や行政評価による</a:t>
          </a:r>
          <a:r>
            <a:rPr kumimoji="1" lang="en-US" altLang="ja-JP" sz="1300">
              <a:solidFill>
                <a:schemeClr val="tx1"/>
              </a:solidFill>
              <a:latin typeface="ＭＳ Ｐゴシック" panose="020B0600070205080204" pitchFamily="50" charset="-128"/>
              <a:ea typeface="ＭＳ Ｐゴシック" panose="020B0600070205080204" pitchFamily="50" charset="-128"/>
            </a:rPr>
            <a:t>PDCA</a:t>
          </a:r>
          <a:r>
            <a:rPr kumimoji="1" lang="ja-JP" altLang="en-US" sz="1300">
              <a:solidFill>
                <a:schemeClr val="tx1"/>
              </a:solidFill>
              <a:latin typeface="ＭＳ Ｐゴシック" panose="020B0600070205080204" pitchFamily="50" charset="-128"/>
              <a:ea typeface="ＭＳ Ｐゴシック" panose="020B0600070205080204" pitchFamily="50" charset="-128"/>
            </a:rPr>
            <a:t>サイクルに基づく事務事業の点検・見直しを推進し、更なる経費削減に努める。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54319</xdr:rowOff>
    </xdr:from>
    <xdr:to>
      <xdr:col>23</xdr:col>
      <xdr:colOff>133350</xdr:colOff>
      <xdr:row>81</xdr:row>
      <xdr:rowOff>68783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41769"/>
          <a:ext cx="8382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54319</xdr:rowOff>
    </xdr:from>
    <xdr:to>
      <xdr:col>19</xdr:col>
      <xdr:colOff>133350</xdr:colOff>
      <xdr:row>81</xdr:row>
      <xdr:rowOff>59345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941769"/>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59345</xdr:rowOff>
    </xdr:from>
    <xdr:to>
      <xdr:col>15</xdr:col>
      <xdr:colOff>82550</xdr:colOff>
      <xdr:row>81</xdr:row>
      <xdr:rowOff>99095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946795"/>
          <a:ext cx="889000" cy="3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112542</xdr:rowOff>
    </xdr:from>
    <xdr:to>
      <xdr:col>11</xdr:col>
      <xdr:colOff>31750</xdr:colOff>
      <xdr:row>81</xdr:row>
      <xdr:rowOff>99095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28542"/>
          <a:ext cx="889000" cy="15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17983</xdr:rowOff>
    </xdr:from>
    <xdr:to>
      <xdr:col>23</xdr:col>
      <xdr:colOff>184150</xdr:colOff>
      <xdr:row>81</xdr:row>
      <xdr:rowOff>119583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0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34510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5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3519</xdr:rowOff>
    </xdr:from>
    <xdr:to>
      <xdr:col>19</xdr:col>
      <xdr:colOff>184150</xdr:colOff>
      <xdr:row>81</xdr:row>
      <xdr:rowOff>105119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115296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59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8545</xdr:rowOff>
    </xdr:from>
    <xdr:to>
      <xdr:col>15</xdr:col>
      <xdr:colOff>133350</xdr:colOff>
      <xdr:row>81</xdr:row>
      <xdr:rowOff>110145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120322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6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48295</xdr:rowOff>
    </xdr:from>
    <xdr:to>
      <xdr:col>11</xdr:col>
      <xdr:colOff>82550</xdr:colOff>
      <xdr:row>81</xdr:row>
      <xdr:rowOff>149895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160072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0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61742</xdr:rowOff>
    </xdr:from>
    <xdr:to>
      <xdr:col>7</xdr:col>
      <xdr:colOff>31750</xdr:colOff>
      <xdr:row>80</xdr:row>
      <xdr:rowOff>163342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4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latin typeface="ＭＳ Ｐゴシック" panose="020B0600070205080204" pitchFamily="50" charset="-128"/>
              <a:ea typeface="ＭＳ Ｐゴシック" panose="020B0600070205080204" pitchFamily="50" charset="-128"/>
            </a:rPr>
            <a:t>R03</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R04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にかけて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ポイント増加した要因としては、大卒区分の寄与率の増加及び職種区分間（一般行政職と税務職）の人事異動による増によるものである。Ｒ</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からＲ</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にかけて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ポイント減少した要因としては、採用退職者の変動による減や、大卒区分の寄与率の減少が挙げられる。今後においても適正な給与水準の維持に努める。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85</xdr:row>
      <xdr:rowOff>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575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575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18345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5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70855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これまでと同様に類似団体平均を大きく下回っている。平成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年度に策定した第</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次定員適正化計画（令和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年度終期）に基づき、適正な定員管理に努めている。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22631</xdr:rowOff>
    </xdr:from>
    <xdr:to>
      <xdr:col>81</xdr:col>
      <xdr:colOff>44450</xdr:colOff>
      <xdr:row>59</xdr:row>
      <xdr:rowOff>47244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38181"/>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915</xdr:rowOff>
    </xdr:from>
    <xdr:to>
      <xdr:col>77</xdr:col>
      <xdr:colOff>44450</xdr:colOff>
      <xdr:row>59</xdr:row>
      <xdr:rowOff>22631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1646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164643</xdr:rowOff>
    </xdr:from>
    <xdr:to>
      <xdr:col>72</xdr:col>
      <xdr:colOff>203200</xdr:colOff>
      <xdr:row>59</xdr:row>
      <xdr:rowOff>915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0874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142926</xdr:rowOff>
    </xdr:from>
    <xdr:to>
      <xdr:col>68</xdr:col>
      <xdr:colOff>152400</xdr:colOff>
      <xdr:row>58</xdr:row>
      <xdr:rowOff>164643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08702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167894</xdr:rowOff>
    </xdr:from>
    <xdr:to>
      <xdr:col>81</xdr:col>
      <xdr:colOff>95250</xdr:colOff>
      <xdr:row>59</xdr:row>
      <xdr:rowOff>98044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89171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143281</xdr:rowOff>
    </xdr:from>
    <xdr:to>
      <xdr:col>77</xdr:col>
      <xdr:colOff>95250</xdr:colOff>
      <xdr:row>59</xdr:row>
      <xdr:rowOff>73431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83608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56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121565</xdr:rowOff>
    </xdr:from>
    <xdr:to>
      <xdr:col>73</xdr:col>
      <xdr:colOff>44450</xdr:colOff>
      <xdr:row>59</xdr:row>
      <xdr:rowOff>51715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61892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3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113843</xdr:rowOff>
    </xdr:from>
    <xdr:to>
      <xdr:col>68</xdr:col>
      <xdr:colOff>203200</xdr:colOff>
      <xdr:row>59</xdr:row>
      <xdr:rowOff>43993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54170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92126</xdr:rowOff>
    </xdr:from>
    <xdr:to>
      <xdr:col>64</xdr:col>
      <xdr:colOff>152400</xdr:colOff>
      <xdr:row>59</xdr:row>
      <xdr:rowOff>22276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32453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0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ポイント上昇したものの、これまでと同様に類似団体平均を下回っている。上昇した要因は、単年度実質公債費比率が「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R2</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6.6</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）」に上昇したためで、元利償還金の額が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487,588</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300">
              <a:solidFill>
                <a:schemeClr val="tx1"/>
              </a:solidFill>
              <a:latin typeface="ＭＳ Ｐゴシック" panose="020B0600070205080204" pitchFamily="50" charset="-128"/>
              <a:ea typeface="ＭＳ Ｐゴシック" panose="020B0600070205080204" pitchFamily="50" charset="-128"/>
            </a:rPr>
            <a:t>R2)</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512,850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に増加したことによるものである。今後においても地方債発行額の抑制に努め、現行水準を維持するよう起債に頼ることのない財政運営に努める。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148167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230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107950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67733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27517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5184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64364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の中でも最も健全な状態である。要因としては、財政調整基金及び減債基金等の充当可能基金の保有が挙げられる。今後においては、過疎対策債の借入れによる公債費の増加も懸念されるため、新規事業の実施については慎重に検討し、公債費等義務的経費を削減し、財政の健全保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一般職給や会計年度任用の報酬・手当の増により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ポイント増となった。行財政改革における定員適正化計画に沿った職員数の削減に努めており、引き続き適正な職員数及び給与水準の管理に努める。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前年度に比べ支出額は減少し、経常一般財源の増加により、前年度に比べ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依然として類似団体平均を上回っている。要因としては、施設の維持管理及び各種行政サービスの実施に係る経常経費が大きくなっているためであると考えられる。指定管理者制度の拡充、行政サービス等の実施内容を検討しながら経常経費の削減に努め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41275</xdr:rowOff>
    </xdr:from>
    <xdr:to>
      <xdr:col>82</xdr:col>
      <xdr:colOff>107950</xdr:colOff>
      <xdr:row>17</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559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117475</xdr:rowOff>
    </xdr:from>
    <xdr:to>
      <xdr:col>78</xdr:col>
      <xdr:colOff>69850</xdr:colOff>
      <xdr:row>17</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606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117475</xdr:rowOff>
    </xdr:from>
    <xdr:to>
      <xdr:col>73</xdr:col>
      <xdr:colOff>180975</xdr:colOff>
      <xdr:row>17</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8606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88900</xdr:rowOff>
    </xdr:from>
    <xdr:to>
      <xdr:col>69</xdr:col>
      <xdr:colOff>92075</xdr:colOff>
      <xdr:row>18</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03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66675</xdr:rowOff>
    </xdr:from>
    <xdr:to>
      <xdr:col>74</xdr:col>
      <xdr:colOff>31750</xdr:colOff>
      <xdr:row>16</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153052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38100</xdr:rowOff>
    </xdr:from>
    <xdr:to>
      <xdr:col>69</xdr:col>
      <xdr:colOff>142875</xdr:colOff>
      <xdr:row>17</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123825</xdr:rowOff>
    </xdr:from>
    <xdr:to>
      <xdr:col>65</xdr:col>
      <xdr:colOff>53975</xdr:colOff>
      <xdr:row>18</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38752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扶助費の増により、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依然として類似団体平均を上回っている。要因としては、町内に公立保育所や公立幼稚園がなく、公立よりも私立保育園等に通う幼児が多く、児童措置費（保育所運営費）に係る経費が他団体よりも多大になっている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66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58</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90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経常一般財源の増により、前年度に比べ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ポイント減少したが、依然として類似団体平均を上回っている。今後においても繰出基準等内容を検討しながら経常経費の削減に努める。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117856</xdr:rowOff>
    </xdr:from>
    <xdr:to>
      <xdr:col>82</xdr:col>
      <xdr:colOff>107950</xdr:colOff>
      <xdr:row>56</xdr:row>
      <xdr:rowOff>145288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7190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56</xdr:row>
      <xdr:rowOff>145288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23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159004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23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56</xdr:row>
      <xdr:rowOff>168148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760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39133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94488</xdr:rowOff>
    </xdr:from>
    <xdr:to>
      <xdr:col>78</xdr:col>
      <xdr:colOff>120650</xdr:colOff>
      <xdr:row>57</xdr:row>
      <xdr:rowOff>24638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158005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23131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補助費等の増により、前年度に比べ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ポイント増加し、依然として類似団体平均を上回っている。今後も引き続き、支出内容の検討等を実施しながら経常経費の削減に努める。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049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089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これまでと同様に類似団体平均を大きく下回っている。今後においても大型事業の整理・縮小・計画的な実施に努め、地方債発行額の抑制を図りながら、現行水準を上回ら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05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314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31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歳出経常一般財源等の増により、前年度に比べ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ポイント増加し、依然として類似団体平均を上回っている状態である。今後においては、行政ニーズの把握に努めながら経常経費の削減に図っていく。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152146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7785"/>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77</xdr:row>
      <xdr:rowOff>56135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24613"/>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77</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24613"/>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156718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806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129024</xdr:rowOff>
    </xdr:from>
    <xdr:to>
      <xdr:col>29</xdr:col>
      <xdr:colOff>127000</xdr:colOff>
      <xdr:row>19</xdr:row>
      <xdr:rowOff>5305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62749"/>
          <a:ext cx="647700" cy="4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5305</xdr:rowOff>
    </xdr:from>
    <xdr:to>
      <xdr:col>26</xdr:col>
      <xdr:colOff>50800</xdr:colOff>
      <xdr:row>19</xdr:row>
      <xdr:rowOff>47244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0480"/>
          <a:ext cx="698500" cy="41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47244</xdr:rowOff>
    </xdr:from>
    <xdr:to>
      <xdr:col>22</xdr:col>
      <xdr:colOff>114300</xdr:colOff>
      <xdr:row>19</xdr:row>
      <xdr:rowOff>63941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52419"/>
          <a:ext cx="698500" cy="16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63941</xdr:rowOff>
    </xdr:from>
    <xdr:to>
      <xdr:col>18</xdr:col>
      <xdr:colOff>177800</xdr:colOff>
      <xdr:row>19</xdr:row>
      <xdr:rowOff>86925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69116"/>
          <a:ext cx="698500" cy="2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78224</xdr:rowOff>
    </xdr:from>
    <xdr:to>
      <xdr:col>29</xdr:col>
      <xdr:colOff>177800</xdr:colOff>
      <xdr:row>19</xdr:row>
      <xdr:rowOff>8374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1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50301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8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125955</xdr:rowOff>
    </xdr:from>
    <xdr:to>
      <xdr:col>26</xdr:col>
      <xdr:colOff>101600</xdr:colOff>
      <xdr:row>19</xdr:row>
      <xdr:rowOff>56105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59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40882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46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167894</xdr:rowOff>
    </xdr:from>
    <xdr:to>
      <xdr:col>22</xdr:col>
      <xdr:colOff>165100</xdr:colOff>
      <xdr:row>19</xdr:row>
      <xdr:rowOff>98044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0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82821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8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13141</xdr:rowOff>
    </xdr:from>
    <xdr:to>
      <xdr:col>19</xdr:col>
      <xdr:colOff>38100</xdr:colOff>
      <xdr:row>19</xdr:row>
      <xdr:rowOff>114741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1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99518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36125</xdr:rowOff>
    </xdr:from>
    <xdr:to>
      <xdr:col>15</xdr:col>
      <xdr:colOff>101600</xdr:colOff>
      <xdr:row>19</xdr:row>
      <xdr:rowOff>137725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41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122502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74961</xdr:rowOff>
    </xdr:from>
    <xdr:to>
      <xdr:col>29</xdr:col>
      <xdr:colOff>127000</xdr:colOff>
      <xdr:row>37</xdr:row>
      <xdr:rowOff>107455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99661"/>
          <a:ext cx="647700" cy="32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107455</xdr:rowOff>
    </xdr:from>
    <xdr:to>
      <xdr:col>26</xdr:col>
      <xdr:colOff>50800</xdr:colOff>
      <xdr:row>37</xdr:row>
      <xdr:rowOff>149403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32155"/>
          <a:ext cx="698500" cy="4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149403</xdr:rowOff>
    </xdr:from>
    <xdr:to>
      <xdr:col>22</xdr:col>
      <xdr:colOff>114300</xdr:colOff>
      <xdr:row>37</xdr:row>
      <xdr:rowOff>205981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74103"/>
          <a:ext cx="698500" cy="56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205981</xdr:rowOff>
    </xdr:from>
    <xdr:to>
      <xdr:col>18</xdr:col>
      <xdr:colOff>177800</xdr:colOff>
      <xdr:row>37</xdr:row>
      <xdr:rowOff>246100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30681"/>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24161</xdr:rowOff>
    </xdr:from>
    <xdr:to>
      <xdr:col>29</xdr:col>
      <xdr:colOff>177800</xdr:colOff>
      <xdr:row>37</xdr:row>
      <xdr:rowOff>125761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8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167688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56655</xdr:rowOff>
    </xdr:from>
    <xdr:to>
      <xdr:col>26</xdr:col>
      <xdr:colOff>101600</xdr:colOff>
      <xdr:row>37</xdr:row>
      <xdr:rowOff>158255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81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143032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7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98603</xdr:rowOff>
    </xdr:from>
    <xdr:to>
      <xdr:col>22</xdr:col>
      <xdr:colOff>165100</xdr:colOff>
      <xdr:row>37</xdr:row>
      <xdr:rowOff>200203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2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184980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0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155181</xdr:rowOff>
    </xdr:from>
    <xdr:to>
      <xdr:col>19</xdr:col>
      <xdr:colOff>38100</xdr:colOff>
      <xdr:row>37</xdr:row>
      <xdr:rowOff>256781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79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241558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6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195300</xdr:rowOff>
    </xdr:from>
    <xdr:to>
      <xdr:col>15</xdr:col>
      <xdr:colOff>101600</xdr:colOff>
      <xdr:row>37</xdr:row>
      <xdr:rowOff>296900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20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281677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0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27023</xdr:rowOff>
    </xdr:from>
    <xdr:to>
      <xdr:col>24</xdr:col>
      <xdr:colOff>63500</xdr:colOff>
      <xdr:row>37</xdr:row>
      <xdr:rowOff>79132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70673"/>
          <a:ext cx="838200" cy="5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79132</xdr:rowOff>
    </xdr:from>
    <xdr:to>
      <xdr:col>19</xdr:col>
      <xdr:colOff>177800</xdr:colOff>
      <xdr:row>37</xdr:row>
      <xdr:rowOff>110473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22782"/>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110473</xdr:rowOff>
    </xdr:from>
    <xdr:to>
      <xdr:col>15</xdr:col>
      <xdr:colOff>50800</xdr:colOff>
      <xdr:row>37</xdr:row>
      <xdr:rowOff>136214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54123"/>
          <a:ext cx="8890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136214</xdr:rowOff>
    </xdr:from>
    <xdr:to>
      <xdr:col>10</xdr:col>
      <xdr:colOff>114300</xdr:colOff>
      <xdr:row>38</xdr:row>
      <xdr:rowOff>46872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79864"/>
          <a:ext cx="889000" cy="8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147673</xdr:rowOff>
    </xdr:from>
    <xdr:to>
      <xdr:col>24</xdr:col>
      <xdr:colOff>114300</xdr:colOff>
      <xdr:row>37</xdr:row>
      <xdr:rowOff>77823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126100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9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28332</xdr:rowOff>
    </xdr:from>
    <xdr:to>
      <xdr:col>20</xdr:col>
      <xdr:colOff>38100</xdr:colOff>
      <xdr:row>37</xdr:row>
      <xdr:rowOff>129932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121059</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6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59673</xdr:rowOff>
    </xdr:from>
    <xdr:to>
      <xdr:col>15</xdr:col>
      <xdr:colOff>101600</xdr:colOff>
      <xdr:row>37</xdr:row>
      <xdr:rowOff>161274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033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152401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85414</xdr:rowOff>
    </xdr:from>
    <xdr:to>
      <xdr:col>10</xdr:col>
      <xdr:colOff>165100</xdr:colOff>
      <xdr:row>38</xdr:row>
      <xdr:rowOff>15563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29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6691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167522</xdr:rowOff>
    </xdr:from>
    <xdr:to>
      <xdr:col>6</xdr:col>
      <xdr:colOff>38100</xdr:colOff>
      <xdr:row>38</xdr:row>
      <xdr:rowOff>97672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88799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82622</xdr:rowOff>
    </xdr:from>
    <xdr:to>
      <xdr:col>24</xdr:col>
      <xdr:colOff>63500</xdr:colOff>
      <xdr:row>58</xdr:row>
      <xdr:rowOff>98461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26722"/>
          <a:ext cx="8382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47482</xdr:rowOff>
    </xdr:from>
    <xdr:to>
      <xdr:col>19</xdr:col>
      <xdr:colOff>177800</xdr:colOff>
      <xdr:row>58</xdr:row>
      <xdr:rowOff>82622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91582"/>
          <a:ext cx="889000" cy="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159424</xdr:rowOff>
    </xdr:from>
    <xdr:to>
      <xdr:col>15</xdr:col>
      <xdr:colOff>50800</xdr:colOff>
      <xdr:row>58</xdr:row>
      <xdr:rowOff>47482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32074"/>
          <a:ext cx="889000" cy="5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159424</xdr:rowOff>
    </xdr:from>
    <xdr:to>
      <xdr:col>10</xdr:col>
      <xdr:colOff>114300</xdr:colOff>
      <xdr:row>58</xdr:row>
      <xdr:rowOff>96997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32074"/>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47661</xdr:rowOff>
    </xdr:from>
    <xdr:to>
      <xdr:col>24</xdr:col>
      <xdr:colOff>114300</xdr:colOff>
      <xdr:row>58</xdr:row>
      <xdr:rowOff>149261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26088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7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31822</xdr:rowOff>
    </xdr:from>
    <xdr:to>
      <xdr:col>20</xdr:col>
      <xdr:colOff>38100</xdr:colOff>
      <xdr:row>58</xdr:row>
      <xdr:rowOff>133422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124549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6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168132</xdr:rowOff>
    </xdr:from>
    <xdr:to>
      <xdr:col>15</xdr:col>
      <xdr:colOff>101600</xdr:colOff>
      <xdr:row>58</xdr:row>
      <xdr:rowOff>98282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89409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108624</xdr:rowOff>
    </xdr:from>
    <xdr:to>
      <xdr:col>10</xdr:col>
      <xdr:colOff>165100</xdr:colOff>
      <xdr:row>58</xdr:row>
      <xdr:rowOff>38774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55301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46197</xdr:rowOff>
    </xdr:from>
    <xdr:to>
      <xdr:col>6</xdr:col>
      <xdr:colOff>38100</xdr:colOff>
      <xdr:row>58</xdr:row>
      <xdr:rowOff>147797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138924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8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55651</xdr:rowOff>
    </xdr:from>
    <xdr:to>
      <xdr:col>24</xdr:col>
      <xdr:colOff>63500</xdr:colOff>
      <xdr:row>78</xdr:row>
      <xdr:rowOff>87751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8751"/>
          <a:ext cx="838200" cy="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87751</xdr:rowOff>
    </xdr:from>
    <xdr:to>
      <xdr:col>19</xdr:col>
      <xdr:colOff>177800</xdr:colOff>
      <xdr:row>78</xdr:row>
      <xdr:rowOff>118726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085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101485</xdr:rowOff>
    </xdr:from>
    <xdr:to>
      <xdr:col>15</xdr:col>
      <xdr:colOff>50800</xdr:colOff>
      <xdr:row>78</xdr:row>
      <xdr:rowOff>118726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74585"/>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101485</xdr:rowOff>
    </xdr:from>
    <xdr:to>
      <xdr:col>10</xdr:col>
      <xdr:colOff>114300</xdr:colOff>
      <xdr:row>78</xdr:row>
      <xdr:rowOff>126479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4585"/>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4851</xdr:rowOff>
    </xdr:from>
    <xdr:to>
      <xdr:col>24</xdr:col>
      <xdr:colOff>114300</xdr:colOff>
      <xdr:row>78</xdr:row>
      <xdr:rowOff>106451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36951</xdr:rowOff>
    </xdr:from>
    <xdr:to>
      <xdr:col>20</xdr:col>
      <xdr:colOff>38100</xdr:colOff>
      <xdr:row>78</xdr:row>
      <xdr:rowOff>138551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129678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67926</xdr:rowOff>
    </xdr:from>
    <xdr:to>
      <xdr:col>15</xdr:col>
      <xdr:colOff>101600</xdr:colOff>
      <xdr:row>78</xdr:row>
      <xdr:rowOff>169526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160653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50685</xdr:rowOff>
    </xdr:from>
    <xdr:to>
      <xdr:col>10</xdr:col>
      <xdr:colOff>165100</xdr:colOff>
      <xdr:row>78</xdr:row>
      <xdr:rowOff>152285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143412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75679</xdr:rowOff>
    </xdr:from>
    <xdr:to>
      <xdr:col>6</xdr:col>
      <xdr:colOff>38100</xdr:colOff>
      <xdr:row>79</xdr:row>
      <xdr:rowOff>5829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168406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143033</xdr:rowOff>
    </xdr:from>
    <xdr:to>
      <xdr:col>24</xdr:col>
      <xdr:colOff>63500</xdr:colOff>
      <xdr:row>95</xdr:row>
      <xdr:rowOff>41078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87883"/>
          <a:ext cx="838200" cy="2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137071</xdr:rowOff>
    </xdr:from>
    <xdr:to>
      <xdr:col>19</xdr:col>
      <xdr:colOff>177800</xdr:colOff>
      <xdr:row>95</xdr:row>
      <xdr:rowOff>41078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53371"/>
          <a:ext cx="8890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137071</xdr:rowOff>
    </xdr:from>
    <xdr:to>
      <xdr:col>15</xdr:col>
      <xdr:colOff>50800</xdr:colOff>
      <xdr:row>95</xdr:row>
      <xdr:rowOff>150092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53371"/>
          <a:ext cx="889000" cy="18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150092</xdr:rowOff>
    </xdr:from>
    <xdr:to>
      <xdr:col>10</xdr:col>
      <xdr:colOff>114300</xdr:colOff>
      <xdr:row>96</xdr:row>
      <xdr:rowOff>9141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7842"/>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92233</xdr:rowOff>
    </xdr:from>
    <xdr:to>
      <xdr:col>24</xdr:col>
      <xdr:colOff>114300</xdr:colOff>
      <xdr:row>94</xdr:row>
      <xdr:rowOff>22383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3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115110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8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161728</xdr:rowOff>
    </xdr:from>
    <xdr:to>
      <xdr:col>20</xdr:col>
      <xdr:colOff>38100</xdr:colOff>
      <xdr:row>95</xdr:row>
      <xdr:rowOff>91878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108405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5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86271</xdr:rowOff>
    </xdr:from>
    <xdr:to>
      <xdr:col>15</xdr:col>
      <xdr:colOff>101600</xdr:colOff>
      <xdr:row>95</xdr:row>
      <xdr:rowOff>16421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32948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7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99292</xdr:rowOff>
    </xdr:from>
    <xdr:to>
      <xdr:col>10</xdr:col>
      <xdr:colOff>165100</xdr:colOff>
      <xdr:row>96</xdr:row>
      <xdr:rowOff>29442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45969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6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129791</xdr:rowOff>
    </xdr:from>
    <xdr:to>
      <xdr:col>6</xdr:col>
      <xdr:colOff>38100</xdr:colOff>
      <xdr:row>96</xdr:row>
      <xdr:rowOff>59941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76468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127984</xdr:rowOff>
    </xdr:from>
    <xdr:to>
      <xdr:col>55</xdr:col>
      <xdr:colOff>0</xdr:colOff>
      <xdr:row>36</xdr:row>
      <xdr:rowOff>144581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00184"/>
          <a:ext cx="8382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127984</xdr:rowOff>
    </xdr:from>
    <xdr:to>
      <xdr:col>50</xdr:col>
      <xdr:colOff>114300</xdr:colOff>
      <xdr:row>36</xdr:row>
      <xdr:rowOff>158777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00184"/>
          <a:ext cx="889000" cy="3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68322</xdr:rowOff>
    </xdr:from>
    <xdr:to>
      <xdr:col>45</xdr:col>
      <xdr:colOff>177800</xdr:colOff>
      <xdr:row>36</xdr:row>
      <xdr:rowOff>158777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69072"/>
          <a:ext cx="889000" cy="2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68322</xdr:rowOff>
    </xdr:from>
    <xdr:to>
      <xdr:col>41</xdr:col>
      <xdr:colOff>50800</xdr:colOff>
      <xdr:row>37</xdr:row>
      <xdr:rowOff>19566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69072"/>
          <a:ext cx="889000" cy="29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93781</xdr:rowOff>
    </xdr:from>
    <xdr:to>
      <xdr:col>55</xdr:col>
      <xdr:colOff>50800</xdr:colOff>
      <xdr:row>37</xdr:row>
      <xdr:rowOff>23931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72208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77184</xdr:rowOff>
    </xdr:from>
    <xdr:to>
      <xdr:col>50</xdr:col>
      <xdr:colOff>165100</xdr:colOff>
      <xdr:row>37</xdr:row>
      <xdr:rowOff>7334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169911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4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107977</xdr:rowOff>
    </xdr:from>
    <xdr:to>
      <xdr:col>46</xdr:col>
      <xdr:colOff>38100</xdr:colOff>
      <xdr:row>37</xdr:row>
      <xdr:rowOff>38127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29254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7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17522</xdr:rowOff>
    </xdr:from>
    <xdr:to>
      <xdr:col>41</xdr:col>
      <xdr:colOff>101600</xdr:colOff>
      <xdr:row>35</xdr:row>
      <xdr:rowOff>119122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110249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140216</xdr:rowOff>
    </xdr:from>
    <xdr:to>
      <xdr:col>36</xdr:col>
      <xdr:colOff>165100</xdr:colOff>
      <xdr:row>37</xdr:row>
      <xdr:rowOff>70366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61493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0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64922</xdr:rowOff>
    </xdr:from>
    <xdr:to>
      <xdr:col>55</xdr:col>
      <xdr:colOff>0</xdr:colOff>
      <xdr:row>58</xdr:row>
      <xdr:rowOff>61533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37572"/>
          <a:ext cx="838200" cy="16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64922</xdr:rowOff>
    </xdr:from>
    <xdr:to>
      <xdr:col>50</xdr:col>
      <xdr:colOff>114300</xdr:colOff>
      <xdr:row>57</xdr:row>
      <xdr:rowOff>102770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37572"/>
          <a:ext cx="889000" cy="3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97434</xdr:rowOff>
    </xdr:from>
    <xdr:to>
      <xdr:col>45</xdr:col>
      <xdr:colOff>177800</xdr:colOff>
      <xdr:row>57</xdr:row>
      <xdr:rowOff>102770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70084"/>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97434</xdr:rowOff>
    </xdr:from>
    <xdr:to>
      <xdr:col>41</xdr:col>
      <xdr:colOff>50800</xdr:colOff>
      <xdr:row>58</xdr:row>
      <xdr:rowOff>109782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70084"/>
          <a:ext cx="889000" cy="1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10733</xdr:rowOff>
    </xdr:from>
    <xdr:to>
      <xdr:col>55</xdr:col>
      <xdr:colOff>50800</xdr:colOff>
      <xdr:row>58</xdr:row>
      <xdr:rowOff>112333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97110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14122</xdr:rowOff>
    </xdr:from>
    <xdr:to>
      <xdr:col>50</xdr:col>
      <xdr:colOff>165100</xdr:colOff>
      <xdr:row>57</xdr:row>
      <xdr:rowOff>115722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106849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87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51970</xdr:rowOff>
    </xdr:from>
    <xdr:to>
      <xdr:col>46</xdr:col>
      <xdr:colOff>38100</xdr:colOff>
      <xdr:row>57</xdr:row>
      <xdr:rowOff>153570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144697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1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46634</xdr:rowOff>
    </xdr:from>
    <xdr:to>
      <xdr:col>41</xdr:col>
      <xdr:colOff>101600</xdr:colOff>
      <xdr:row>57</xdr:row>
      <xdr:rowOff>148234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139361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58982</xdr:rowOff>
    </xdr:from>
    <xdr:to>
      <xdr:col>36</xdr:col>
      <xdr:colOff>165100</xdr:colOff>
      <xdr:row>58</xdr:row>
      <xdr:rowOff>160582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0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151709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116483</xdr:rowOff>
    </xdr:from>
    <xdr:to>
      <xdr:col>55</xdr:col>
      <xdr:colOff>0</xdr:colOff>
      <xdr:row>78</xdr:row>
      <xdr:rowOff>136367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89583"/>
          <a:ext cx="8382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95808</xdr:rowOff>
    </xdr:from>
    <xdr:to>
      <xdr:col>50</xdr:col>
      <xdr:colOff>114300</xdr:colOff>
      <xdr:row>78</xdr:row>
      <xdr:rowOff>136367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68908"/>
          <a:ext cx="8890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157778</xdr:rowOff>
    </xdr:from>
    <xdr:to>
      <xdr:col>45</xdr:col>
      <xdr:colOff>177800</xdr:colOff>
      <xdr:row>78</xdr:row>
      <xdr:rowOff>95808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59428"/>
          <a:ext cx="889000" cy="10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157778</xdr:rowOff>
    </xdr:from>
    <xdr:to>
      <xdr:col>41</xdr:col>
      <xdr:colOff>50800</xdr:colOff>
      <xdr:row>78</xdr:row>
      <xdr:rowOff>134159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59428"/>
          <a:ext cx="889000" cy="14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65683</xdr:rowOff>
    </xdr:from>
    <xdr:to>
      <xdr:col>55</xdr:col>
      <xdr:colOff>50800</xdr:colOff>
      <xdr:row>78</xdr:row>
      <xdr:rowOff>167283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152060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85567</xdr:rowOff>
    </xdr:from>
    <xdr:to>
      <xdr:col>50</xdr:col>
      <xdr:colOff>165100</xdr:colOff>
      <xdr:row>79</xdr:row>
      <xdr:rowOff>15717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6844</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55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45008</xdr:rowOff>
    </xdr:from>
    <xdr:to>
      <xdr:col>46</xdr:col>
      <xdr:colOff>38100</xdr:colOff>
      <xdr:row>78</xdr:row>
      <xdr:rowOff>146608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137735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1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106978</xdr:rowOff>
    </xdr:from>
    <xdr:to>
      <xdr:col>41</xdr:col>
      <xdr:colOff>101600</xdr:colOff>
      <xdr:row>78</xdr:row>
      <xdr:rowOff>37128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28255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83359</xdr:rowOff>
    </xdr:from>
    <xdr:to>
      <xdr:col>36</xdr:col>
      <xdr:colOff>165100</xdr:colOff>
      <xdr:row>79</xdr:row>
      <xdr:rowOff>13509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4636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4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107262</xdr:rowOff>
    </xdr:from>
    <xdr:to>
      <xdr:col>55</xdr:col>
      <xdr:colOff>0</xdr:colOff>
      <xdr:row>97</xdr:row>
      <xdr:rowOff>121504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66462"/>
          <a:ext cx="838200" cy="1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107262</xdr:rowOff>
    </xdr:from>
    <xdr:to>
      <xdr:col>50</xdr:col>
      <xdr:colOff>114300</xdr:colOff>
      <xdr:row>96</xdr:row>
      <xdr:rowOff>158437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66462"/>
          <a:ext cx="889000" cy="5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158437</xdr:rowOff>
    </xdr:from>
    <xdr:to>
      <xdr:col>45</xdr:col>
      <xdr:colOff>177800</xdr:colOff>
      <xdr:row>97</xdr:row>
      <xdr:rowOff>30981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17637"/>
          <a:ext cx="889000" cy="4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30981</xdr:rowOff>
    </xdr:from>
    <xdr:to>
      <xdr:col>41</xdr:col>
      <xdr:colOff>50800</xdr:colOff>
      <xdr:row>97</xdr:row>
      <xdr:rowOff>162744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61631"/>
          <a:ext cx="889000" cy="13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70704</xdr:rowOff>
    </xdr:from>
    <xdr:to>
      <xdr:col>55</xdr:col>
      <xdr:colOff>50800</xdr:colOff>
      <xdr:row>98</xdr:row>
      <xdr:rowOff>854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0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49131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56462</xdr:rowOff>
    </xdr:from>
    <xdr:to>
      <xdr:col>50</xdr:col>
      <xdr:colOff>165100</xdr:colOff>
      <xdr:row>96</xdr:row>
      <xdr:rowOff>158062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3139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29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107637</xdr:rowOff>
    </xdr:from>
    <xdr:to>
      <xdr:col>46</xdr:col>
      <xdr:colOff>38100</xdr:colOff>
      <xdr:row>97</xdr:row>
      <xdr:rowOff>37787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28914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65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151631</xdr:rowOff>
    </xdr:from>
    <xdr:to>
      <xdr:col>41</xdr:col>
      <xdr:colOff>101600</xdr:colOff>
      <xdr:row>97</xdr:row>
      <xdr:rowOff>81781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72908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111944</xdr:rowOff>
    </xdr:from>
    <xdr:to>
      <xdr:col>36</xdr:col>
      <xdr:colOff>165100</xdr:colOff>
      <xdr:row>98</xdr:row>
      <xdr:rowOff>42094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4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33221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97066</xdr:rowOff>
    </xdr:from>
    <xdr:to>
      <xdr:col>85</xdr:col>
      <xdr:colOff>127000</xdr:colOff>
      <xdr:row>39</xdr:row>
      <xdr:rowOff>31976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12166"/>
          <a:ext cx="838200" cy="1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37280</xdr:rowOff>
    </xdr:from>
    <xdr:to>
      <xdr:col>81</xdr:col>
      <xdr:colOff>50800</xdr:colOff>
      <xdr:row>38</xdr:row>
      <xdr:rowOff>97066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80930"/>
          <a:ext cx="889000" cy="23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37280</xdr:rowOff>
    </xdr:from>
    <xdr:to>
      <xdr:col>76</xdr:col>
      <xdr:colOff>114300</xdr:colOff>
      <xdr:row>38</xdr:row>
      <xdr:rowOff>119438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80930"/>
          <a:ext cx="889000" cy="2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119438</xdr:rowOff>
    </xdr:from>
    <xdr:to>
      <xdr:col>71</xdr:col>
      <xdr:colOff>177800</xdr:colOff>
      <xdr:row>38</xdr:row>
      <xdr:rowOff>158742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34538"/>
          <a:ext cx="889000" cy="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152626</xdr:rowOff>
    </xdr:from>
    <xdr:to>
      <xdr:col>85</xdr:col>
      <xdr:colOff>177800</xdr:colOff>
      <xdr:row>39</xdr:row>
      <xdr:rowOff>82776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67553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46266</xdr:rowOff>
    </xdr:from>
    <xdr:to>
      <xdr:col>81</xdr:col>
      <xdr:colOff>101600</xdr:colOff>
      <xdr:row>38</xdr:row>
      <xdr:rowOff>147866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6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164393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3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157930</xdr:rowOff>
    </xdr:from>
    <xdr:to>
      <xdr:col>76</xdr:col>
      <xdr:colOff>165100</xdr:colOff>
      <xdr:row>37</xdr:row>
      <xdr:rowOff>88080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104607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1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68638</xdr:rowOff>
    </xdr:from>
    <xdr:to>
      <xdr:col>72</xdr:col>
      <xdr:colOff>38100</xdr:colOff>
      <xdr:row>38</xdr:row>
      <xdr:rowOff>170238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161365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67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107942</xdr:rowOff>
    </xdr:from>
    <xdr:to>
      <xdr:col>67</xdr:col>
      <xdr:colOff>101600</xdr:colOff>
      <xdr:row>39</xdr:row>
      <xdr:rowOff>38092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2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29219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138973</xdr:rowOff>
    </xdr:from>
    <xdr:to>
      <xdr:col>85</xdr:col>
      <xdr:colOff>127000</xdr:colOff>
      <xdr:row>77</xdr:row>
      <xdr:rowOff>145194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40623"/>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138973</xdr:rowOff>
    </xdr:from>
    <xdr:to>
      <xdr:col>81</xdr:col>
      <xdr:colOff>50800</xdr:colOff>
      <xdr:row>77</xdr:row>
      <xdr:rowOff>156541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40623"/>
          <a:ext cx="889000" cy="1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156541</xdr:rowOff>
    </xdr:from>
    <xdr:to>
      <xdr:col>76</xdr:col>
      <xdr:colOff>114300</xdr:colOff>
      <xdr:row>77</xdr:row>
      <xdr:rowOff>169642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58191"/>
          <a:ext cx="889000" cy="1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169642</xdr:rowOff>
    </xdr:from>
    <xdr:to>
      <xdr:col>71</xdr:col>
      <xdr:colOff>177800</xdr:colOff>
      <xdr:row>78</xdr:row>
      <xdr:rowOff>13810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71292"/>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94394</xdr:rowOff>
    </xdr:from>
    <xdr:to>
      <xdr:col>85</xdr:col>
      <xdr:colOff>177800</xdr:colOff>
      <xdr:row>78</xdr:row>
      <xdr:rowOff>24544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72821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88173</xdr:rowOff>
    </xdr:from>
    <xdr:to>
      <xdr:col>81</xdr:col>
      <xdr:colOff>101600</xdr:colOff>
      <xdr:row>78</xdr:row>
      <xdr:rowOff>18323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8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105741</xdr:rowOff>
    </xdr:from>
    <xdr:to>
      <xdr:col>76</xdr:col>
      <xdr:colOff>165100</xdr:colOff>
      <xdr:row>78</xdr:row>
      <xdr:rowOff>35891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27018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118842</xdr:rowOff>
    </xdr:from>
    <xdr:to>
      <xdr:col>72</xdr:col>
      <xdr:colOff>38100</xdr:colOff>
      <xdr:row>78</xdr:row>
      <xdr:rowOff>48992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2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40119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1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134460</xdr:rowOff>
    </xdr:from>
    <xdr:to>
      <xdr:col>67</xdr:col>
      <xdr:colOff>101600</xdr:colOff>
      <xdr:row>78</xdr:row>
      <xdr:rowOff>64610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55737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2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123771</xdr:rowOff>
    </xdr:from>
    <xdr:to>
      <xdr:col>85</xdr:col>
      <xdr:colOff>127000</xdr:colOff>
      <xdr:row>97</xdr:row>
      <xdr:rowOff>138678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54421"/>
          <a:ext cx="838200" cy="1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153732</xdr:rowOff>
    </xdr:from>
    <xdr:to>
      <xdr:col>81</xdr:col>
      <xdr:colOff>50800</xdr:colOff>
      <xdr:row>97</xdr:row>
      <xdr:rowOff>138678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12932"/>
          <a:ext cx="889000" cy="15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153732</xdr:rowOff>
    </xdr:from>
    <xdr:to>
      <xdr:col>76</xdr:col>
      <xdr:colOff>114300</xdr:colOff>
      <xdr:row>96</xdr:row>
      <xdr:rowOff>156208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12932"/>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156208</xdr:rowOff>
    </xdr:from>
    <xdr:to>
      <xdr:col>71</xdr:col>
      <xdr:colOff>177800</xdr:colOff>
      <xdr:row>97</xdr:row>
      <xdr:rowOff>12616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15408"/>
          <a:ext cx="889000" cy="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72971</xdr:rowOff>
    </xdr:from>
    <xdr:to>
      <xdr:col>85</xdr:col>
      <xdr:colOff>177800</xdr:colOff>
      <xdr:row>98</xdr:row>
      <xdr:rowOff>3121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0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95848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5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87878</xdr:rowOff>
    </xdr:from>
    <xdr:to>
      <xdr:col>81</xdr:col>
      <xdr:colOff>101600</xdr:colOff>
      <xdr:row>98</xdr:row>
      <xdr:rowOff>18028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102932</xdr:rowOff>
    </xdr:from>
    <xdr:to>
      <xdr:col>76</xdr:col>
      <xdr:colOff>165100</xdr:colOff>
      <xdr:row>97</xdr:row>
      <xdr:rowOff>33082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49609</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33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105408</xdr:rowOff>
    </xdr:from>
    <xdr:to>
      <xdr:col>72</xdr:col>
      <xdr:colOff>38100</xdr:colOff>
      <xdr:row>97</xdr:row>
      <xdr:rowOff>35558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6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52085</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33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133266</xdr:rowOff>
    </xdr:from>
    <xdr:to>
      <xdr:col>67</xdr:col>
      <xdr:colOff>101600</xdr:colOff>
      <xdr:row>97</xdr:row>
      <xdr:rowOff>63416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9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79943</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3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93089</xdr:rowOff>
    </xdr:from>
    <xdr:to>
      <xdr:col>116</xdr:col>
      <xdr:colOff>63500</xdr:colOff>
      <xdr:row>37</xdr:row>
      <xdr:rowOff>151724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36739"/>
          <a:ext cx="8382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127607</xdr:rowOff>
    </xdr:from>
    <xdr:to>
      <xdr:col>111</xdr:col>
      <xdr:colOff>177800</xdr:colOff>
      <xdr:row>37</xdr:row>
      <xdr:rowOff>151724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471257"/>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127607</xdr:rowOff>
    </xdr:from>
    <xdr:to>
      <xdr:col>107</xdr:col>
      <xdr:colOff>50800</xdr:colOff>
      <xdr:row>37</xdr:row>
      <xdr:rowOff>145484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71257"/>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145484</xdr:rowOff>
    </xdr:from>
    <xdr:to>
      <xdr:col>102</xdr:col>
      <xdr:colOff>114300</xdr:colOff>
      <xdr:row>38</xdr:row>
      <xdr:rowOff>16256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89134"/>
          <a:ext cx="8890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100474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42289</xdr:rowOff>
    </xdr:from>
    <xdr:to>
      <xdr:col>116</xdr:col>
      <xdr:colOff>114300</xdr:colOff>
      <xdr:row>37</xdr:row>
      <xdr:rowOff>143889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8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65166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3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100924</xdr:rowOff>
    </xdr:from>
    <xdr:to>
      <xdr:col>112</xdr:col>
      <xdr:colOff>38100</xdr:colOff>
      <xdr:row>38</xdr:row>
      <xdr:rowOff>31074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47601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1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76807</xdr:rowOff>
    </xdr:from>
    <xdr:to>
      <xdr:col>107</xdr:col>
      <xdr:colOff>101600</xdr:colOff>
      <xdr:row>38</xdr:row>
      <xdr:rowOff>6957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23484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94684</xdr:rowOff>
    </xdr:from>
    <xdr:to>
      <xdr:col>102</xdr:col>
      <xdr:colOff>165100</xdr:colOff>
      <xdr:row>38</xdr:row>
      <xdr:rowOff>24834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41361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1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136906</xdr:rowOff>
    </xdr:from>
    <xdr:to>
      <xdr:col>98</xdr:col>
      <xdr:colOff>38100</xdr:colOff>
      <xdr:row>38</xdr:row>
      <xdr:rowOff>67056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83583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97848</xdr:rowOff>
    </xdr:from>
    <xdr:to>
      <xdr:col>116</xdr:col>
      <xdr:colOff>63500</xdr:colOff>
      <xdr:row>58</xdr:row>
      <xdr:rowOff>100533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41948"/>
          <a:ext cx="8382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100533</xdr:rowOff>
    </xdr:from>
    <xdr:to>
      <xdr:col>111</xdr:col>
      <xdr:colOff>177800</xdr:colOff>
      <xdr:row>58</xdr:row>
      <xdr:rowOff>102686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44633"/>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102686</xdr:rowOff>
    </xdr:from>
    <xdr:to>
      <xdr:col>107</xdr:col>
      <xdr:colOff>50800</xdr:colOff>
      <xdr:row>58</xdr:row>
      <xdr:rowOff>104267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46786"/>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104267</xdr:rowOff>
    </xdr:from>
    <xdr:to>
      <xdr:col>102</xdr:col>
      <xdr:colOff>114300</xdr:colOff>
      <xdr:row>58</xdr:row>
      <xdr:rowOff>106591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48367"/>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47048</xdr:rowOff>
    </xdr:from>
    <xdr:to>
      <xdr:col>116</xdr:col>
      <xdr:colOff>114300</xdr:colOff>
      <xdr:row>58</xdr:row>
      <xdr:rowOff>148648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14007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49733</xdr:rowOff>
    </xdr:from>
    <xdr:to>
      <xdr:col>112</xdr:col>
      <xdr:colOff>38100</xdr:colOff>
      <xdr:row>58</xdr:row>
      <xdr:rowOff>151333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142460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8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51886</xdr:rowOff>
    </xdr:from>
    <xdr:to>
      <xdr:col>107</xdr:col>
      <xdr:colOff>101600</xdr:colOff>
      <xdr:row>58</xdr:row>
      <xdr:rowOff>153486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170013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7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53467</xdr:rowOff>
    </xdr:from>
    <xdr:to>
      <xdr:col>102</xdr:col>
      <xdr:colOff>165100</xdr:colOff>
      <xdr:row>58</xdr:row>
      <xdr:rowOff>155067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7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55791</xdr:rowOff>
    </xdr:from>
    <xdr:to>
      <xdr:col>98</xdr:col>
      <xdr:colOff>38100</xdr:colOff>
      <xdr:row>58</xdr:row>
      <xdr:rowOff>157391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2468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7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23991</xdr:rowOff>
    </xdr:from>
    <xdr:to>
      <xdr:col>116</xdr:col>
      <xdr:colOff>63500</xdr:colOff>
      <xdr:row>76</xdr:row>
      <xdr:rowOff>41433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54191"/>
          <a:ext cx="8382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23991</xdr:rowOff>
    </xdr:from>
    <xdr:to>
      <xdr:col>111</xdr:col>
      <xdr:colOff>177800</xdr:colOff>
      <xdr:row>76</xdr:row>
      <xdr:rowOff>47323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54191"/>
          <a:ext cx="889000" cy="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47323</xdr:rowOff>
    </xdr:from>
    <xdr:to>
      <xdr:col>107</xdr:col>
      <xdr:colOff>50800</xdr:colOff>
      <xdr:row>76</xdr:row>
      <xdr:rowOff>61678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77523"/>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61678</xdr:rowOff>
    </xdr:from>
    <xdr:to>
      <xdr:col>102</xdr:col>
      <xdr:colOff>114300</xdr:colOff>
      <xdr:row>76</xdr:row>
      <xdr:rowOff>75136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1878"/>
          <a:ext cx="889000" cy="1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162083</xdr:rowOff>
    </xdr:from>
    <xdr:to>
      <xdr:col>116</xdr:col>
      <xdr:colOff>114300</xdr:colOff>
      <xdr:row>76</xdr:row>
      <xdr:rowOff>92233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2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140510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144640</xdr:rowOff>
    </xdr:from>
    <xdr:to>
      <xdr:col>112</xdr:col>
      <xdr:colOff>38100</xdr:colOff>
      <xdr:row>76</xdr:row>
      <xdr:rowOff>74789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03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65918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167973</xdr:rowOff>
    </xdr:from>
    <xdr:to>
      <xdr:col>107</xdr:col>
      <xdr:colOff>101600</xdr:colOff>
      <xdr:row>76</xdr:row>
      <xdr:rowOff>98123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89250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1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10878</xdr:rowOff>
    </xdr:from>
    <xdr:to>
      <xdr:col>102</xdr:col>
      <xdr:colOff>165100</xdr:colOff>
      <xdr:row>76</xdr:row>
      <xdr:rowOff>112478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103605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24336</xdr:rowOff>
    </xdr:from>
    <xdr:to>
      <xdr:col>98</xdr:col>
      <xdr:colOff>38100</xdr:colOff>
      <xdr:row>76</xdr:row>
      <xdr:rowOff>125936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117063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4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872,617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129,716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円となり、前年より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9,118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円増加した。これは、会計年度任用職員及び一般職員の人件費増となったことが大きな要因である。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しかしながら、類似団体平均と比較すると大きく下回っており、今後においても定員適正化計画に沿って適正な職員数や給与水準となるよう図っていく。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137,650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平均と比較して一人当たりコストが高い状況となっている。要因としては、町内に公立保育所や公立幼稚園がなく、公立よりも私立保育園等に通う幼児が多く、児童措置費が他団体よりも多大になっているためと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災害復旧事業費は、令和２年７月豪雨による災害復旧工事や令和３年８月豪雨による災害復旧工事に伴う減となっている。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積立金については、令和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年度の積立額が令和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6,521</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千円増加しており、類似団体平均を上回っている。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投資及び出資金については、町立太良病院事業会計繰出金（資本勘定）や簡易水道事業会計繰出金</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資本勘定</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の増加により、住民一人当たりのコストも増加しており、依然として類似団体平均を上回っている。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51689</xdr:rowOff>
    </xdr:from>
    <xdr:to>
      <xdr:col>24</xdr:col>
      <xdr:colOff>63500</xdr:colOff>
      <xdr:row>36</xdr:row>
      <xdr:rowOff>85725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3889"/>
          <a:ext cx="8382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85725</xdr:rowOff>
    </xdr:from>
    <xdr:to>
      <xdr:col>19</xdr:col>
      <xdr:colOff>177800</xdr:colOff>
      <xdr:row>37</xdr:row>
      <xdr:rowOff>381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7925"/>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381</xdr:rowOff>
    </xdr:from>
    <xdr:to>
      <xdr:col>15</xdr:col>
      <xdr:colOff>50800</xdr:colOff>
      <xdr:row>37</xdr:row>
      <xdr:rowOff>381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4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381</xdr:rowOff>
    </xdr:from>
    <xdr:to>
      <xdr:col>10</xdr:col>
      <xdr:colOff>114300</xdr:colOff>
      <xdr:row>37</xdr:row>
      <xdr:rowOff>59563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4031"/>
          <a:ext cx="8890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xdr:rowOff>
    </xdr:from>
    <xdr:to>
      <xdr:col>24</xdr:col>
      <xdr:colOff>114300</xdr:colOff>
      <xdr:row>36</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34925</xdr:rowOff>
    </xdr:from>
    <xdr:to>
      <xdr:col>20</xdr:col>
      <xdr:colOff>38100</xdr:colOff>
      <xdr:row>36</xdr:row>
      <xdr:rowOff>136525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127652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121031</xdr:rowOff>
    </xdr:from>
    <xdr:to>
      <xdr:col>15</xdr:col>
      <xdr:colOff>101600</xdr:colOff>
      <xdr:row>37</xdr:row>
      <xdr:rowOff>51181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42308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121031</xdr:rowOff>
    </xdr:from>
    <xdr:to>
      <xdr:col>10</xdr:col>
      <xdr:colOff>165100</xdr:colOff>
      <xdr:row>37</xdr:row>
      <xdr:rowOff>51181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42308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8763</xdr:rowOff>
    </xdr:from>
    <xdr:to>
      <xdr:col>6</xdr:col>
      <xdr:colOff>38100</xdr:colOff>
      <xdr:row>37</xdr:row>
      <xdr:rowOff>110363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101490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105080</xdr:rowOff>
    </xdr:from>
    <xdr:to>
      <xdr:col>24</xdr:col>
      <xdr:colOff>63500</xdr:colOff>
      <xdr:row>57</xdr:row>
      <xdr:rowOff>114980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77730"/>
          <a:ext cx="838200" cy="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3975</xdr:rowOff>
    </xdr:from>
    <xdr:to>
      <xdr:col>19</xdr:col>
      <xdr:colOff>177800</xdr:colOff>
      <xdr:row>57</xdr:row>
      <xdr:rowOff>114980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6625"/>
          <a:ext cx="889000" cy="1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143495</xdr:rowOff>
    </xdr:from>
    <xdr:to>
      <xdr:col>15</xdr:col>
      <xdr:colOff>50800</xdr:colOff>
      <xdr:row>57</xdr:row>
      <xdr:rowOff>3975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73245"/>
          <a:ext cx="889000" cy="20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143495</xdr:rowOff>
    </xdr:from>
    <xdr:to>
      <xdr:col>10</xdr:col>
      <xdr:colOff>114300</xdr:colOff>
      <xdr:row>57</xdr:row>
      <xdr:rowOff>5822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73245"/>
          <a:ext cx="889000" cy="20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54280</xdr:rowOff>
    </xdr:from>
    <xdr:to>
      <xdr:col>24</xdr:col>
      <xdr:colOff>114300</xdr:colOff>
      <xdr:row>57</xdr:row>
      <xdr:rowOff>155880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32707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64180</xdr:rowOff>
    </xdr:from>
    <xdr:to>
      <xdr:col>20</xdr:col>
      <xdr:colOff>38100</xdr:colOff>
      <xdr:row>57</xdr:row>
      <xdr:rowOff>165780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156907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124625</xdr:rowOff>
    </xdr:from>
    <xdr:to>
      <xdr:col>15</xdr:col>
      <xdr:colOff>101600</xdr:colOff>
      <xdr:row>57</xdr:row>
      <xdr:rowOff>54775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45902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92695</xdr:rowOff>
    </xdr:from>
    <xdr:to>
      <xdr:col>10</xdr:col>
      <xdr:colOff>165100</xdr:colOff>
      <xdr:row>56</xdr:row>
      <xdr:rowOff>22845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2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39372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126472</xdr:rowOff>
    </xdr:from>
    <xdr:to>
      <xdr:col>6</xdr:col>
      <xdr:colOff>38100</xdr:colOff>
      <xdr:row>57</xdr:row>
      <xdr:rowOff>56622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73149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0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53134</xdr:rowOff>
    </xdr:from>
    <xdr:to>
      <xdr:col>24</xdr:col>
      <xdr:colOff>63500</xdr:colOff>
      <xdr:row>75</xdr:row>
      <xdr:rowOff>66827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1884"/>
          <a:ext cx="8382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66827</xdr:rowOff>
    </xdr:from>
    <xdr:to>
      <xdr:col>19</xdr:col>
      <xdr:colOff>177800</xdr:colOff>
      <xdr:row>75</xdr:row>
      <xdr:rowOff>136728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5577"/>
          <a:ext cx="889000" cy="6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136728</xdr:rowOff>
    </xdr:from>
    <xdr:to>
      <xdr:col>15</xdr:col>
      <xdr:colOff>50800</xdr:colOff>
      <xdr:row>76</xdr:row>
      <xdr:rowOff>68070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5478"/>
          <a:ext cx="889000" cy="10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68070</xdr:rowOff>
    </xdr:from>
    <xdr:to>
      <xdr:col>10</xdr:col>
      <xdr:colOff>114300</xdr:colOff>
      <xdr:row>76</xdr:row>
      <xdr:rowOff>92306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8270"/>
          <a:ext cx="889000" cy="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2334</xdr:rowOff>
    </xdr:from>
    <xdr:to>
      <xdr:col>24</xdr:col>
      <xdr:colOff>114300</xdr:colOff>
      <xdr:row>75</xdr:row>
      <xdr:rowOff>103934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152211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3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16027</xdr:rowOff>
    </xdr:from>
    <xdr:to>
      <xdr:col>20</xdr:col>
      <xdr:colOff>38100</xdr:colOff>
      <xdr:row>75</xdr:row>
      <xdr:rowOff>117627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134154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85928</xdr:rowOff>
    </xdr:from>
    <xdr:to>
      <xdr:col>15</xdr:col>
      <xdr:colOff>101600</xdr:colOff>
      <xdr:row>76</xdr:row>
      <xdr:rowOff>16078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7205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3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17270</xdr:rowOff>
    </xdr:from>
    <xdr:to>
      <xdr:col>10</xdr:col>
      <xdr:colOff>165100</xdr:colOff>
      <xdr:row>76</xdr:row>
      <xdr:rowOff>118870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109997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41506</xdr:rowOff>
    </xdr:from>
    <xdr:to>
      <xdr:col>6</xdr:col>
      <xdr:colOff>38100</xdr:colOff>
      <xdr:row>76</xdr:row>
      <xdr:rowOff>143106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134233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6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158068</xdr:rowOff>
    </xdr:from>
    <xdr:to>
      <xdr:col>24</xdr:col>
      <xdr:colOff>63500</xdr:colOff>
      <xdr:row>97</xdr:row>
      <xdr:rowOff>20310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17268"/>
          <a:ext cx="8382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20310</xdr:rowOff>
    </xdr:from>
    <xdr:to>
      <xdr:col>19</xdr:col>
      <xdr:colOff>177800</xdr:colOff>
      <xdr:row>97</xdr:row>
      <xdr:rowOff>25217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50960"/>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25217</xdr:rowOff>
    </xdr:from>
    <xdr:to>
      <xdr:col>15</xdr:col>
      <xdr:colOff>50800</xdr:colOff>
      <xdr:row>97</xdr:row>
      <xdr:rowOff>83739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55867"/>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83739</xdr:rowOff>
    </xdr:from>
    <xdr:to>
      <xdr:col>10</xdr:col>
      <xdr:colOff>114300</xdr:colOff>
      <xdr:row>97</xdr:row>
      <xdr:rowOff>119134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14389"/>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107268</xdr:rowOff>
    </xdr:from>
    <xdr:to>
      <xdr:col>24</xdr:col>
      <xdr:colOff>114300</xdr:colOff>
      <xdr:row>97</xdr:row>
      <xdr:rowOff>37418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85695</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4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140960</xdr:rowOff>
    </xdr:from>
    <xdr:to>
      <xdr:col>20</xdr:col>
      <xdr:colOff>38100</xdr:colOff>
      <xdr:row>97</xdr:row>
      <xdr:rowOff>71110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62237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9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145867</xdr:rowOff>
    </xdr:from>
    <xdr:to>
      <xdr:col>15</xdr:col>
      <xdr:colOff>101600</xdr:colOff>
      <xdr:row>97</xdr:row>
      <xdr:rowOff>76017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67144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32939</xdr:rowOff>
    </xdr:from>
    <xdr:to>
      <xdr:col>10</xdr:col>
      <xdr:colOff>165100</xdr:colOff>
      <xdr:row>97</xdr:row>
      <xdr:rowOff>134539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125666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68334</xdr:rowOff>
    </xdr:from>
    <xdr:to>
      <xdr:col>6</xdr:col>
      <xdr:colOff>38100</xdr:colOff>
      <xdr:row>97</xdr:row>
      <xdr:rowOff>169934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161061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42545</xdr:rowOff>
    </xdr:from>
    <xdr:to>
      <xdr:col>55</xdr:col>
      <xdr:colOff>0</xdr:colOff>
      <xdr:row>39</xdr:row>
      <xdr:rowOff>43117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2909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43117</xdr:rowOff>
    </xdr:from>
    <xdr:to>
      <xdr:col>50</xdr:col>
      <xdr:colOff>114300</xdr:colOff>
      <xdr:row>39</xdr:row>
      <xdr:rowOff>43497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2966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43117</xdr:rowOff>
    </xdr:from>
    <xdr:to>
      <xdr:col>45</xdr:col>
      <xdr:colOff>177800</xdr:colOff>
      <xdr:row>39</xdr:row>
      <xdr:rowOff>43497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2966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43117</xdr:rowOff>
    </xdr:from>
    <xdr:to>
      <xdr:col>41</xdr:col>
      <xdr:colOff>50800</xdr:colOff>
      <xdr:row>39</xdr:row>
      <xdr:rowOff>43117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29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163195</xdr:rowOff>
    </xdr:from>
    <xdr:to>
      <xdr:col>55</xdr:col>
      <xdr:colOff>50800</xdr:colOff>
      <xdr:row>39</xdr:row>
      <xdr:rowOff>93345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78122</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3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163767</xdr:rowOff>
    </xdr:from>
    <xdr:to>
      <xdr:col>50</xdr:col>
      <xdr:colOff>165100</xdr:colOff>
      <xdr:row>39</xdr:row>
      <xdr:rowOff>93917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85044</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164147</xdr:rowOff>
    </xdr:from>
    <xdr:to>
      <xdr:col>46</xdr:col>
      <xdr:colOff>38100</xdr:colOff>
      <xdr:row>39</xdr:row>
      <xdr:rowOff>94297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85424</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163767</xdr:rowOff>
    </xdr:from>
    <xdr:to>
      <xdr:col>41</xdr:col>
      <xdr:colOff>101600</xdr:colOff>
      <xdr:row>39</xdr:row>
      <xdr:rowOff>93917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85044</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163767</xdr:rowOff>
    </xdr:from>
    <xdr:to>
      <xdr:col>36</xdr:col>
      <xdr:colOff>165100</xdr:colOff>
      <xdr:row>39</xdr:row>
      <xdr:rowOff>93917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85044</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137121</xdr:rowOff>
    </xdr:from>
    <xdr:to>
      <xdr:col>55</xdr:col>
      <xdr:colOff>0</xdr:colOff>
      <xdr:row>57</xdr:row>
      <xdr:rowOff>7560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38321"/>
          <a:ext cx="838200" cy="4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60664</xdr:rowOff>
    </xdr:from>
    <xdr:to>
      <xdr:col>50</xdr:col>
      <xdr:colOff>114300</xdr:colOff>
      <xdr:row>56</xdr:row>
      <xdr:rowOff>137121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61864"/>
          <a:ext cx="889000" cy="7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60664</xdr:rowOff>
    </xdr:from>
    <xdr:to>
      <xdr:col>45</xdr:col>
      <xdr:colOff>177800</xdr:colOff>
      <xdr:row>56</xdr:row>
      <xdr:rowOff>106635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61864"/>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106635</xdr:rowOff>
    </xdr:from>
    <xdr:to>
      <xdr:col>41</xdr:col>
      <xdr:colOff>50800</xdr:colOff>
      <xdr:row>57</xdr:row>
      <xdr:rowOff>22186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07835"/>
          <a:ext cx="889000" cy="8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128210</xdr:rowOff>
    </xdr:from>
    <xdr:to>
      <xdr:col>55</xdr:col>
      <xdr:colOff>50800</xdr:colOff>
      <xdr:row>57</xdr:row>
      <xdr:rowOff>58360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2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106637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0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86321</xdr:rowOff>
    </xdr:from>
    <xdr:to>
      <xdr:col>50</xdr:col>
      <xdr:colOff>165100</xdr:colOff>
      <xdr:row>57</xdr:row>
      <xdr:rowOff>16471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7598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9864</xdr:rowOff>
    </xdr:from>
    <xdr:to>
      <xdr:col>46</xdr:col>
      <xdr:colOff>38100</xdr:colOff>
      <xdr:row>56</xdr:row>
      <xdr:rowOff>111464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102591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0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55835</xdr:rowOff>
    </xdr:from>
    <xdr:to>
      <xdr:col>41</xdr:col>
      <xdr:colOff>101600</xdr:colOff>
      <xdr:row>56</xdr:row>
      <xdr:rowOff>157435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148562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142836</xdr:rowOff>
    </xdr:from>
    <xdr:to>
      <xdr:col>36</xdr:col>
      <xdr:colOff>165100</xdr:colOff>
      <xdr:row>57</xdr:row>
      <xdr:rowOff>72986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64113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128366</xdr:rowOff>
    </xdr:from>
    <xdr:to>
      <xdr:col>55</xdr:col>
      <xdr:colOff>0</xdr:colOff>
      <xdr:row>77</xdr:row>
      <xdr:rowOff>163232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0016"/>
          <a:ext cx="838200" cy="3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118678</xdr:rowOff>
    </xdr:from>
    <xdr:to>
      <xdr:col>50</xdr:col>
      <xdr:colOff>114300</xdr:colOff>
      <xdr:row>77</xdr:row>
      <xdr:rowOff>128366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20328"/>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93481</xdr:rowOff>
    </xdr:from>
    <xdr:to>
      <xdr:col>45</xdr:col>
      <xdr:colOff>177800</xdr:colOff>
      <xdr:row>77</xdr:row>
      <xdr:rowOff>118678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95131"/>
          <a:ext cx="889000" cy="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93481</xdr:rowOff>
    </xdr:from>
    <xdr:to>
      <xdr:col>41</xdr:col>
      <xdr:colOff>50800</xdr:colOff>
      <xdr:row>78</xdr:row>
      <xdr:rowOff>54597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95131"/>
          <a:ext cx="889000" cy="1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112432</xdr:rowOff>
    </xdr:from>
    <xdr:to>
      <xdr:col>55</xdr:col>
      <xdr:colOff>50800</xdr:colOff>
      <xdr:row>78</xdr:row>
      <xdr:rowOff>42582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90859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9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77566</xdr:rowOff>
    </xdr:from>
    <xdr:to>
      <xdr:col>50</xdr:col>
      <xdr:colOff>165100</xdr:colOff>
      <xdr:row>78</xdr:row>
      <xdr:rowOff>7716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170293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7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67878</xdr:rowOff>
    </xdr:from>
    <xdr:to>
      <xdr:col>46</xdr:col>
      <xdr:colOff>38100</xdr:colOff>
      <xdr:row>77</xdr:row>
      <xdr:rowOff>169478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160605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42681</xdr:rowOff>
    </xdr:from>
    <xdr:to>
      <xdr:col>41</xdr:col>
      <xdr:colOff>101600</xdr:colOff>
      <xdr:row>77</xdr:row>
      <xdr:rowOff>144281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160808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3797</xdr:rowOff>
    </xdr:from>
    <xdr:to>
      <xdr:col>36</xdr:col>
      <xdr:colOff>165100</xdr:colOff>
      <xdr:row>78</xdr:row>
      <xdr:rowOff>105397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96524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69565</xdr:rowOff>
    </xdr:from>
    <xdr:to>
      <xdr:col>55</xdr:col>
      <xdr:colOff>0</xdr:colOff>
      <xdr:row>97</xdr:row>
      <xdr:rowOff>100509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00215"/>
          <a:ext cx="838200" cy="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69565</xdr:rowOff>
    </xdr:from>
    <xdr:to>
      <xdr:col>50</xdr:col>
      <xdr:colOff>114300</xdr:colOff>
      <xdr:row>97</xdr:row>
      <xdr:rowOff>97189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00215"/>
          <a:ext cx="889000" cy="2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114001</xdr:rowOff>
    </xdr:from>
    <xdr:to>
      <xdr:col>45</xdr:col>
      <xdr:colOff>177800</xdr:colOff>
      <xdr:row>97</xdr:row>
      <xdr:rowOff>97189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73201"/>
          <a:ext cx="889000" cy="15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114001</xdr:rowOff>
    </xdr:from>
    <xdr:to>
      <xdr:col>41</xdr:col>
      <xdr:colOff>50800</xdr:colOff>
      <xdr:row>97</xdr:row>
      <xdr:rowOff>130259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73201"/>
          <a:ext cx="889000" cy="18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49709</xdr:rowOff>
    </xdr:from>
    <xdr:to>
      <xdr:col>55</xdr:col>
      <xdr:colOff>50800</xdr:colOff>
      <xdr:row>97</xdr:row>
      <xdr:rowOff>151309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8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136086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9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18765</xdr:rowOff>
    </xdr:from>
    <xdr:to>
      <xdr:col>50</xdr:col>
      <xdr:colOff>165100</xdr:colOff>
      <xdr:row>97</xdr:row>
      <xdr:rowOff>120365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111492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46389</xdr:rowOff>
    </xdr:from>
    <xdr:to>
      <xdr:col>46</xdr:col>
      <xdr:colOff>38100</xdr:colOff>
      <xdr:row>97</xdr:row>
      <xdr:rowOff>147989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139116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63201</xdr:rowOff>
    </xdr:from>
    <xdr:to>
      <xdr:col>41</xdr:col>
      <xdr:colOff>101600</xdr:colOff>
      <xdr:row>96</xdr:row>
      <xdr:rowOff>164801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155928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1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79459</xdr:rowOff>
    </xdr:from>
    <xdr:to>
      <xdr:col>36</xdr:col>
      <xdr:colOff>165100</xdr:colOff>
      <xdr:row>98</xdr:row>
      <xdr:rowOff>9609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101867</xdr:rowOff>
    </xdr:from>
    <xdr:to>
      <xdr:col>85</xdr:col>
      <xdr:colOff>127000</xdr:colOff>
      <xdr:row>38</xdr:row>
      <xdr:rowOff>141463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102617"/>
          <a:ext cx="838200" cy="5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101867</xdr:rowOff>
    </xdr:from>
    <xdr:to>
      <xdr:col>81</xdr:col>
      <xdr:colOff>50800</xdr:colOff>
      <xdr:row>36</xdr:row>
      <xdr:rowOff>161009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02617"/>
          <a:ext cx="889000" cy="23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161009</xdr:rowOff>
    </xdr:from>
    <xdr:to>
      <xdr:col>76</xdr:col>
      <xdr:colOff>114300</xdr:colOff>
      <xdr:row>39</xdr:row>
      <xdr:rowOff>38267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33209"/>
          <a:ext cx="889000" cy="39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24339</xdr:rowOff>
    </xdr:from>
    <xdr:to>
      <xdr:col>71</xdr:col>
      <xdr:colOff>177800</xdr:colOff>
      <xdr:row>39</xdr:row>
      <xdr:rowOff>38267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710889"/>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90663</xdr:rowOff>
    </xdr:from>
    <xdr:to>
      <xdr:col>85</xdr:col>
      <xdr:colOff>177800</xdr:colOff>
      <xdr:row>39</xdr:row>
      <xdr:rowOff>20813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0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5590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2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51067</xdr:rowOff>
    </xdr:from>
    <xdr:to>
      <xdr:col>81</xdr:col>
      <xdr:colOff>101600</xdr:colOff>
      <xdr:row>35</xdr:row>
      <xdr:rowOff>152667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5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169194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110209</xdr:rowOff>
    </xdr:from>
    <xdr:to>
      <xdr:col>76</xdr:col>
      <xdr:colOff>165100</xdr:colOff>
      <xdr:row>37</xdr:row>
      <xdr:rowOff>40359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31486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158917</xdr:rowOff>
    </xdr:from>
    <xdr:to>
      <xdr:col>72</xdr:col>
      <xdr:colOff>38100</xdr:colOff>
      <xdr:row>39</xdr:row>
      <xdr:rowOff>89067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80194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144989</xdr:rowOff>
    </xdr:from>
    <xdr:to>
      <xdr:col>67</xdr:col>
      <xdr:colOff>101600</xdr:colOff>
      <xdr:row>39</xdr:row>
      <xdr:rowOff>75139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66266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75364</xdr:rowOff>
    </xdr:from>
    <xdr:to>
      <xdr:col>85</xdr:col>
      <xdr:colOff>127000</xdr:colOff>
      <xdr:row>57</xdr:row>
      <xdr:rowOff>121523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48014"/>
          <a:ext cx="8382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120718</xdr:rowOff>
    </xdr:from>
    <xdr:to>
      <xdr:col>81</xdr:col>
      <xdr:colOff>50800</xdr:colOff>
      <xdr:row>57</xdr:row>
      <xdr:rowOff>121523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93368"/>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70262</xdr:rowOff>
    </xdr:from>
    <xdr:to>
      <xdr:col>76</xdr:col>
      <xdr:colOff>114300</xdr:colOff>
      <xdr:row>57</xdr:row>
      <xdr:rowOff>120718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42912"/>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70262</xdr:rowOff>
    </xdr:from>
    <xdr:to>
      <xdr:col>71</xdr:col>
      <xdr:colOff>177800</xdr:colOff>
      <xdr:row>58</xdr:row>
      <xdr:rowOff>3352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42912"/>
          <a:ext cx="889000" cy="10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24564</xdr:rowOff>
    </xdr:from>
    <xdr:to>
      <xdr:col>85</xdr:col>
      <xdr:colOff>177800</xdr:colOff>
      <xdr:row>57</xdr:row>
      <xdr:rowOff>126164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2991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70723</xdr:rowOff>
    </xdr:from>
    <xdr:to>
      <xdr:col>81</xdr:col>
      <xdr:colOff>101600</xdr:colOff>
      <xdr:row>58</xdr:row>
      <xdr:rowOff>873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4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69918</xdr:rowOff>
    </xdr:from>
    <xdr:to>
      <xdr:col>76</xdr:col>
      <xdr:colOff>165100</xdr:colOff>
      <xdr:row>58</xdr:row>
      <xdr:rowOff>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162645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3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19462</xdr:rowOff>
    </xdr:from>
    <xdr:to>
      <xdr:col>72</xdr:col>
      <xdr:colOff>38100</xdr:colOff>
      <xdr:row>57</xdr:row>
      <xdr:rowOff>121062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112189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8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124002</xdr:rowOff>
    </xdr:from>
    <xdr:to>
      <xdr:col>67</xdr:col>
      <xdr:colOff>101600</xdr:colOff>
      <xdr:row>58</xdr:row>
      <xdr:rowOff>54152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45279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97065</xdr:rowOff>
    </xdr:from>
    <xdr:to>
      <xdr:col>85</xdr:col>
      <xdr:colOff>127000</xdr:colOff>
      <xdr:row>79</xdr:row>
      <xdr:rowOff>31976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70165"/>
          <a:ext cx="838200" cy="10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37280</xdr:rowOff>
    </xdr:from>
    <xdr:to>
      <xdr:col>81</xdr:col>
      <xdr:colOff>50800</xdr:colOff>
      <xdr:row>78</xdr:row>
      <xdr:rowOff>97065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38930"/>
          <a:ext cx="889000" cy="2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37280</xdr:rowOff>
    </xdr:from>
    <xdr:to>
      <xdr:col>76</xdr:col>
      <xdr:colOff>114300</xdr:colOff>
      <xdr:row>78</xdr:row>
      <xdr:rowOff>119438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38930"/>
          <a:ext cx="889000" cy="2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119438</xdr:rowOff>
    </xdr:from>
    <xdr:to>
      <xdr:col>71</xdr:col>
      <xdr:colOff>177800</xdr:colOff>
      <xdr:row>78</xdr:row>
      <xdr:rowOff>158742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92538"/>
          <a:ext cx="889000" cy="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152626</xdr:rowOff>
    </xdr:from>
    <xdr:to>
      <xdr:col>85</xdr:col>
      <xdr:colOff>177800</xdr:colOff>
      <xdr:row>79</xdr:row>
      <xdr:rowOff>82776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67553</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46265</xdr:rowOff>
    </xdr:from>
    <xdr:to>
      <xdr:col>81</xdr:col>
      <xdr:colOff>101600</xdr:colOff>
      <xdr:row>78</xdr:row>
      <xdr:rowOff>147865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164392</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157930</xdr:rowOff>
    </xdr:from>
    <xdr:to>
      <xdr:col>76</xdr:col>
      <xdr:colOff>165100</xdr:colOff>
      <xdr:row>77</xdr:row>
      <xdr:rowOff>88080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104607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68638</xdr:rowOff>
    </xdr:from>
    <xdr:to>
      <xdr:col>72</xdr:col>
      <xdr:colOff>38100</xdr:colOff>
      <xdr:row>78</xdr:row>
      <xdr:rowOff>170238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161365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5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107942</xdr:rowOff>
    </xdr:from>
    <xdr:to>
      <xdr:col>67</xdr:col>
      <xdr:colOff>101600</xdr:colOff>
      <xdr:row>79</xdr:row>
      <xdr:rowOff>38092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8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29219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7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138973</xdr:rowOff>
    </xdr:from>
    <xdr:to>
      <xdr:col>85</xdr:col>
      <xdr:colOff>127000</xdr:colOff>
      <xdr:row>97</xdr:row>
      <xdr:rowOff>145194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69623"/>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138973</xdr:rowOff>
    </xdr:from>
    <xdr:to>
      <xdr:col>81</xdr:col>
      <xdr:colOff>50800</xdr:colOff>
      <xdr:row>97</xdr:row>
      <xdr:rowOff>156541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69623"/>
          <a:ext cx="889000" cy="1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156541</xdr:rowOff>
    </xdr:from>
    <xdr:to>
      <xdr:col>76</xdr:col>
      <xdr:colOff>114300</xdr:colOff>
      <xdr:row>97</xdr:row>
      <xdr:rowOff>169642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87191"/>
          <a:ext cx="889000" cy="1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169642</xdr:rowOff>
    </xdr:from>
    <xdr:to>
      <xdr:col>71</xdr:col>
      <xdr:colOff>177800</xdr:colOff>
      <xdr:row>98</xdr:row>
      <xdr:rowOff>13810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00292"/>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94394</xdr:rowOff>
    </xdr:from>
    <xdr:to>
      <xdr:col>85</xdr:col>
      <xdr:colOff>177800</xdr:colOff>
      <xdr:row>98</xdr:row>
      <xdr:rowOff>24544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72821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88173</xdr:rowOff>
    </xdr:from>
    <xdr:to>
      <xdr:col>81</xdr:col>
      <xdr:colOff>101600</xdr:colOff>
      <xdr:row>98</xdr:row>
      <xdr:rowOff>18323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9450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105741</xdr:rowOff>
    </xdr:from>
    <xdr:to>
      <xdr:col>76</xdr:col>
      <xdr:colOff>165100</xdr:colOff>
      <xdr:row>98</xdr:row>
      <xdr:rowOff>35891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27018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118842</xdr:rowOff>
    </xdr:from>
    <xdr:to>
      <xdr:col>72</xdr:col>
      <xdr:colOff>38100</xdr:colOff>
      <xdr:row>98</xdr:row>
      <xdr:rowOff>48992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40119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134460</xdr:rowOff>
    </xdr:from>
    <xdr:to>
      <xdr:col>67</xdr:col>
      <xdr:colOff>101600</xdr:colOff>
      <xdr:row>98</xdr:row>
      <xdr:rowOff>64610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55737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206,202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円となっており、類似団体平均を下回っている。前年から増額した要因としては、ふるさと応援寄附金基金積立金の増やふるさと応援寄附金事業に係る経費の増額が考えられる。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民生費は、電力・ガス・食料品等価格高騰緊急支援給付金（令和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年度限定）の皆減や総合福祉保健センター改修事業の減により、類似団体平均を下回った。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衛生費は、予防接種健康被害救済制度給付金の増により、前年度から増額となったが類似団体平均を下回っている。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消防費は、防災行政無線整備事業の完了に伴う大幅減となり、類似団体平均を大きく下回った。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災害復旧費は、令和２年７月豪雨による災害復旧工事や、令和３年８月豪雨による災害復旧工事に伴う減額が主な要因である。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本町では多くの費目が類似団体平均を下回っており、今後においても行政評価による</a:t>
          </a:r>
          <a:r>
            <a:rPr kumimoji="1" lang="en-US" altLang="ja-JP" sz="1300">
              <a:solidFill>
                <a:schemeClr val="tx1"/>
              </a:solidFill>
              <a:latin typeface="ＭＳ Ｐゴシック" panose="020B0600070205080204" pitchFamily="50" charset="-128"/>
              <a:ea typeface="ＭＳ Ｐゴシック" panose="020B0600070205080204" pitchFamily="50" charset="-128"/>
            </a:rPr>
            <a:t>PDCA</a:t>
          </a:r>
          <a:r>
            <a:rPr kumimoji="1" lang="ja-JP" altLang="en-US" sz="1300">
              <a:solidFill>
                <a:schemeClr val="tx1"/>
              </a:solidFill>
              <a:latin typeface="ＭＳ Ｐゴシック" panose="020B0600070205080204" pitchFamily="50" charset="-128"/>
              <a:ea typeface="ＭＳ Ｐゴシック" panose="020B0600070205080204" pitchFamily="50" charset="-128"/>
            </a:rPr>
            <a:t>サイクルに基づく事務事業の点検・見直し等を推進し、更なる経費削減に努める。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財政調整基金残高の比率については、</a:t>
          </a:r>
          <a:r>
            <a:rPr kumimoji="1" lang="en-US" altLang="ja-JP" sz="1400">
              <a:solidFill>
                <a:schemeClr val="tx1"/>
              </a:solidFill>
              <a:latin typeface="ＭＳ ゴシック" pitchFamily="49" charset="-128"/>
              <a:ea typeface="ＭＳ ゴシック" pitchFamily="49" charset="-128"/>
            </a:rPr>
            <a:t>R4</a:t>
          </a:r>
          <a:r>
            <a:rPr kumimoji="1" lang="ja-JP" altLang="en-US" sz="1400">
              <a:solidFill>
                <a:schemeClr val="tx1"/>
              </a:solidFill>
              <a:latin typeface="ＭＳ ゴシック" pitchFamily="49" charset="-128"/>
              <a:ea typeface="ＭＳ ゴシック" pitchFamily="49" charset="-128"/>
            </a:rPr>
            <a:t>からほぼ横ばいである。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実質収支額は、財政運営の健全性を示す指標で、一般的には</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％が望ましいとされており、今後においても多額の不用額が生じないように歳入歳出決算見込額の的確な把握に努める。</a:t>
          </a:r>
        </a:p>
        <a:p>
          <a:r>
            <a:rPr kumimoji="1" lang="ja-JP" altLang="en-US" sz="1400">
              <a:solidFill>
                <a:schemeClr val="tx1"/>
              </a:solidFill>
              <a:latin typeface="ＭＳ ゴシック" pitchFamily="49" charset="-128"/>
              <a:ea typeface="ＭＳ ゴシック" pitchFamily="49" charset="-128"/>
            </a:rPr>
            <a:t>実質単年度収支は、単年度収支の減少により</a:t>
          </a:r>
          <a:r>
            <a:rPr kumimoji="1" lang="en-US" altLang="ja-JP" sz="1400">
              <a:solidFill>
                <a:schemeClr val="tx1"/>
              </a:solidFill>
              <a:latin typeface="ＭＳ ゴシック" pitchFamily="49" charset="-128"/>
              <a:ea typeface="ＭＳ ゴシック" pitchFamily="49" charset="-128"/>
            </a:rPr>
            <a:t>R4</a:t>
          </a:r>
          <a:r>
            <a:rPr kumimoji="1" lang="ja-JP" altLang="en-US" sz="1400">
              <a:solidFill>
                <a:schemeClr val="tx1"/>
              </a:solidFill>
              <a:latin typeface="ＭＳ ゴシック" pitchFamily="49" charset="-128"/>
              <a:ea typeface="ＭＳ ゴシック" pitchFamily="49" charset="-128"/>
            </a:rPr>
            <a:t>から引き続き赤字となった。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前年度同様、令和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年度もすべての会計において黒字決算となった。</a:t>
          </a:r>
        </a:p>
        <a:p>
          <a:r>
            <a:rPr kumimoji="1" lang="ja-JP" altLang="en-US" sz="1400">
              <a:solidFill>
                <a:schemeClr val="tx1"/>
              </a:solidFill>
              <a:latin typeface="ＭＳ ゴシック" pitchFamily="49" charset="-128"/>
              <a:ea typeface="ＭＳ ゴシック" pitchFamily="49" charset="-128"/>
            </a:rPr>
            <a:t>特に、町立太良病院事業会計については、一般会計からの繰出しはあるものの経営努力のあとがうかがえる。</a:t>
          </a:r>
        </a:p>
        <a:p>
          <a:r>
            <a:rPr kumimoji="1" lang="ja-JP" altLang="en-US" sz="1400">
              <a:solidFill>
                <a:schemeClr val="tx1"/>
              </a:solidFill>
              <a:latin typeface="ＭＳ ゴシック" pitchFamily="49" charset="-128"/>
              <a:ea typeface="ＭＳ ゴシック" pitchFamily="49" charset="-128"/>
            </a:rPr>
            <a:t>今後においても、引き続き全会計において黒字決算となるよう健全経営に努める。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7245876</v>
      </c>
      <c r="BO4" s="384"/>
      <c r="BP4" s="384"/>
      <c r="BQ4" s="384"/>
      <c r="BR4" s="384"/>
      <c r="BS4" s="384"/>
      <c r="BT4" s="384"/>
      <c r="BU4" s="385"/>
      <c r="BV4" s="383">
        <v>7733305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4.5</v>
      </c>
      <c r="CU4" s="390"/>
      <c r="CV4" s="390"/>
      <c r="CW4" s="390"/>
      <c r="CX4" s="390"/>
      <c r="CY4" s="390"/>
      <c r="CZ4" s="390"/>
      <c r="DA4" s="391"/>
      <c r="DB4" s="389">
        <v>4.5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7041145</v>
      </c>
      <c r="BO5" s="421"/>
      <c r="BP5" s="421"/>
      <c r="BQ5" s="421"/>
      <c r="BR5" s="421"/>
      <c r="BS5" s="421"/>
      <c r="BT5" s="421"/>
      <c r="BU5" s="422"/>
      <c r="BV5" s="420">
        <v>7557575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91</v>
      </c>
      <c r="CU5" s="418"/>
      <c r="CV5" s="418"/>
      <c r="CW5" s="418"/>
      <c r="CX5" s="418"/>
      <c r="CY5" s="418"/>
      <c r="CZ5" s="418"/>
      <c r="DA5" s="419"/>
      <c r="DB5" s="417">
        <v>89.6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204731</v>
      </c>
      <c r="BO6" s="421"/>
      <c r="BP6" s="421"/>
      <c r="BQ6" s="421"/>
      <c r="BR6" s="421"/>
      <c r="BS6" s="421"/>
      <c r="BT6" s="421"/>
      <c r="BU6" s="422"/>
      <c r="BV6" s="420">
        <v>175730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91.4</v>
      </c>
      <c r="CU6" s="458"/>
      <c r="CV6" s="458"/>
      <c r="CW6" s="458"/>
      <c r="CX6" s="458"/>
      <c r="CY6" s="458"/>
      <c r="CZ6" s="458"/>
      <c r="DA6" s="459"/>
      <c r="DB6" s="457">
        <v>90.5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46932</v>
      </c>
      <c r="BO7" s="421"/>
      <c r="BP7" s="421"/>
      <c r="BQ7" s="421"/>
      <c r="BR7" s="421"/>
      <c r="BS7" s="421"/>
      <c r="BT7" s="421"/>
      <c r="BU7" s="422"/>
      <c r="BV7" s="420">
        <v>14618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3546030</v>
      </c>
      <c r="CU7" s="421"/>
      <c r="CV7" s="421"/>
      <c r="CW7" s="421"/>
      <c r="CX7" s="421"/>
      <c r="CY7" s="421"/>
      <c r="CZ7" s="421"/>
      <c r="DA7" s="422"/>
      <c r="DB7" s="420">
        <v>3575239</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157799</v>
      </c>
      <c r="BO8" s="421"/>
      <c r="BP8" s="421"/>
      <c r="BQ8" s="421"/>
      <c r="BR8" s="421"/>
      <c r="BS8" s="421"/>
      <c r="BT8" s="421"/>
      <c r="BU8" s="422"/>
      <c r="BV8" s="420">
        <v>161112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0.26</v>
      </c>
      <c r="CU8" s="461"/>
      <c r="CV8" s="461"/>
      <c r="CW8" s="461"/>
      <c r="CX8" s="461"/>
      <c r="CY8" s="461"/>
      <c r="CZ8" s="461"/>
      <c r="DA8" s="462"/>
      <c r="DB8" s="460">
        <v>0.26</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8121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-3313</v>
      </c>
      <c r="BO9" s="421"/>
      <c r="BP9" s="421"/>
      <c r="BQ9" s="421"/>
      <c r="BR9" s="421"/>
      <c r="BS9" s="421"/>
      <c r="BT9" s="421"/>
      <c r="BU9" s="422"/>
      <c r="BV9" s="420">
        <v>-124856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11.9</v>
      </c>
      <c r="CU9" s="418"/>
      <c r="CV9" s="418"/>
      <c r="CW9" s="418"/>
      <c r="CX9" s="418"/>
      <c r="CY9" s="418"/>
      <c r="CZ9" s="418"/>
      <c r="DA9" s="419"/>
      <c r="DB9" s="417">
        <v>12.5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8779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706</v>
      </c>
      <c r="BO10" s="421"/>
      <c r="BP10" s="421"/>
      <c r="BQ10" s="421"/>
      <c r="BR10" s="421"/>
      <c r="BS10" s="421"/>
      <c r="BT10" s="421"/>
      <c r="BU10" s="422"/>
      <c r="BV10" s="420">
        <v>722</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8069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150000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7976</v>
      </c>
      <c r="S13" s="505"/>
      <c r="T13" s="505"/>
      <c r="U13" s="505"/>
      <c r="V13" s="506"/>
      <c r="W13" s="436" t="s">
        <v>131</v>
      </c>
      <c r="X13" s="437"/>
      <c r="Y13" s="437"/>
      <c r="Z13" s="437"/>
      <c r="AA13" s="437"/>
      <c r="AB13" s="427"/>
      <c r="AC13" s="471">
        <v>1340</v>
      </c>
      <c r="AD13" s="472"/>
      <c r="AE13" s="472"/>
      <c r="AF13" s="472"/>
      <c r="AG13" s="514"/>
      <c r="AH13" s="471">
        <v>1551</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-152607</v>
      </c>
      <c r="BO13" s="421"/>
      <c r="BP13" s="421"/>
      <c r="BQ13" s="421"/>
      <c r="BR13" s="421"/>
      <c r="BS13" s="421"/>
      <c r="BT13" s="421"/>
      <c r="BU13" s="422"/>
      <c r="BV13" s="420">
        <v>-124134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6</v>
      </c>
      <c r="CU13" s="418"/>
      <c r="CV13" s="418"/>
      <c r="CW13" s="418"/>
      <c r="CX13" s="418"/>
      <c r="CY13" s="418"/>
      <c r="CZ13" s="418"/>
      <c r="DA13" s="419"/>
      <c r="DB13" s="417">
        <v>5.5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8256</v>
      </c>
      <c r="S14" s="505"/>
      <c r="T14" s="505"/>
      <c r="U14" s="505"/>
      <c r="V14" s="506"/>
      <c r="W14" s="410"/>
      <c r="X14" s="411"/>
      <c r="Y14" s="411"/>
      <c r="Z14" s="411"/>
      <c r="AA14" s="411"/>
      <c r="AB14" s="400"/>
      <c r="AC14" s="507">
        <v>29.4</v>
      </c>
      <c r="AD14" s="508"/>
      <c r="AE14" s="508"/>
      <c r="AF14" s="508"/>
      <c r="AG14" s="509"/>
      <c r="AH14" s="507">
        <v>32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8186</v>
      </c>
      <c r="S15" s="505"/>
      <c r="T15" s="505"/>
      <c r="U15" s="505"/>
      <c r="V15" s="506"/>
      <c r="W15" s="436" t="s">
        <v>137</v>
      </c>
      <c r="X15" s="437"/>
      <c r="Y15" s="437"/>
      <c r="Z15" s="437"/>
      <c r="AA15" s="437"/>
      <c r="AB15" s="427"/>
      <c r="AC15" s="471">
        <v>1096</v>
      </c>
      <c r="AD15" s="472"/>
      <c r="AE15" s="472"/>
      <c r="AF15" s="472"/>
      <c r="AG15" s="514"/>
      <c r="AH15" s="471">
        <v>1082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849342</v>
      </c>
      <c r="BO15" s="384"/>
      <c r="BP15" s="384"/>
      <c r="BQ15" s="384"/>
      <c r="BR15" s="384"/>
      <c r="BS15" s="384"/>
      <c r="BT15" s="384"/>
      <c r="BU15" s="385"/>
      <c r="BV15" s="383">
        <v>845190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24.1</v>
      </c>
      <c r="AD16" s="508"/>
      <c r="AE16" s="508"/>
      <c r="AF16" s="508"/>
      <c r="AG16" s="509"/>
      <c r="AH16" s="507">
        <v>22.4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3318430</v>
      </c>
      <c r="BO16" s="421"/>
      <c r="BP16" s="421"/>
      <c r="BQ16" s="421"/>
      <c r="BR16" s="421"/>
      <c r="BS16" s="421"/>
      <c r="BT16" s="421"/>
      <c r="BU16" s="422"/>
      <c r="BV16" s="420">
        <v>3326970</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2117</v>
      </c>
      <c r="AD17" s="472"/>
      <c r="AE17" s="472"/>
      <c r="AF17" s="472"/>
      <c r="AG17" s="514"/>
      <c r="AH17" s="471">
        <v>2208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1052179</v>
      </c>
      <c r="BO17" s="421"/>
      <c r="BP17" s="421"/>
      <c r="BQ17" s="421"/>
      <c r="BR17" s="421"/>
      <c r="BS17" s="421"/>
      <c r="BT17" s="421"/>
      <c r="BU17" s="422"/>
      <c r="BV17" s="420">
        <v>1058719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74.3</v>
      </c>
      <c r="M18" s="544"/>
      <c r="N18" s="544"/>
      <c r="O18" s="544"/>
      <c r="P18" s="544"/>
      <c r="Q18" s="544"/>
      <c r="R18" s="545"/>
      <c r="S18" s="545"/>
      <c r="T18" s="545"/>
      <c r="U18" s="545"/>
      <c r="V18" s="546"/>
      <c r="W18" s="438"/>
      <c r="X18" s="439"/>
      <c r="Y18" s="439"/>
      <c r="Z18" s="439"/>
      <c r="AA18" s="439"/>
      <c r="AB18" s="430"/>
      <c r="AC18" s="547">
        <v>46.5</v>
      </c>
      <c r="AD18" s="548"/>
      <c r="AE18" s="548"/>
      <c r="AF18" s="548"/>
      <c r="AG18" s="549"/>
      <c r="AH18" s="547">
        <v>45.6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3271520</v>
      </c>
      <c r="BO18" s="421"/>
      <c r="BP18" s="421"/>
      <c r="BQ18" s="421"/>
      <c r="BR18" s="421"/>
      <c r="BS18" s="421"/>
      <c r="BT18" s="421"/>
      <c r="BU18" s="422"/>
      <c r="BV18" s="420">
        <v>3218862</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109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4302869</v>
      </c>
      <c r="BO19" s="421"/>
      <c r="BP19" s="421"/>
      <c r="BQ19" s="421"/>
      <c r="BR19" s="421"/>
      <c r="BS19" s="421"/>
      <c r="BT19" s="421"/>
      <c r="BU19" s="422"/>
      <c r="BV19" s="420">
        <v>4309067</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2788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4479036</v>
      </c>
      <c r="BO22" s="384"/>
      <c r="BP22" s="384"/>
      <c r="BQ22" s="384"/>
      <c r="BR22" s="384"/>
      <c r="BS22" s="384"/>
      <c r="BT22" s="384"/>
      <c r="BU22" s="385"/>
      <c r="BV22" s="383">
        <v>4701912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4224000</v>
      </c>
      <c r="BO23" s="421"/>
      <c r="BP23" s="421"/>
      <c r="BQ23" s="421"/>
      <c r="BR23" s="421"/>
      <c r="BS23" s="421"/>
      <c r="BT23" s="421"/>
      <c r="BU23" s="422"/>
      <c r="BV23" s="420">
        <v>4426499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7140</v>
      </c>
      <c r="R24" s="472"/>
      <c r="S24" s="472"/>
      <c r="T24" s="472"/>
      <c r="U24" s="472"/>
      <c r="V24" s="514"/>
      <c r="W24" s="566"/>
      <c r="X24" s="567"/>
      <c r="Y24" s="568"/>
      <c r="Z24" s="470" t="s">
        <v>162</v>
      </c>
      <c r="AA24" s="450"/>
      <c r="AB24" s="450"/>
      <c r="AC24" s="450"/>
      <c r="AD24" s="450"/>
      <c r="AE24" s="450"/>
      <c r="AF24" s="450"/>
      <c r="AG24" s="451"/>
      <c r="AH24" s="471">
        <v>95</v>
      </c>
      <c r="AI24" s="472"/>
      <c r="AJ24" s="472"/>
      <c r="AK24" s="472"/>
      <c r="AL24" s="514"/>
      <c r="AM24" s="471">
        <v>281390</v>
      </c>
      <c r="AN24" s="472"/>
      <c r="AO24" s="472"/>
      <c r="AP24" s="472"/>
      <c r="AQ24" s="472"/>
      <c r="AR24" s="514"/>
      <c r="AS24" s="471">
        <v>2962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2932358</v>
      </c>
      <c r="BO24" s="421"/>
      <c r="BP24" s="421"/>
      <c r="BQ24" s="421"/>
      <c r="BR24" s="421"/>
      <c r="BS24" s="421"/>
      <c r="BT24" s="421"/>
      <c r="BU24" s="422"/>
      <c r="BV24" s="420">
        <v>2982773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5960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1118378</v>
      </c>
      <c r="BO25" s="384"/>
      <c r="BP25" s="384"/>
      <c r="BQ25" s="384"/>
      <c r="BR25" s="384"/>
      <c r="BS25" s="384"/>
      <c r="BT25" s="384"/>
      <c r="BU25" s="385"/>
      <c r="BV25" s="383">
        <v>1273807</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5370</v>
      </c>
      <c r="R26" s="472"/>
      <c r="S26" s="472"/>
      <c r="T26" s="472"/>
      <c r="U26" s="472"/>
      <c r="V26" s="514"/>
      <c r="W26" s="566"/>
      <c r="X26" s="567"/>
      <c r="Y26" s="568"/>
      <c r="Z26" s="470" t="s">
        <v>168</v>
      </c>
      <c r="AA26" s="572"/>
      <c r="AB26" s="572"/>
      <c r="AC26" s="572"/>
      <c r="AD26" s="572"/>
      <c r="AE26" s="572"/>
      <c r="AF26" s="572"/>
      <c r="AG26" s="573"/>
      <c r="AH26" s="471">
        <v>1</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171</v>
      </c>
      <c r="F27" s="450"/>
      <c r="G27" s="450"/>
      <c r="H27" s="450"/>
      <c r="I27" s="450"/>
      <c r="J27" s="450"/>
      <c r="K27" s="451"/>
      <c r="L27" s="471">
        <v>1</v>
      </c>
      <c r="M27" s="472"/>
      <c r="N27" s="472"/>
      <c r="O27" s="472"/>
      <c r="P27" s="514"/>
      <c r="Q27" s="471">
        <v>3110</v>
      </c>
      <c r="R27" s="472"/>
      <c r="S27" s="472"/>
      <c r="T27" s="472"/>
      <c r="U27" s="472"/>
      <c r="V27" s="514"/>
      <c r="W27" s="566"/>
      <c r="X27" s="567"/>
      <c r="Y27" s="568"/>
      <c r="Z27" s="470" t="s">
        <v>172</v>
      </c>
      <c r="AA27" s="450"/>
      <c r="AB27" s="450"/>
      <c r="AC27" s="450"/>
      <c r="AD27" s="450"/>
      <c r="AE27" s="450"/>
      <c r="AF27" s="450"/>
      <c r="AG27" s="451"/>
      <c r="AH27" s="471">
        <v>1</v>
      </c>
      <c r="AI27" s="472"/>
      <c r="AJ27" s="472"/>
      <c r="AK27" s="472"/>
      <c r="AL27" s="514"/>
      <c r="AM27" s="471" t="s">
        <v>169</v>
      </c>
      <c r="AN27" s="472"/>
      <c r="AO27" s="472"/>
      <c r="AP27" s="472"/>
      <c r="AQ27" s="472"/>
      <c r="AR27" s="514"/>
      <c r="AS27" s="471" t="s">
        <v>169</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2580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1573502</v>
      </c>
      <c r="BO28" s="384"/>
      <c r="BP28" s="384"/>
      <c r="BQ28" s="384"/>
      <c r="BR28" s="384"/>
      <c r="BS28" s="384"/>
      <c r="BT28" s="384"/>
      <c r="BU28" s="385"/>
      <c r="BV28" s="383">
        <v>1641796</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9</v>
      </c>
      <c r="M29" s="472"/>
      <c r="N29" s="472"/>
      <c r="O29" s="472"/>
      <c r="P29" s="514"/>
      <c r="Q29" s="471">
        <v>2430</v>
      </c>
      <c r="R29" s="472"/>
      <c r="S29" s="472"/>
      <c r="T29" s="472"/>
      <c r="U29" s="472"/>
      <c r="V29" s="514"/>
      <c r="W29" s="569"/>
      <c r="X29" s="570"/>
      <c r="Y29" s="571"/>
      <c r="Z29" s="470" t="s">
        <v>178</v>
      </c>
      <c r="AA29" s="450"/>
      <c r="AB29" s="450"/>
      <c r="AC29" s="450"/>
      <c r="AD29" s="450"/>
      <c r="AE29" s="450"/>
      <c r="AF29" s="450"/>
      <c r="AG29" s="451"/>
      <c r="AH29" s="471">
        <v>96</v>
      </c>
      <c r="AI29" s="472"/>
      <c r="AJ29" s="472"/>
      <c r="AK29" s="472"/>
      <c r="AL29" s="514"/>
      <c r="AM29" s="471">
        <v>285288</v>
      </c>
      <c r="AN29" s="472"/>
      <c r="AO29" s="472"/>
      <c r="AP29" s="472"/>
      <c r="AQ29" s="472"/>
      <c r="AR29" s="514"/>
      <c r="AS29" s="471">
        <v>2972</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1521237</v>
      </c>
      <c r="BO29" s="421"/>
      <c r="BP29" s="421"/>
      <c r="BQ29" s="421"/>
      <c r="BR29" s="421"/>
      <c r="BS29" s="421"/>
      <c r="BT29" s="421"/>
      <c r="BU29" s="422"/>
      <c r="BV29" s="420">
        <v>1523043</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95.6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3987024</v>
      </c>
      <c r="BO30" s="540"/>
      <c r="BP30" s="540"/>
      <c r="BQ30" s="540"/>
      <c r="BR30" s="540"/>
      <c r="BS30" s="540"/>
      <c r="BT30" s="540"/>
      <c r="BU30" s="541"/>
      <c r="BV30" s="539">
        <v>4021599</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4</v>
      </c>
      <c r="AN34" s="610"/>
      <c r="AO34" s="611" t="str">
        <f>IF('各会計、関係団体の財政状況及び健全化判断比率'!B30="","",'各会計、関係団体の財政状況及び健全化判断比率'!B30)</f>
        <v>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漁業集落排水特別会計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鹿島・藤津地区衛生施設組合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f t="shared" ref="AM35:AM43" si="0">IF(AO35="","",AM34+1)</f>
        <v>5</v>
      </c>
      <c r="AN35" s="610"/>
      <c r="AO35" s="611" t="str">
        <f>IF('各会計、関係団体の財政状況及び健全化判断比率'!B31="","",'各会計、関係団体の財政状況及び健全化判断比率'!B31)</f>
        <v>簡易水道事業会計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杵藤地区広域市町村圏組合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t="str">
        <f t="shared" ref="U36:U43" si="4">IF(W36="","",U35+1)</f>
        <v/>
      </c>
      <c r="V36" s="610"/>
      <c r="W36" s="611"/>
      <c r="X36" s="611"/>
      <c r="Y36" s="611"/>
      <c r="Z36" s="611"/>
      <c r="AA36" s="611"/>
      <c r="AB36" s="611"/>
      <c r="AC36" s="611"/>
      <c r="AD36" s="611"/>
      <c r="AE36" s="611"/>
      <c r="AF36" s="611"/>
      <c r="AG36" s="611"/>
      <c r="AH36" s="611"/>
      <c r="AI36" s="611"/>
      <c r="AJ36" s="611"/>
      <c r="AK36" s="611"/>
      <c r="AL36" s="175"/>
      <c r="AM36" s="610">
        <f t="shared" si="0"/>
        <v>6</v>
      </c>
      <c r="AN36" s="610"/>
      <c r="AO36" s="611" t="str">
        <f>IF('各会計、関係団体の財政状況及び健全化判断比率'!B32="","",'各会計、関係団体の財政状況及び健全化判断比率'!B32)</f>
        <v>町立太良病院事業会計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杵藤地区広域市町村圏組合（介護保険特別会計）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佐賀県後期高齢者医療広域連合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佐賀県後期高齢者医療広域連合（後期高齢者医療特別会計）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佐賀県西部広域環境組合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佐賀県市町総合事務組合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佐賀県市町総合事務組合（交通災害共済事業特別会計）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jqTk2WkOJFCAOrmY9ZDxrZAVTMgJk435vxBoB5nh50vcYbonB0rZCWsVpr36q5Oy1jj5A7/jrk3F1JSQgmQoiQ==" saltValue="5c8h+wPgeaoEQGc+4JSw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3" t="s">
        <v>536</v>
      </c>
      <c r="D34" s="1163"/>
      <c r="E34" s="1164"/>
      <c r="F34" s="32">
        <v>46.44</v>
      </c>
      <c r="G34" s="33">
        <v>49.77</v>
      </c>
      <c r="H34" s="33">
        <v>50.97</v>
      </c>
      <c r="I34" s="33">
        <v>54.67</v>
      </c>
      <c r="J34" s="34">
        <v>58.07</v>
      </c>
      <c r="K34" s="22"/>
      <c r="L34" s="22"/>
      <c r="M34" s="22"/>
      <c r="N34" s="22"/>
      <c r="O34" s="22"/>
      <c r="P34" s="22"/>
    </row>
    <row r="35" spans="1:16" ht="39" customHeight="1" x14ac:dyDescent="0.2">
      <c r="A35" s="22"/>
      <c r="B35" s="35"/>
      <c r="C35" s="1159" t="s">
        <v>537</v>
      </c>
      <c r="D35" s="1159"/>
      <c r="E35" s="1160"/>
      <c r="F35" s="36">
        <v>4.59</v>
      </c>
      <c r="G35" s="37">
        <v>4.5199999999999996</v>
      </c>
      <c r="H35" s="37">
        <v>4.34</v>
      </c>
      <c r="I35" s="37">
        <v>4.8499999999999996</v>
      </c>
      <c r="J35" s="38">
        <v>5.13</v>
      </c>
      <c r="K35" s="22"/>
      <c r="L35" s="22"/>
      <c r="M35" s="22"/>
      <c r="N35" s="22"/>
      <c r="O35" s="22"/>
      <c r="P35" s="22"/>
    </row>
    <row r="36" spans="1:16" ht="39" customHeight="1" x14ac:dyDescent="0.2">
      <c r="A36" s="22"/>
      <c r="B36" s="35"/>
      <c r="C36" s="1159" t="s">
        <v>538</v>
      </c>
      <c r="D36" s="1159"/>
      <c r="E36" s="1160"/>
      <c r="F36" s="36">
        <v>3.71</v>
      </c>
      <c r="G36" s="37">
        <v>3.95</v>
      </c>
      <c r="H36" s="37">
        <v>7.82</v>
      </c>
      <c r="I36" s="37">
        <v>4.5</v>
      </c>
      <c r="J36" s="38">
        <v>4.45</v>
      </c>
      <c r="K36" s="22"/>
      <c r="L36" s="22"/>
      <c r="M36" s="22"/>
      <c r="N36" s="22"/>
      <c r="O36" s="22"/>
      <c r="P36" s="22"/>
    </row>
    <row r="37" spans="1:16" ht="39" customHeight="1" x14ac:dyDescent="0.2">
      <c r="A37" s="22"/>
      <c r="B37" s="35"/>
      <c r="C37" s="1159" t="s">
        <v>539</v>
      </c>
      <c r="D37" s="1159"/>
      <c r="E37" s="1160"/>
      <c r="F37" s="36">
        <v>4.5</v>
      </c>
      <c r="G37" s="37">
        <v>5.25</v>
      </c>
      <c r="H37" s="37">
        <v>1.76</v>
      </c>
      <c r="I37" s="37">
        <v>1.79</v>
      </c>
      <c r="J37" s="38">
        <v>2.71</v>
      </c>
      <c r="K37" s="22"/>
      <c r="L37" s="22"/>
      <c r="M37" s="22"/>
      <c r="N37" s="22"/>
      <c r="O37" s="22"/>
      <c r="P37" s="22"/>
    </row>
    <row r="38" spans="1:16" ht="39" customHeight="1" x14ac:dyDescent="0.2">
      <c r="A38" s="22"/>
      <c r="B38" s="35"/>
      <c r="C38" s="1159" t="s">
        <v>540</v>
      </c>
      <c r="D38" s="1159"/>
      <c r="E38" s="1160"/>
      <c r="F38" s="36" t="s">
        <v>489</v>
      </c>
      <c r="G38" s="37" t="s">
        <v>489</v>
      </c>
      <c r="H38" s="37" t="s">
        <v>489</v>
      </c>
      <c r="I38" s="37" t="s">
        <v>489</v>
      </c>
      <c r="J38" s="38">
        <v>2.4700000000000002</v>
      </c>
      <c r="K38" s="22"/>
      <c r="L38" s="22"/>
      <c r="M38" s="22"/>
      <c r="N38" s="22"/>
      <c r="O38" s="22"/>
      <c r="P38" s="22"/>
    </row>
    <row r="39" spans="1:16" ht="39" customHeight="1" x14ac:dyDescent="0.2">
      <c r="A39" s="22"/>
      <c r="B39" s="35"/>
      <c r="C39" s="1159" t="s">
        <v>541</v>
      </c>
      <c r="D39" s="1159"/>
      <c r="E39" s="1160"/>
      <c r="F39" s="36">
        <v>0.15</v>
      </c>
      <c r="G39" s="37">
        <v>0.05</v>
      </c>
      <c r="H39" s="37">
        <v>0.05</v>
      </c>
      <c r="I39" s="37">
        <v>0.06</v>
      </c>
      <c r="J39" s="38">
        <v>0.09</v>
      </c>
      <c r="K39" s="22"/>
      <c r="L39" s="22"/>
      <c r="M39" s="22"/>
      <c r="N39" s="22"/>
      <c r="O39" s="22"/>
      <c r="P39" s="22"/>
    </row>
    <row r="40" spans="1:16" ht="39" customHeight="1" x14ac:dyDescent="0.2">
      <c r="A40" s="22"/>
      <c r="B40" s="35"/>
      <c r="C40" s="1159" t="s">
        <v>542</v>
      </c>
      <c r="D40" s="1159"/>
      <c r="E40" s="1160"/>
      <c r="F40" s="36">
        <v>0.03</v>
      </c>
      <c r="G40" s="37">
        <v>0.01</v>
      </c>
      <c r="H40" s="37">
        <v>0.03</v>
      </c>
      <c r="I40" s="37">
        <v>0.01</v>
      </c>
      <c r="J40" s="38">
        <v>0.02</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543</v>
      </c>
      <c r="D42" s="1159"/>
      <c r="E42" s="1160"/>
      <c r="F42" s="36" t="s">
        <v>489</v>
      </c>
      <c r="G42" s="37" t="s">
        <v>489</v>
      </c>
      <c r="H42" s="37" t="s">
        <v>489</v>
      </c>
      <c r="I42" s="37" t="s">
        <v>489</v>
      </c>
      <c r="J42" s="38" t="s">
        <v>489</v>
      </c>
      <c r="K42" s="22"/>
      <c r="L42" s="22"/>
      <c r="M42" s="22"/>
      <c r="N42" s="22"/>
      <c r="O42" s="22"/>
      <c r="P42" s="22"/>
    </row>
    <row r="43" spans="1:16" ht="39" customHeight="1" thickBot="1" x14ac:dyDescent="0.25">
      <c r="A43" s="22"/>
      <c r="B43" s="40"/>
      <c r="C43" s="1161" t="s">
        <v>544</v>
      </c>
      <c r="D43" s="1161"/>
      <c r="E43" s="1162"/>
      <c r="F43" s="41">
        <v>0.31</v>
      </c>
      <c r="G43" s="42">
        <v>0.15</v>
      </c>
      <c r="H43" s="42">
        <v>0.23</v>
      </c>
      <c r="I43" s="42">
        <v>0.39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y7rF7BnoZoS/XsAzNqusi8mBxCRcyS8EqiMNUZubi+Pw3rY2gaxjKF7Ilca5Bg3C3y0wyqTSBcv+QpcY59czA==" saltValue="685ISPziMUD8V1YoeB1b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5" t="s">
        <v>9</v>
      </c>
      <c r="C45" s="1166"/>
      <c r="D45" s="56"/>
      <c r="E45" s="1171" t="s">
        <v>10</v>
      </c>
      <c r="F45" s="1171"/>
      <c r="G45" s="1171"/>
      <c r="H45" s="1171"/>
      <c r="I45" s="1171"/>
      <c r="J45" s="1172"/>
      <c r="K45" s="57">
        <v>462</v>
      </c>
      <c r="L45" s="58">
        <v>488</v>
      </c>
      <c r="M45" s="58">
        <v>510</v>
      </c>
      <c r="N45" s="58">
        <v>538</v>
      </c>
      <c r="O45" s="59">
        <v>513</v>
      </c>
      <c r="P45" s="46"/>
      <c r="Q45" s="46"/>
      <c r="R45" s="46"/>
      <c r="S45" s="46"/>
      <c r="T45" s="46"/>
      <c r="U45" s="46"/>
    </row>
    <row r="46" spans="1:21" ht="30.75" customHeight="1" x14ac:dyDescent="0.2">
      <c r="A46" s="46"/>
      <c r="B46" s="1167"/>
      <c r="C46" s="1168"/>
      <c r="D46" s="60"/>
      <c r="E46" s="1173" t="s">
        <v>11</v>
      </c>
      <c r="F46" s="1173"/>
      <c r="G46" s="1173"/>
      <c r="H46" s="1173"/>
      <c r="I46" s="1173"/>
      <c r="J46" s="1174"/>
      <c r="K46" s="61" t="s">
        <v>489</v>
      </c>
      <c r="L46" s="62" t="s">
        <v>489</v>
      </c>
      <c r="M46" s="62" t="s">
        <v>489</v>
      </c>
      <c r="N46" s="62" t="s">
        <v>489</v>
      </c>
      <c r="O46" s="63" t="s">
        <v>489</v>
      </c>
      <c r="P46" s="46"/>
      <c r="Q46" s="46"/>
      <c r="R46" s="46"/>
      <c r="S46" s="46"/>
      <c r="T46" s="46"/>
      <c r="U46" s="46"/>
    </row>
    <row r="47" spans="1:21" ht="30.75" customHeight="1" x14ac:dyDescent="0.2">
      <c r="A47" s="46"/>
      <c r="B47" s="1167"/>
      <c r="C47" s="1168"/>
      <c r="D47" s="60"/>
      <c r="E47" s="1173" t="s">
        <v>12</v>
      </c>
      <c r="F47" s="1173"/>
      <c r="G47" s="1173"/>
      <c r="H47" s="1173"/>
      <c r="I47" s="1173"/>
      <c r="J47" s="1174"/>
      <c r="K47" s="61" t="s">
        <v>489</v>
      </c>
      <c r="L47" s="62" t="s">
        <v>489</v>
      </c>
      <c r="M47" s="62" t="s">
        <v>489</v>
      </c>
      <c r="N47" s="62" t="s">
        <v>489</v>
      </c>
      <c r="O47" s="63" t="s">
        <v>489</v>
      </c>
      <c r="P47" s="46"/>
      <c r="Q47" s="46"/>
      <c r="R47" s="46"/>
      <c r="S47" s="46"/>
      <c r="T47" s="46"/>
      <c r="U47" s="46"/>
    </row>
    <row r="48" spans="1:21" ht="30.75" customHeight="1" x14ac:dyDescent="0.2">
      <c r="A48" s="46"/>
      <c r="B48" s="1167"/>
      <c r="C48" s="1168"/>
      <c r="D48" s="60"/>
      <c r="E48" s="1173" t="s">
        <v>13</v>
      </c>
      <c r="F48" s="1173"/>
      <c r="G48" s="1173"/>
      <c r="H48" s="1173"/>
      <c r="I48" s="1173"/>
      <c r="J48" s="1174"/>
      <c r="K48" s="61">
        <v>85</v>
      </c>
      <c r="L48" s="62">
        <v>85</v>
      </c>
      <c r="M48" s="62">
        <v>85</v>
      </c>
      <c r="N48" s="62">
        <v>84</v>
      </c>
      <c r="O48" s="63">
        <v>85</v>
      </c>
      <c r="P48" s="46"/>
      <c r="Q48" s="46"/>
      <c r="R48" s="46"/>
      <c r="S48" s="46"/>
      <c r="T48" s="46"/>
      <c r="U48" s="46"/>
    </row>
    <row r="49" spans="1:21" ht="30.75" customHeight="1" x14ac:dyDescent="0.2">
      <c r="A49" s="46"/>
      <c r="B49" s="1167"/>
      <c r="C49" s="1168"/>
      <c r="D49" s="60"/>
      <c r="E49" s="1173" t="s">
        <v>14</v>
      </c>
      <c r="F49" s="1173"/>
      <c r="G49" s="1173"/>
      <c r="H49" s="1173"/>
      <c r="I49" s="1173"/>
      <c r="J49" s="1174"/>
      <c r="K49" s="61">
        <v>60</v>
      </c>
      <c r="L49" s="62">
        <v>64</v>
      </c>
      <c r="M49" s="62">
        <v>61</v>
      </c>
      <c r="N49" s="62">
        <v>61</v>
      </c>
      <c r="O49" s="63">
        <v>63</v>
      </c>
      <c r="P49" s="46"/>
      <c r="Q49" s="46"/>
      <c r="R49" s="46"/>
      <c r="S49" s="46"/>
      <c r="T49" s="46"/>
      <c r="U49" s="46"/>
    </row>
    <row r="50" spans="1:21" ht="30.75" customHeight="1" x14ac:dyDescent="0.2">
      <c r="A50" s="46"/>
      <c r="B50" s="1167"/>
      <c r="C50" s="1168"/>
      <c r="D50" s="60"/>
      <c r="E50" s="1173" t="s">
        <v>15</v>
      </c>
      <c r="F50" s="1173"/>
      <c r="G50" s="1173"/>
      <c r="H50" s="1173"/>
      <c r="I50" s="1173"/>
      <c r="J50" s="1174"/>
      <c r="K50" s="61">
        <v>0</v>
      </c>
      <c r="L50" s="62">
        <v>0</v>
      </c>
      <c r="M50" s="62">
        <v>0</v>
      </c>
      <c r="N50" s="62">
        <v>0</v>
      </c>
      <c r="O50" s="63">
        <v>0</v>
      </c>
      <c r="P50" s="46"/>
      <c r="Q50" s="46"/>
      <c r="R50" s="46"/>
      <c r="S50" s="46"/>
      <c r="T50" s="46"/>
      <c r="U50" s="46"/>
    </row>
    <row r="51" spans="1:21" ht="30.75" customHeight="1" x14ac:dyDescent="0.2">
      <c r="A51" s="46"/>
      <c r="B51" s="1169"/>
      <c r="C51" s="1170"/>
      <c r="D51" s="64"/>
      <c r="E51" s="1173" t="s">
        <v>16</v>
      </c>
      <c r="F51" s="1173"/>
      <c r="G51" s="1173"/>
      <c r="H51" s="1173"/>
      <c r="I51" s="1173"/>
      <c r="J51" s="1174"/>
      <c r="K51" s="61" t="s">
        <v>489</v>
      </c>
      <c r="L51" s="62" t="s">
        <v>489</v>
      </c>
      <c r="M51" s="62">
        <v>0</v>
      </c>
      <c r="N51" s="62" t="s">
        <v>489</v>
      </c>
      <c r="O51" s="63" t="s">
        <v>489</v>
      </c>
      <c r="P51" s="46"/>
      <c r="Q51" s="46"/>
      <c r="R51" s="46"/>
      <c r="S51" s="46"/>
      <c r="T51" s="46"/>
      <c r="U51" s="46"/>
    </row>
    <row r="52" spans="1:21" ht="30.75" customHeight="1" x14ac:dyDescent="0.2">
      <c r="A52" s="46"/>
      <c r="B52" s="1175" t="s">
        <v>17</v>
      </c>
      <c r="C52" s="1176"/>
      <c r="D52" s="64"/>
      <c r="E52" s="1173" t="s">
        <v>18</v>
      </c>
      <c r="F52" s="1173"/>
      <c r="G52" s="1173"/>
      <c r="H52" s="1173"/>
      <c r="I52" s="1173"/>
      <c r="J52" s="1174"/>
      <c r="K52" s="61">
        <v>479</v>
      </c>
      <c r="L52" s="62">
        <v>489</v>
      </c>
      <c r="M52" s="62">
        <v>482</v>
      </c>
      <c r="N52" s="62">
        <v>491</v>
      </c>
      <c r="O52" s="63">
        <v>458</v>
      </c>
      <c r="P52" s="46"/>
      <c r="Q52" s="46"/>
      <c r="R52" s="46"/>
      <c r="S52" s="46"/>
      <c r="T52" s="46"/>
      <c r="U52" s="46"/>
    </row>
    <row r="53" spans="1:21" ht="30.75" customHeight="1" thickBot="1" x14ac:dyDescent="0.25">
      <c r="A53" s="46"/>
      <c r="B53" s="1177" t="s">
        <v>19</v>
      </c>
      <c r="C53" s="1178"/>
      <c r="D53" s="65"/>
      <c r="E53" s="1179" t="s">
        <v>20</v>
      </c>
      <c r="F53" s="1179"/>
      <c r="G53" s="1179"/>
      <c r="H53" s="1179"/>
      <c r="I53" s="1179"/>
      <c r="J53" s="1180"/>
      <c r="K53" s="66">
        <v>128</v>
      </c>
      <c r="L53" s="67">
        <v>148</v>
      </c>
      <c r="M53" s="67">
        <v>174</v>
      </c>
      <c r="N53" s="67">
        <v>192</v>
      </c>
      <c r="O53" s="68">
        <v>203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81" t="s">
        <v>24</v>
      </c>
      <c r="C58" s="1182"/>
      <c r="D58" s="1187" t="s">
        <v>25</v>
      </c>
      <c r="E58" s="1188"/>
      <c r="F58" s="1188"/>
      <c r="G58" s="1188"/>
      <c r="H58" s="1188"/>
      <c r="I58" s="1188"/>
      <c r="J58" s="1189"/>
      <c r="K58" s="81"/>
      <c r="L58" s="82"/>
      <c r="M58" s="82"/>
      <c r="N58" s="82"/>
      <c r="O58" s="83"/>
    </row>
    <row r="59" spans="1:21" ht="31.5" customHeight="1" x14ac:dyDescent="0.2">
      <c r="B59" s="1183"/>
      <c r="C59" s="1184"/>
      <c r="D59" s="1190" t="s">
        <v>26</v>
      </c>
      <c r="E59" s="1191"/>
      <c r="F59" s="1191"/>
      <c r="G59" s="1191"/>
      <c r="H59" s="1191"/>
      <c r="I59" s="1191"/>
      <c r="J59" s="1192"/>
      <c r="K59" s="84"/>
      <c r="L59" s="85"/>
      <c r="M59" s="85"/>
      <c r="N59" s="85"/>
      <c r="O59" s="86"/>
    </row>
    <row r="60" spans="1:21" ht="31.5" customHeight="1" thickBot="1" x14ac:dyDescent="0.25">
      <c r="B60" s="1185"/>
      <c r="C60" s="1186"/>
      <c r="D60" s="1193" t="s">
        <v>27</v>
      </c>
      <c r="E60" s="1194"/>
      <c r="F60" s="1194"/>
      <c r="G60" s="1194"/>
      <c r="H60" s="1194"/>
      <c r="I60" s="1194"/>
      <c r="J60" s="119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GEBmgS1nf7MGhuTYeGNrQ8SRyGA6M95sXL6qO4SBrk4ouTJrpLxLze5R0DYh0GUCqhcEYhQgAt96W58uwPSJg==" saltValue="bI1hw8P6HLddM7RsLC5w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6" t="s">
        <v>30</v>
      </c>
      <c r="C41" s="1197"/>
      <c r="D41" s="103"/>
      <c r="E41" s="1202" t="s">
        <v>31</v>
      </c>
      <c r="F41" s="1202"/>
      <c r="G41" s="1202"/>
      <c r="H41" s="1203"/>
      <c r="I41" s="342">
        <v>4594</v>
      </c>
      <c r="J41" s="343">
        <v>4550</v>
      </c>
      <c r="K41" s="343">
        <v>4671</v>
      </c>
      <c r="L41" s="343">
        <v>4702</v>
      </c>
      <c r="M41" s="344">
        <v>4479</v>
      </c>
    </row>
    <row r="42" spans="2:13" ht="27.75" customHeight="1" x14ac:dyDescent="0.2">
      <c r="B42" s="1198"/>
      <c r="C42" s="1199"/>
      <c r="D42" s="104"/>
      <c r="E42" s="1204" t="s">
        <v>32</v>
      </c>
      <c r="F42" s="1204"/>
      <c r="G42" s="1204"/>
      <c r="H42" s="1205"/>
      <c r="I42" s="345" t="s">
        <v>489</v>
      </c>
      <c r="J42" s="346" t="s">
        <v>489</v>
      </c>
      <c r="K42" s="346" t="s">
        <v>489</v>
      </c>
      <c r="L42" s="346" t="s">
        <v>489</v>
      </c>
      <c r="M42" s="347" t="s">
        <v>489</v>
      </c>
    </row>
    <row r="43" spans="2:13" ht="27.75" customHeight="1" x14ac:dyDescent="0.2">
      <c r="B43" s="1198"/>
      <c r="C43" s="1199"/>
      <c r="D43" s="104"/>
      <c r="E43" s="1204" t="s">
        <v>33</v>
      </c>
      <c r="F43" s="1204"/>
      <c r="G43" s="1204"/>
      <c r="H43" s="1205"/>
      <c r="I43" s="345">
        <v>968</v>
      </c>
      <c r="J43" s="346">
        <v>916</v>
      </c>
      <c r="K43" s="346">
        <v>744</v>
      </c>
      <c r="L43" s="346">
        <v>787</v>
      </c>
      <c r="M43" s="347">
        <v>1039</v>
      </c>
    </row>
    <row r="44" spans="2:13" ht="27.75" customHeight="1" x14ac:dyDescent="0.2">
      <c r="B44" s="1198"/>
      <c r="C44" s="1199"/>
      <c r="D44" s="104"/>
      <c r="E44" s="1204" t="s">
        <v>34</v>
      </c>
      <c r="F44" s="1204"/>
      <c r="G44" s="1204"/>
      <c r="H44" s="1205"/>
      <c r="I44" s="345">
        <v>539</v>
      </c>
      <c r="J44" s="346">
        <v>481</v>
      </c>
      <c r="K44" s="346">
        <v>455</v>
      </c>
      <c r="L44" s="346">
        <v>402</v>
      </c>
      <c r="M44" s="347">
        <v>346</v>
      </c>
    </row>
    <row r="45" spans="2:13" ht="27.75" customHeight="1" x14ac:dyDescent="0.2">
      <c r="B45" s="1198"/>
      <c r="C45" s="1199"/>
      <c r="D45" s="104"/>
      <c r="E45" s="1204" t="s">
        <v>35</v>
      </c>
      <c r="F45" s="1204"/>
      <c r="G45" s="1204"/>
      <c r="H45" s="1205"/>
      <c r="I45" s="345">
        <v>432</v>
      </c>
      <c r="J45" s="346">
        <v>461</v>
      </c>
      <c r="K45" s="346">
        <v>408</v>
      </c>
      <c r="L45" s="346">
        <v>404</v>
      </c>
      <c r="M45" s="347">
        <v>366</v>
      </c>
    </row>
    <row r="46" spans="2:13" ht="27.75" customHeight="1" x14ac:dyDescent="0.2">
      <c r="B46" s="1198"/>
      <c r="C46" s="1199"/>
      <c r="D46" s="105"/>
      <c r="E46" s="1204" t="s">
        <v>36</v>
      </c>
      <c r="F46" s="1204"/>
      <c r="G46" s="1204"/>
      <c r="H46" s="1205"/>
      <c r="I46" s="345" t="s">
        <v>489</v>
      </c>
      <c r="J46" s="346" t="s">
        <v>489</v>
      </c>
      <c r="K46" s="346" t="s">
        <v>489</v>
      </c>
      <c r="L46" s="346" t="s">
        <v>489</v>
      </c>
      <c r="M46" s="347" t="s">
        <v>489</v>
      </c>
    </row>
    <row r="47" spans="2:13" ht="27.75" customHeight="1" x14ac:dyDescent="0.2">
      <c r="B47" s="1198"/>
      <c r="C47" s="1199"/>
      <c r="D47" s="106"/>
      <c r="E47" s="1206" t="s">
        <v>37</v>
      </c>
      <c r="F47" s="1207"/>
      <c r="G47" s="1207"/>
      <c r="H47" s="1208"/>
      <c r="I47" s="345" t="s">
        <v>489</v>
      </c>
      <c r="J47" s="346" t="s">
        <v>489</v>
      </c>
      <c r="K47" s="346" t="s">
        <v>489</v>
      </c>
      <c r="L47" s="346" t="s">
        <v>489</v>
      </c>
      <c r="M47" s="347" t="s">
        <v>489</v>
      </c>
    </row>
    <row r="48" spans="2:13" ht="27.75" customHeight="1" x14ac:dyDescent="0.2">
      <c r="B48" s="1198"/>
      <c r="C48" s="1199"/>
      <c r="D48" s="104"/>
      <c r="E48" s="1204" t="s">
        <v>38</v>
      </c>
      <c r="F48" s="1204"/>
      <c r="G48" s="1204"/>
      <c r="H48" s="1205"/>
      <c r="I48" s="345" t="s">
        <v>489</v>
      </c>
      <c r="J48" s="346" t="s">
        <v>489</v>
      </c>
      <c r="K48" s="346" t="s">
        <v>489</v>
      </c>
      <c r="L48" s="346" t="s">
        <v>489</v>
      </c>
      <c r="M48" s="347" t="s">
        <v>489</v>
      </c>
    </row>
    <row r="49" spans="2:13" ht="27.75" customHeight="1" x14ac:dyDescent="0.2">
      <c r="B49" s="1200"/>
      <c r="C49" s="1201"/>
      <c r="D49" s="104"/>
      <c r="E49" s="1204" t="s">
        <v>39</v>
      </c>
      <c r="F49" s="1204"/>
      <c r="G49" s="1204"/>
      <c r="H49" s="1205"/>
      <c r="I49" s="345" t="s">
        <v>489</v>
      </c>
      <c r="J49" s="346" t="s">
        <v>489</v>
      </c>
      <c r="K49" s="346" t="s">
        <v>489</v>
      </c>
      <c r="L49" s="346" t="s">
        <v>489</v>
      </c>
      <c r="M49" s="347" t="s">
        <v>489</v>
      </c>
    </row>
    <row r="50" spans="2:13" ht="27.75" customHeight="1" x14ac:dyDescent="0.2">
      <c r="B50" s="1209" t="s">
        <v>40</v>
      </c>
      <c r="C50" s="1210"/>
      <c r="D50" s="107"/>
      <c r="E50" s="1204" t="s">
        <v>41</v>
      </c>
      <c r="F50" s="1204"/>
      <c r="G50" s="1204"/>
      <c r="H50" s="1205"/>
      <c r="I50" s="345">
        <v>6919</v>
      </c>
      <c r="J50" s="346">
        <v>7095</v>
      </c>
      <c r="K50" s="346">
        <v>7540</v>
      </c>
      <c r="L50" s="346">
        <v>7594</v>
      </c>
      <c r="M50" s="347">
        <v>7425</v>
      </c>
    </row>
    <row r="51" spans="2:13" ht="27.75" customHeight="1" x14ac:dyDescent="0.2">
      <c r="B51" s="1198"/>
      <c r="C51" s="1199"/>
      <c r="D51" s="104"/>
      <c r="E51" s="1204" t="s">
        <v>42</v>
      </c>
      <c r="F51" s="1204"/>
      <c r="G51" s="1204"/>
      <c r="H51" s="1205"/>
      <c r="I51" s="345">
        <v>4</v>
      </c>
      <c r="J51" s="346">
        <v>133</v>
      </c>
      <c r="K51" s="346">
        <v>145</v>
      </c>
      <c r="L51" s="346">
        <v>144</v>
      </c>
      <c r="M51" s="347">
        <v>143</v>
      </c>
    </row>
    <row r="52" spans="2:13" ht="27.75" customHeight="1" x14ac:dyDescent="0.2">
      <c r="B52" s="1200"/>
      <c r="C52" s="1201"/>
      <c r="D52" s="104"/>
      <c r="E52" s="1204" t="s">
        <v>43</v>
      </c>
      <c r="F52" s="1204"/>
      <c r="G52" s="1204"/>
      <c r="H52" s="1205"/>
      <c r="I52" s="345">
        <v>4430</v>
      </c>
      <c r="J52" s="346">
        <v>4206</v>
      </c>
      <c r="K52" s="346">
        <v>4167</v>
      </c>
      <c r="L52" s="346">
        <v>4184</v>
      </c>
      <c r="M52" s="347">
        <v>3940</v>
      </c>
    </row>
    <row r="53" spans="2:13" ht="27.75" customHeight="1" thickBot="1" x14ac:dyDescent="0.25">
      <c r="B53" s="1211" t="s">
        <v>19</v>
      </c>
      <c r="C53" s="1212"/>
      <c r="D53" s="108"/>
      <c r="E53" s="1213" t="s">
        <v>44</v>
      </c>
      <c r="F53" s="1213"/>
      <c r="G53" s="1213"/>
      <c r="H53" s="1214"/>
      <c r="I53" s="348">
        <v>-4819</v>
      </c>
      <c r="J53" s="349">
        <v>-5026</v>
      </c>
      <c r="K53" s="349">
        <v>-5575</v>
      </c>
      <c r="L53" s="349">
        <v>-5627</v>
      </c>
      <c r="M53" s="350">
        <v>-5278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U5X/FY5j3VJVl83SilmR7hoZSYmtmD8vcwN+roTdz4kqiHKg9GQ71G1xBbgMXKFufDQE/L80vsVUybU4KJk2w==" saltValue="761A6QUsQElKpnza62v9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223" t="s">
        <v>46</v>
      </c>
      <c r="D55" s="1223"/>
      <c r="E55" s="1224"/>
      <c r="F55" s="120">
        <v>1498</v>
      </c>
      <c r="G55" s="120">
        <v>1642</v>
      </c>
      <c r="H55" s="121">
        <v>1574</v>
      </c>
    </row>
    <row r="56" spans="2:8" ht="52.5" customHeight="1" x14ac:dyDescent="0.2">
      <c r="B56" s="122"/>
      <c r="C56" s="1225" t="s">
        <v>47</v>
      </c>
      <c r="D56" s="1225"/>
      <c r="E56" s="1226"/>
      <c r="F56" s="123">
        <v>1525</v>
      </c>
      <c r="G56" s="123">
        <v>1523</v>
      </c>
      <c r="H56" s="124">
        <v>1521</v>
      </c>
    </row>
    <row r="57" spans="2:8" ht="53.25" customHeight="1" x14ac:dyDescent="0.2">
      <c r="B57" s="122"/>
      <c r="C57" s="1227" t="s">
        <v>48</v>
      </c>
      <c r="D57" s="1227"/>
      <c r="E57" s="1228"/>
      <c r="F57" s="125">
        <v>4172</v>
      </c>
      <c r="G57" s="125">
        <v>4022</v>
      </c>
      <c r="H57" s="126">
        <v>3987</v>
      </c>
    </row>
    <row r="58" spans="2:8" ht="45.75" customHeight="1" x14ac:dyDescent="0.2">
      <c r="B58" s="127"/>
      <c r="C58" s="1215" t="s">
        <v>559</v>
      </c>
      <c r="D58" s="1216"/>
      <c r="E58" s="1217"/>
      <c r="F58" s="128">
        <v>1646</v>
      </c>
      <c r="G58" s="128">
        <v>1549</v>
      </c>
      <c r="H58" s="129">
        <v>1554</v>
      </c>
    </row>
    <row r="59" spans="2:8" ht="45.75" customHeight="1" x14ac:dyDescent="0.2">
      <c r="B59" s="127"/>
      <c r="C59" s="1215" t="s">
        <v>560</v>
      </c>
      <c r="D59" s="1216"/>
      <c r="E59" s="1217"/>
      <c r="F59" s="128">
        <v>926</v>
      </c>
      <c r="G59" s="128">
        <v>899</v>
      </c>
      <c r="H59" s="129">
        <v>899</v>
      </c>
    </row>
    <row r="60" spans="2:8" ht="45.75" customHeight="1" x14ac:dyDescent="0.2">
      <c r="B60" s="127"/>
      <c r="C60" s="1215" t="s">
        <v>561</v>
      </c>
      <c r="D60" s="1216"/>
      <c r="E60" s="1217"/>
      <c r="F60" s="128">
        <v>575</v>
      </c>
      <c r="G60" s="128">
        <v>575</v>
      </c>
      <c r="H60" s="129">
        <v>575</v>
      </c>
    </row>
    <row r="61" spans="2:8" ht="45.75" customHeight="1" x14ac:dyDescent="0.2">
      <c r="B61" s="127"/>
      <c r="C61" s="1215" t="s">
        <v>562</v>
      </c>
      <c r="D61" s="1216"/>
      <c r="E61" s="1217"/>
      <c r="F61" s="128">
        <v>425</v>
      </c>
      <c r="G61" s="128">
        <v>422</v>
      </c>
      <c r="H61" s="129">
        <v>389</v>
      </c>
    </row>
    <row r="62" spans="2:8" ht="45.75" customHeight="1" thickBot="1" x14ac:dyDescent="0.25">
      <c r="B62" s="130"/>
      <c r="C62" s="1218" t="s">
        <v>563</v>
      </c>
      <c r="D62" s="1219"/>
      <c r="E62" s="1220"/>
      <c r="F62" s="131">
        <v>200</v>
      </c>
      <c r="G62" s="131">
        <v>200</v>
      </c>
      <c r="H62" s="132">
        <v>200</v>
      </c>
    </row>
    <row r="63" spans="2:8" ht="52.5" customHeight="1" thickBot="1" x14ac:dyDescent="0.25">
      <c r="B63" s="133"/>
      <c r="C63" s="1221" t="s">
        <v>49</v>
      </c>
      <c r="D63" s="1221"/>
      <c r="E63" s="1222"/>
      <c r="F63" s="134">
        <v>7195</v>
      </c>
      <c r="G63" s="134">
        <v>7186</v>
      </c>
      <c r="H63" s="135">
        <v>7082</v>
      </c>
    </row>
    <row r="64" spans="2:8" ht="13.2" x14ac:dyDescent="0.2"/>
  </sheetData>
  <sheetProtection algorithmName="SHA-512" hashValue="A+xmAbaRGi6AbsuqWtXy8KnHhZ7sErD/nZFMlhl5Ak8CTrRrZGQQ+Drsbl4yO0dArlcB17LMvE2n0Ao63IjEvQ==" saltValue="VwbLxqLpL/08z16SEIIH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89272-E7EE-41D2-9F4F-D86F81BEF67F}">
  <sheetPr>
    <pageSetUpPr fitToPage="1"/>
  </sheetPr>
  <dimension ref="A1:DE85"/>
  <sheetViews>
    <sheetView showGridLines="0" tabSelected="1" topLeftCell="A6" zoomScaleNormal="100" zoomScaleSheetLayoutView="55" workbookViewId="0">
      <selection activeCell="BT15" sqref="BT15"/>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570</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1" t="s">
        <v>573</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2" x14ac:dyDescent="0.2">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2" x14ac:dyDescent="0.2">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2" x14ac:dyDescent="0.2">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2" x14ac:dyDescent="0.2">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568</v>
      </c>
    </row>
    <row r="50" spans="1:109" ht="13.2" x14ac:dyDescent="0.2">
      <c r="B50" s="259"/>
      <c r="G50" s="1235"/>
      <c r="H50" s="1235"/>
      <c r="I50" s="1235"/>
      <c r="J50" s="1235"/>
      <c r="K50" s="354"/>
      <c r="L50" s="354"/>
      <c r="M50" s="353"/>
      <c r="N50" s="353"/>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1" t="s">
        <v>527</v>
      </c>
      <c r="BQ50" s="1231"/>
      <c r="BR50" s="1231"/>
      <c r="BS50" s="1231"/>
      <c r="BT50" s="1231"/>
      <c r="BU50" s="1231"/>
      <c r="BV50" s="1231"/>
      <c r="BW50" s="1231"/>
      <c r="BX50" s="1231" t="s">
        <v>528</v>
      </c>
      <c r="BY50" s="1231"/>
      <c r="BZ50" s="1231"/>
      <c r="CA50" s="1231"/>
      <c r="CB50" s="1231"/>
      <c r="CC50" s="1231"/>
      <c r="CD50" s="1231"/>
      <c r="CE50" s="1231"/>
      <c r="CF50" s="1231" t="s">
        <v>529</v>
      </c>
      <c r="CG50" s="1231"/>
      <c r="CH50" s="1231"/>
      <c r="CI50" s="1231"/>
      <c r="CJ50" s="1231"/>
      <c r="CK50" s="1231"/>
      <c r="CL50" s="1231"/>
      <c r="CM50" s="1231"/>
      <c r="CN50" s="1231" t="s">
        <v>530</v>
      </c>
      <c r="CO50" s="1231"/>
      <c r="CP50" s="1231"/>
      <c r="CQ50" s="1231"/>
      <c r="CR50" s="1231"/>
      <c r="CS50" s="1231"/>
      <c r="CT50" s="1231"/>
      <c r="CU50" s="1231"/>
      <c r="CV50" s="1231" t="s">
        <v>531</v>
      </c>
      <c r="CW50" s="1231"/>
      <c r="CX50" s="1231"/>
      <c r="CY50" s="1231"/>
      <c r="CZ50" s="1231"/>
      <c r="DA50" s="1231"/>
      <c r="DB50" s="1231"/>
      <c r="DC50" s="1231"/>
    </row>
    <row r="51" spans="1:109" ht="13.5" customHeight="1" x14ac:dyDescent="0.2">
      <c r="B51" s="259"/>
      <c r="G51" s="1240"/>
      <c r="H51" s="1240"/>
      <c r="I51" s="1250"/>
      <c r="J51" s="1250"/>
      <c r="K51" s="1236"/>
      <c r="L51" s="1236"/>
      <c r="M51" s="1236"/>
      <c r="N51" s="1236"/>
      <c r="AM51" s="352"/>
      <c r="AN51" s="1232" t="s">
        <v>567</v>
      </c>
      <c r="AO51" s="1232"/>
      <c r="AP51" s="1232"/>
      <c r="AQ51" s="1232"/>
      <c r="AR51" s="1232"/>
      <c r="AS51" s="1232"/>
      <c r="AT51" s="1232"/>
      <c r="AU51" s="1232"/>
      <c r="AV51" s="1232"/>
      <c r="AW51" s="1232"/>
      <c r="AX51" s="1232"/>
      <c r="AY51" s="1232"/>
      <c r="AZ51" s="1232"/>
      <c r="BA51" s="1232"/>
      <c r="BB51" s="1232" t="s">
        <v>565</v>
      </c>
      <c r="BC51" s="1232"/>
      <c r="BD51" s="1232"/>
      <c r="BE51" s="1232"/>
      <c r="BF51" s="1232"/>
      <c r="BG51" s="1232"/>
      <c r="BH51" s="1232"/>
      <c r="BI51" s="1232"/>
      <c r="BJ51" s="1232"/>
      <c r="BK51" s="1232"/>
      <c r="BL51" s="1232"/>
      <c r="BM51" s="1232"/>
      <c r="BN51" s="1232"/>
      <c r="BO51" s="1232"/>
      <c r="BP51" s="1229"/>
      <c r="BQ51" s="1229"/>
      <c r="BR51" s="1229"/>
      <c r="BS51" s="1229"/>
      <c r="BT51" s="1229"/>
      <c r="BU51" s="1229"/>
      <c r="BV51" s="1229"/>
      <c r="BW51" s="1229"/>
      <c r="BX51" s="1229"/>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ht="13.2" x14ac:dyDescent="0.2">
      <c r="B52" s="259"/>
      <c r="G52" s="1240"/>
      <c r="H52" s="1240"/>
      <c r="I52" s="1250"/>
      <c r="J52" s="1250"/>
      <c r="K52" s="1236"/>
      <c r="L52" s="1236"/>
      <c r="M52" s="1236"/>
      <c r="N52" s="1236"/>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2" x14ac:dyDescent="0.2">
      <c r="A53" s="360"/>
      <c r="B53" s="259"/>
      <c r="G53" s="1240"/>
      <c r="H53" s="1240"/>
      <c r="I53" s="1235"/>
      <c r="J53" s="1235"/>
      <c r="K53" s="1236"/>
      <c r="L53" s="1236"/>
      <c r="M53" s="1236"/>
      <c r="N53" s="1236"/>
      <c r="AM53" s="352"/>
      <c r="AN53" s="1232"/>
      <c r="AO53" s="1232"/>
      <c r="AP53" s="1232"/>
      <c r="AQ53" s="1232"/>
      <c r="AR53" s="1232"/>
      <c r="AS53" s="1232"/>
      <c r="AT53" s="1232"/>
      <c r="AU53" s="1232"/>
      <c r="AV53" s="1232"/>
      <c r="AW53" s="1232"/>
      <c r="AX53" s="1232"/>
      <c r="AY53" s="1232"/>
      <c r="AZ53" s="1232"/>
      <c r="BA53" s="1232"/>
      <c r="BB53" s="1232" t="s">
        <v>572</v>
      </c>
      <c r="BC53" s="1232"/>
      <c r="BD53" s="1232"/>
      <c r="BE53" s="1232"/>
      <c r="BF53" s="1232"/>
      <c r="BG53" s="1232"/>
      <c r="BH53" s="1232"/>
      <c r="BI53" s="1232"/>
      <c r="BJ53" s="1232"/>
      <c r="BK53" s="1232"/>
      <c r="BL53" s="1232"/>
      <c r="BM53" s="1232"/>
      <c r="BN53" s="1232"/>
      <c r="BO53" s="1232"/>
      <c r="BP53" s="1229">
        <v>45</v>
      </c>
      <c r="BQ53" s="1229"/>
      <c r="BR53" s="1229"/>
      <c r="BS53" s="1229"/>
      <c r="BT53" s="1229"/>
      <c r="BU53" s="1229"/>
      <c r="BV53" s="1229"/>
      <c r="BW53" s="1229"/>
      <c r="BX53" s="1229">
        <v>46.4</v>
      </c>
      <c r="BY53" s="1229"/>
      <c r="BZ53" s="1229"/>
      <c r="CA53" s="1229"/>
      <c r="CB53" s="1229"/>
      <c r="CC53" s="1229"/>
      <c r="CD53" s="1229"/>
      <c r="CE53" s="1229"/>
      <c r="CF53" s="1229">
        <v>48</v>
      </c>
      <c r="CG53" s="1229"/>
      <c r="CH53" s="1229"/>
      <c r="CI53" s="1229"/>
      <c r="CJ53" s="1229"/>
      <c r="CK53" s="1229"/>
      <c r="CL53" s="1229"/>
      <c r="CM53" s="1229"/>
      <c r="CN53" s="1229">
        <v>49.8</v>
      </c>
      <c r="CO53" s="1229"/>
      <c r="CP53" s="1229"/>
      <c r="CQ53" s="1229"/>
      <c r="CR53" s="1229"/>
      <c r="CS53" s="1229"/>
      <c r="CT53" s="1229"/>
      <c r="CU53" s="1229"/>
      <c r="CV53" s="1229">
        <v>60.1</v>
      </c>
      <c r="CW53" s="1229"/>
      <c r="CX53" s="1229"/>
      <c r="CY53" s="1229"/>
      <c r="CZ53" s="1229"/>
      <c r="DA53" s="1229"/>
      <c r="DB53" s="1229"/>
      <c r="DC53" s="1229"/>
    </row>
    <row r="54" spans="1:109" ht="13.2" x14ac:dyDescent="0.2">
      <c r="A54" s="360"/>
      <c r="B54" s="259"/>
      <c r="G54" s="1240"/>
      <c r="H54" s="1240"/>
      <c r="I54" s="1235"/>
      <c r="J54" s="1235"/>
      <c r="K54" s="1236"/>
      <c r="L54" s="1236"/>
      <c r="M54" s="1236"/>
      <c r="N54" s="1236"/>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2" x14ac:dyDescent="0.2">
      <c r="A55" s="360"/>
      <c r="B55" s="259"/>
      <c r="G55" s="1235"/>
      <c r="H55" s="1235"/>
      <c r="I55" s="1235"/>
      <c r="J55" s="1235"/>
      <c r="K55" s="1236"/>
      <c r="L55" s="1236"/>
      <c r="M55" s="1236"/>
      <c r="N55" s="1236"/>
      <c r="AN55" s="1231" t="s">
        <v>566</v>
      </c>
      <c r="AO55" s="1231"/>
      <c r="AP55" s="1231"/>
      <c r="AQ55" s="1231"/>
      <c r="AR55" s="1231"/>
      <c r="AS55" s="1231"/>
      <c r="AT55" s="1231"/>
      <c r="AU55" s="1231"/>
      <c r="AV55" s="1231"/>
      <c r="AW55" s="1231"/>
      <c r="AX55" s="1231"/>
      <c r="AY55" s="1231"/>
      <c r="AZ55" s="1231"/>
      <c r="BA55" s="1231"/>
      <c r="BB55" s="1232" t="s">
        <v>565</v>
      </c>
      <c r="BC55" s="1232"/>
      <c r="BD55" s="1232"/>
      <c r="BE55" s="1232"/>
      <c r="BF55" s="1232"/>
      <c r="BG55" s="1232"/>
      <c r="BH55" s="1232"/>
      <c r="BI55" s="1232"/>
      <c r="BJ55" s="1232"/>
      <c r="BK55" s="1232"/>
      <c r="BL55" s="1232"/>
      <c r="BM55" s="1232"/>
      <c r="BN55" s="1232"/>
      <c r="BO55" s="1232"/>
      <c r="BP55" s="1229">
        <v>0</v>
      </c>
      <c r="BQ55" s="1229"/>
      <c r="BR55" s="1229"/>
      <c r="BS55" s="1229"/>
      <c r="BT55" s="1229"/>
      <c r="BU55" s="1229"/>
      <c r="BV55" s="1229"/>
      <c r="BW55" s="1229"/>
      <c r="BX55" s="1229">
        <v>0</v>
      </c>
      <c r="BY55" s="1229"/>
      <c r="BZ55" s="1229"/>
      <c r="CA55" s="1229"/>
      <c r="CB55" s="1229"/>
      <c r="CC55" s="1229"/>
      <c r="CD55" s="1229"/>
      <c r="CE55" s="1229"/>
      <c r="CF55" s="1229">
        <v>0</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ht="13.2" x14ac:dyDescent="0.2">
      <c r="A56" s="360"/>
      <c r="B56" s="259"/>
      <c r="G56" s="1235"/>
      <c r="H56" s="1235"/>
      <c r="I56" s="1235"/>
      <c r="J56" s="1235"/>
      <c r="K56" s="1236"/>
      <c r="L56" s="1236"/>
      <c r="M56" s="1236"/>
      <c r="N56" s="1236"/>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60" customFormat="1" ht="13.2" x14ac:dyDescent="0.2">
      <c r="B57" s="365"/>
      <c r="G57" s="1235"/>
      <c r="H57" s="1235"/>
      <c r="I57" s="1233"/>
      <c r="J57" s="1233"/>
      <c r="K57" s="1236"/>
      <c r="L57" s="1236"/>
      <c r="M57" s="1236"/>
      <c r="N57" s="1236"/>
      <c r="AM57" s="255"/>
      <c r="AN57" s="1231"/>
      <c r="AO57" s="1231"/>
      <c r="AP57" s="1231"/>
      <c r="AQ57" s="1231"/>
      <c r="AR57" s="1231"/>
      <c r="AS57" s="1231"/>
      <c r="AT57" s="1231"/>
      <c r="AU57" s="1231"/>
      <c r="AV57" s="1231"/>
      <c r="AW57" s="1231"/>
      <c r="AX57" s="1231"/>
      <c r="AY57" s="1231"/>
      <c r="AZ57" s="1231"/>
      <c r="BA57" s="1231"/>
      <c r="BB57" s="1232" t="s">
        <v>572</v>
      </c>
      <c r="BC57" s="1232"/>
      <c r="BD57" s="1232"/>
      <c r="BE57" s="1232"/>
      <c r="BF57" s="1232"/>
      <c r="BG57" s="1232"/>
      <c r="BH57" s="1232"/>
      <c r="BI57" s="1232"/>
      <c r="BJ57" s="1232"/>
      <c r="BK57" s="1232"/>
      <c r="BL57" s="1232"/>
      <c r="BM57" s="1232"/>
      <c r="BN57" s="1232"/>
      <c r="BO57" s="1232"/>
      <c r="BP57" s="1229">
        <v>61.6</v>
      </c>
      <c r="BQ57" s="1229"/>
      <c r="BR57" s="1229"/>
      <c r="BS57" s="1229"/>
      <c r="BT57" s="1229"/>
      <c r="BU57" s="1229"/>
      <c r="BV57" s="1229"/>
      <c r="BW57" s="1229"/>
      <c r="BX57" s="1229">
        <v>64.400000000000006</v>
      </c>
      <c r="BY57" s="1229"/>
      <c r="BZ57" s="1229"/>
      <c r="CA57" s="1229"/>
      <c r="CB57" s="1229"/>
      <c r="CC57" s="1229"/>
      <c r="CD57" s="1229"/>
      <c r="CE57" s="1229"/>
      <c r="CF57" s="1229">
        <v>65.3</v>
      </c>
      <c r="CG57" s="1229"/>
      <c r="CH57" s="1229"/>
      <c r="CI57" s="1229"/>
      <c r="CJ57" s="1229"/>
      <c r="CK57" s="1229"/>
      <c r="CL57" s="1229"/>
      <c r="CM57" s="1229"/>
      <c r="CN57" s="1229">
        <v>66.7</v>
      </c>
      <c r="CO57" s="1229"/>
      <c r="CP57" s="1229"/>
      <c r="CQ57" s="1229"/>
      <c r="CR57" s="1229"/>
      <c r="CS57" s="1229"/>
      <c r="CT57" s="1229"/>
      <c r="CU57" s="1229"/>
      <c r="CV57" s="1229">
        <v>67.2</v>
      </c>
      <c r="CW57" s="1229"/>
      <c r="CX57" s="1229"/>
      <c r="CY57" s="1229"/>
      <c r="CZ57" s="1229"/>
      <c r="DA57" s="1229"/>
      <c r="DB57" s="1229"/>
      <c r="DC57" s="1229"/>
      <c r="DD57" s="370"/>
      <c r="DE57" s="365"/>
    </row>
    <row r="58" spans="1:109" s="360" customFormat="1" ht="13.2" x14ac:dyDescent="0.2">
      <c r="A58" s="255"/>
      <c r="B58" s="365"/>
      <c r="G58" s="1235"/>
      <c r="H58" s="1235"/>
      <c r="I58" s="1233"/>
      <c r="J58" s="1233"/>
      <c r="K58" s="1236"/>
      <c r="L58" s="1236"/>
      <c r="M58" s="1236"/>
      <c r="N58" s="1236"/>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571</v>
      </c>
    </row>
    <row r="64" spans="1:109" ht="13.2" x14ac:dyDescent="0.2">
      <c r="B64" s="259"/>
      <c r="G64" s="361"/>
      <c r="I64" s="363"/>
      <c r="J64" s="363"/>
      <c r="K64" s="363"/>
      <c r="L64" s="363"/>
      <c r="M64" s="363"/>
      <c r="N64" s="362"/>
      <c r="AM64" s="361"/>
      <c r="AN64" s="361" t="s">
        <v>570</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41" t="s">
        <v>569</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2" x14ac:dyDescent="0.2">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2" x14ac:dyDescent="0.2">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2" x14ac:dyDescent="0.2">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2" x14ac:dyDescent="0.2">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568</v>
      </c>
    </row>
    <row r="72" spans="2:107" ht="13.2" x14ac:dyDescent="0.2">
      <c r="B72" s="259"/>
      <c r="G72" s="1235"/>
      <c r="H72" s="1235"/>
      <c r="I72" s="1235"/>
      <c r="J72" s="1235"/>
      <c r="K72" s="354"/>
      <c r="L72" s="354"/>
      <c r="M72" s="353"/>
      <c r="N72" s="353"/>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1" t="s">
        <v>527</v>
      </c>
      <c r="BQ72" s="1231"/>
      <c r="BR72" s="1231"/>
      <c r="BS72" s="1231"/>
      <c r="BT72" s="1231"/>
      <c r="BU72" s="1231"/>
      <c r="BV72" s="1231"/>
      <c r="BW72" s="1231"/>
      <c r="BX72" s="1231" t="s">
        <v>528</v>
      </c>
      <c r="BY72" s="1231"/>
      <c r="BZ72" s="1231"/>
      <c r="CA72" s="1231"/>
      <c r="CB72" s="1231"/>
      <c r="CC72" s="1231"/>
      <c r="CD72" s="1231"/>
      <c r="CE72" s="1231"/>
      <c r="CF72" s="1231" t="s">
        <v>529</v>
      </c>
      <c r="CG72" s="1231"/>
      <c r="CH72" s="1231"/>
      <c r="CI72" s="1231"/>
      <c r="CJ72" s="1231"/>
      <c r="CK72" s="1231"/>
      <c r="CL72" s="1231"/>
      <c r="CM72" s="1231"/>
      <c r="CN72" s="1231" t="s">
        <v>530</v>
      </c>
      <c r="CO72" s="1231"/>
      <c r="CP72" s="1231"/>
      <c r="CQ72" s="1231"/>
      <c r="CR72" s="1231"/>
      <c r="CS72" s="1231"/>
      <c r="CT72" s="1231"/>
      <c r="CU72" s="1231"/>
      <c r="CV72" s="1231" t="s">
        <v>531</v>
      </c>
      <c r="CW72" s="1231"/>
      <c r="CX72" s="1231"/>
      <c r="CY72" s="1231"/>
      <c r="CZ72" s="1231"/>
      <c r="DA72" s="1231"/>
      <c r="DB72" s="1231"/>
      <c r="DC72" s="1231"/>
    </row>
    <row r="73" spans="2:107" ht="13.2" x14ac:dyDescent="0.2">
      <c r="B73" s="259"/>
      <c r="G73" s="1240"/>
      <c r="H73" s="1240"/>
      <c r="I73" s="1240"/>
      <c r="J73" s="1240"/>
      <c r="K73" s="1230"/>
      <c r="L73" s="1230"/>
      <c r="M73" s="1230"/>
      <c r="N73" s="1230"/>
      <c r="AM73" s="352"/>
      <c r="AN73" s="1232" t="s">
        <v>567</v>
      </c>
      <c r="AO73" s="1232"/>
      <c r="AP73" s="1232"/>
      <c r="AQ73" s="1232"/>
      <c r="AR73" s="1232"/>
      <c r="AS73" s="1232"/>
      <c r="AT73" s="1232"/>
      <c r="AU73" s="1232"/>
      <c r="AV73" s="1232"/>
      <c r="AW73" s="1232"/>
      <c r="AX73" s="1232"/>
      <c r="AY73" s="1232"/>
      <c r="AZ73" s="1232"/>
      <c r="BA73" s="1232"/>
      <c r="BB73" s="1232" t="s">
        <v>565</v>
      </c>
      <c r="BC73" s="1232"/>
      <c r="BD73" s="1232"/>
      <c r="BE73" s="1232"/>
      <c r="BF73" s="1232"/>
      <c r="BG73" s="1232"/>
      <c r="BH73" s="1232"/>
      <c r="BI73" s="1232"/>
      <c r="BJ73" s="1232"/>
      <c r="BK73" s="1232"/>
      <c r="BL73" s="1232"/>
      <c r="BM73" s="1232"/>
      <c r="BN73" s="1232"/>
      <c r="BO73" s="1232"/>
      <c r="BP73" s="1229"/>
      <c r="BQ73" s="1229"/>
      <c r="BR73" s="1229"/>
      <c r="BS73" s="1229"/>
      <c r="BT73" s="1229"/>
      <c r="BU73" s="1229"/>
      <c r="BV73" s="1229"/>
      <c r="BW73" s="1229"/>
      <c r="BX73" s="1229"/>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ht="13.2" x14ac:dyDescent="0.2">
      <c r="B74" s="259"/>
      <c r="G74" s="1240"/>
      <c r="H74" s="1240"/>
      <c r="I74" s="1240"/>
      <c r="J74" s="1240"/>
      <c r="K74" s="1230"/>
      <c r="L74" s="1230"/>
      <c r="M74" s="1230"/>
      <c r="N74" s="1230"/>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2" x14ac:dyDescent="0.2">
      <c r="B75" s="259"/>
      <c r="G75" s="1240"/>
      <c r="H75" s="1240"/>
      <c r="I75" s="1235"/>
      <c r="J75" s="1235"/>
      <c r="K75" s="1236"/>
      <c r="L75" s="1236"/>
      <c r="M75" s="1236"/>
      <c r="N75" s="1236"/>
      <c r="AM75" s="352"/>
      <c r="AN75" s="1232"/>
      <c r="AO75" s="1232"/>
      <c r="AP75" s="1232"/>
      <c r="AQ75" s="1232"/>
      <c r="AR75" s="1232"/>
      <c r="AS75" s="1232"/>
      <c r="AT75" s="1232"/>
      <c r="AU75" s="1232"/>
      <c r="AV75" s="1232"/>
      <c r="AW75" s="1232"/>
      <c r="AX75" s="1232"/>
      <c r="AY75" s="1232"/>
      <c r="AZ75" s="1232"/>
      <c r="BA75" s="1232"/>
      <c r="BB75" s="1232" t="s">
        <v>564</v>
      </c>
      <c r="BC75" s="1232"/>
      <c r="BD75" s="1232"/>
      <c r="BE75" s="1232"/>
      <c r="BF75" s="1232"/>
      <c r="BG75" s="1232"/>
      <c r="BH75" s="1232"/>
      <c r="BI75" s="1232"/>
      <c r="BJ75" s="1232"/>
      <c r="BK75" s="1232"/>
      <c r="BL75" s="1232"/>
      <c r="BM75" s="1232"/>
      <c r="BN75" s="1232"/>
      <c r="BO75" s="1232"/>
      <c r="BP75" s="1229">
        <v>4.2</v>
      </c>
      <c r="BQ75" s="1229"/>
      <c r="BR75" s="1229"/>
      <c r="BS75" s="1229"/>
      <c r="BT75" s="1229"/>
      <c r="BU75" s="1229"/>
      <c r="BV75" s="1229"/>
      <c r="BW75" s="1229"/>
      <c r="BX75" s="1229">
        <v>4.5</v>
      </c>
      <c r="BY75" s="1229"/>
      <c r="BZ75" s="1229"/>
      <c r="CA75" s="1229"/>
      <c r="CB75" s="1229"/>
      <c r="CC75" s="1229"/>
      <c r="CD75" s="1229"/>
      <c r="CE75" s="1229"/>
      <c r="CF75" s="1229">
        <v>5</v>
      </c>
      <c r="CG75" s="1229"/>
      <c r="CH75" s="1229"/>
      <c r="CI75" s="1229"/>
      <c r="CJ75" s="1229"/>
      <c r="CK75" s="1229"/>
      <c r="CL75" s="1229"/>
      <c r="CM75" s="1229"/>
      <c r="CN75" s="1229">
        <v>5.5</v>
      </c>
      <c r="CO75" s="1229"/>
      <c r="CP75" s="1229"/>
      <c r="CQ75" s="1229"/>
      <c r="CR75" s="1229"/>
      <c r="CS75" s="1229"/>
      <c r="CT75" s="1229"/>
      <c r="CU75" s="1229"/>
      <c r="CV75" s="1229">
        <v>6</v>
      </c>
      <c r="CW75" s="1229"/>
      <c r="CX75" s="1229"/>
      <c r="CY75" s="1229"/>
      <c r="CZ75" s="1229"/>
      <c r="DA75" s="1229"/>
      <c r="DB75" s="1229"/>
      <c r="DC75" s="1229"/>
    </row>
    <row r="76" spans="2:107" ht="13.2" x14ac:dyDescent="0.2">
      <c r="B76" s="259"/>
      <c r="G76" s="1240"/>
      <c r="H76" s="1240"/>
      <c r="I76" s="1235"/>
      <c r="J76" s="1235"/>
      <c r="K76" s="1236"/>
      <c r="L76" s="1236"/>
      <c r="M76" s="1236"/>
      <c r="N76" s="1236"/>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2" x14ac:dyDescent="0.2">
      <c r="B77" s="259"/>
      <c r="G77" s="1235"/>
      <c r="H77" s="1235"/>
      <c r="I77" s="1235"/>
      <c r="J77" s="1235"/>
      <c r="K77" s="1230"/>
      <c r="L77" s="1230"/>
      <c r="M77" s="1230"/>
      <c r="N77" s="1230"/>
      <c r="AN77" s="1231" t="s">
        <v>566</v>
      </c>
      <c r="AO77" s="1231"/>
      <c r="AP77" s="1231"/>
      <c r="AQ77" s="1231"/>
      <c r="AR77" s="1231"/>
      <c r="AS77" s="1231"/>
      <c r="AT77" s="1231"/>
      <c r="AU77" s="1231"/>
      <c r="AV77" s="1231"/>
      <c r="AW77" s="1231"/>
      <c r="AX77" s="1231"/>
      <c r="AY77" s="1231"/>
      <c r="AZ77" s="1231"/>
      <c r="BA77" s="1231"/>
      <c r="BB77" s="1232" t="s">
        <v>565</v>
      </c>
      <c r="BC77" s="1232"/>
      <c r="BD77" s="1232"/>
      <c r="BE77" s="1232"/>
      <c r="BF77" s="1232"/>
      <c r="BG77" s="1232"/>
      <c r="BH77" s="1232"/>
      <c r="BI77" s="1232"/>
      <c r="BJ77" s="1232"/>
      <c r="BK77" s="1232"/>
      <c r="BL77" s="1232"/>
      <c r="BM77" s="1232"/>
      <c r="BN77" s="1232"/>
      <c r="BO77" s="1232"/>
      <c r="BP77" s="1229">
        <v>0</v>
      </c>
      <c r="BQ77" s="1229"/>
      <c r="BR77" s="1229"/>
      <c r="BS77" s="1229"/>
      <c r="BT77" s="1229"/>
      <c r="BU77" s="1229"/>
      <c r="BV77" s="1229"/>
      <c r="BW77" s="1229"/>
      <c r="BX77" s="1229">
        <v>0</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2" x14ac:dyDescent="0.2">
      <c r="B78" s="259"/>
      <c r="G78" s="1235"/>
      <c r="H78" s="1235"/>
      <c r="I78" s="1235"/>
      <c r="J78" s="1235"/>
      <c r="K78" s="1230"/>
      <c r="L78" s="1230"/>
      <c r="M78" s="1230"/>
      <c r="N78" s="1230"/>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2" x14ac:dyDescent="0.2">
      <c r="B79" s="259"/>
      <c r="G79" s="1235"/>
      <c r="H79" s="1235"/>
      <c r="I79" s="1233"/>
      <c r="J79" s="1233"/>
      <c r="K79" s="1234"/>
      <c r="L79" s="1234"/>
      <c r="M79" s="1234"/>
      <c r="N79" s="1234"/>
      <c r="AN79" s="1231"/>
      <c r="AO79" s="1231"/>
      <c r="AP79" s="1231"/>
      <c r="AQ79" s="1231"/>
      <c r="AR79" s="1231"/>
      <c r="AS79" s="1231"/>
      <c r="AT79" s="1231"/>
      <c r="AU79" s="1231"/>
      <c r="AV79" s="1231"/>
      <c r="AW79" s="1231"/>
      <c r="AX79" s="1231"/>
      <c r="AY79" s="1231"/>
      <c r="AZ79" s="1231"/>
      <c r="BA79" s="1231"/>
      <c r="BB79" s="1232" t="s">
        <v>564</v>
      </c>
      <c r="BC79" s="1232"/>
      <c r="BD79" s="1232"/>
      <c r="BE79" s="1232"/>
      <c r="BF79" s="1232"/>
      <c r="BG79" s="1232"/>
      <c r="BH79" s="1232"/>
      <c r="BI79" s="1232"/>
      <c r="BJ79" s="1232"/>
      <c r="BK79" s="1232"/>
      <c r="BL79" s="1232"/>
      <c r="BM79" s="1232"/>
      <c r="BN79" s="1232"/>
      <c r="BO79" s="1232"/>
      <c r="BP79" s="1229">
        <v>8.6</v>
      </c>
      <c r="BQ79" s="1229"/>
      <c r="BR79" s="1229"/>
      <c r="BS79" s="1229"/>
      <c r="BT79" s="1229"/>
      <c r="BU79" s="1229"/>
      <c r="BV79" s="1229"/>
      <c r="BW79" s="1229"/>
      <c r="BX79" s="1229">
        <v>8.9</v>
      </c>
      <c r="BY79" s="1229"/>
      <c r="BZ79" s="1229"/>
      <c r="CA79" s="1229"/>
      <c r="CB79" s="1229"/>
      <c r="CC79" s="1229"/>
      <c r="CD79" s="1229"/>
      <c r="CE79" s="1229"/>
      <c r="CF79" s="1229">
        <v>8.9</v>
      </c>
      <c r="CG79" s="1229"/>
      <c r="CH79" s="1229"/>
      <c r="CI79" s="1229"/>
      <c r="CJ79" s="1229"/>
      <c r="CK79" s="1229"/>
      <c r="CL79" s="1229"/>
      <c r="CM79" s="1229"/>
      <c r="CN79" s="1229">
        <v>9.1</v>
      </c>
      <c r="CO79" s="1229"/>
      <c r="CP79" s="1229"/>
      <c r="CQ79" s="1229"/>
      <c r="CR79" s="1229"/>
      <c r="CS79" s="1229"/>
      <c r="CT79" s="1229"/>
      <c r="CU79" s="1229"/>
      <c r="CV79" s="1229">
        <v>9.3000000000000007</v>
      </c>
      <c r="CW79" s="1229"/>
      <c r="CX79" s="1229"/>
      <c r="CY79" s="1229"/>
      <c r="CZ79" s="1229"/>
      <c r="DA79" s="1229"/>
      <c r="DB79" s="1229"/>
      <c r="DC79" s="1229"/>
    </row>
    <row r="80" spans="2:107" ht="13.2" x14ac:dyDescent="0.2">
      <c r="B80" s="259"/>
      <c r="G80" s="1235"/>
      <c r="H80" s="1235"/>
      <c r="I80" s="1233"/>
      <c r="J80" s="1233"/>
      <c r="K80" s="1234"/>
      <c r="L80" s="1234"/>
      <c r="M80" s="1234"/>
      <c r="N80" s="1234"/>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IYjSR6xJwYvPKGbRU7ndTpP1/kXXcInO7t7rCTceJVhHuxBjtcLNTEMDRGVxXMWk4n4X1Ku1Ror9DjFJ2jjhXg==" saltValue="L4D4xjXpCanxsxXNQYiXu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66816-952E-482F-9C4A-EAB91A65724C}">
  <sheetPr>
    <pageSetUpPr fitToPage="1"/>
  </sheetPr>
  <dimension ref="A1:DR125"/>
  <sheetViews>
    <sheetView showGridLines="0" topLeftCell="A19"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LDwGPADYO/hta0+p2S0tYjAKqA/Xe7CZcEmyEl1gU25q5GRomuC0pjZ/AVNndFfXu4+1ku9WQRzQDTiD7xayeA==" saltValue="cuv2MHWHqNWeVkSDm96G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E84E9-A577-4154-B16E-6E81D8FF4704}">
  <sheetPr>
    <pageSetUpPr fitToPage="1"/>
  </sheetPr>
  <dimension ref="A1:DR125"/>
  <sheetViews>
    <sheetView showGridLines="0" topLeftCell="A25"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v7cRmU6hzLsYphoH0O+cQEmp+phSXoiCuNBxFR/hY4f/i09Bzi4ogZ7r4jEeyFnsAE1yZQRtjIfcYr/+CRNqxg==" saltValue="gxlm4aNBEH0k6HqfnV6o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70470</v>
      </c>
      <c r="E3" s="154"/>
      <c r="F3" s="155">
        <v>190274</v>
      </c>
      <c r="G3" s="156"/>
      <c r="H3" s="157"/>
    </row>
    <row r="4" spans="1:8" x14ac:dyDescent="0.2">
      <c r="A4" s="158"/>
      <c r="B4" s="159"/>
      <c r="C4" s="160"/>
      <c r="D4" s="161">
        <v>42857</v>
      </c>
      <c r="E4" s="162"/>
      <c r="F4" s="163">
        <v>88584</v>
      </c>
      <c r="G4" s="164"/>
      <c r="H4" s="165"/>
    </row>
    <row r="5" spans="1:8" x14ac:dyDescent="0.2">
      <c r="A5" s="146" t="s">
        <v>521</v>
      </c>
      <c r="B5" s="151"/>
      <c r="C5" s="152"/>
      <c r="D5" s="153">
        <v>134791</v>
      </c>
      <c r="E5" s="154"/>
      <c r="F5" s="155">
        <v>200194</v>
      </c>
      <c r="G5" s="156"/>
      <c r="H5" s="157"/>
    </row>
    <row r="6" spans="1:8" x14ac:dyDescent="0.2">
      <c r="A6" s="158"/>
      <c r="B6" s="159"/>
      <c r="C6" s="160"/>
      <c r="D6" s="161">
        <v>58971</v>
      </c>
      <c r="E6" s="162"/>
      <c r="F6" s="163">
        <v>106422</v>
      </c>
      <c r="G6" s="164"/>
      <c r="H6" s="165"/>
    </row>
    <row r="7" spans="1:8" x14ac:dyDescent="0.2">
      <c r="A7" s="146" t="s">
        <v>522</v>
      </c>
      <c r="B7" s="151"/>
      <c r="C7" s="152"/>
      <c r="D7" s="153">
        <v>132924</v>
      </c>
      <c r="E7" s="154"/>
      <c r="F7" s="155">
        <v>196914</v>
      </c>
      <c r="G7" s="156"/>
      <c r="H7" s="157"/>
    </row>
    <row r="8" spans="1:8" x14ac:dyDescent="0.2">
      <c r="A8" s="158"/>
      <c r="B8" s="159"/>
      <c r="C8" s="160"/>
      <c r="D8" s="161">
        <v>83783</v>
      </c>
      <c r="E8" s="162"/>
      <c r="F8" s="163">
        <v>98966</v>
      </c>
      <c r="G8" s="164"/>
      <c r="H8" s="165"/>
    </row>
    <row r="9" spans="1:8" x14ac:dyDescent="0.2">
      <c r="A9" s="146" t="s">
        <v>523</v>
      </c>
      <c r="B9" s="151"/>
      <c r="C9" s="152"/>
      <c r="D9" s="153">
        <v>146169</v>
      </c>
      <c r="E9" s="154"/>
      <c r="F9" s="155">
        <v>204757</v>
      </c>
      <c r="G9" s="156"/>
      <c r="H9" s="157"/>
    </row>
    <row r="10" spans="1:8" x14ac:dyDescent="0.2">
      <c r="A10" s="158"/>
      <c r="B10" s="159"/>
      <c r="C10" s="160"/>
      <c r="D10" s="161">
        <v>110659</v>
      </c>
      <c r="E10" s="162"/>
      <c r="F10" s="163">
        <v>106071</v>
      </c>
      <c r="G10" s="164"/>
      <c r="H10" s="165"/>
    </row>
    <row r="11" spans="1:8" x14ac:dyDescent="0.2">
      <c r="A11" s="146" t="s">
        <v>524</v>
      </c>
      <c r="B11" s="151"/>
      <c r="C11" s="152"/>
      <c r="D11" s="153">
        <v>87355</v>
      </c>
      <c r="E11" s="154"/>
      <c r="F11" s="155">
        <v>194971</v>
      </c>
      <c r="G11" s="156"/>
      <c r="H11" s="157"/>
    </row>
    <row r="12" spans="1:8" x14ac:dyDescent="0.2">
      <c r="A12" s="158"/>
      <c r="B12" s="159"/>
      <c r="C12" s="166"/>
      <c r="D12" s="161">
        <v>50155</v>
      </c>
      <c r="E12" s="162"/>
      <c r="F12" s="163">
        <v>105966</v>
      </c>
      <c r="G12" s="164"/>
      <c r="H12" s="165"/>
    </row>
    <row r="13" spans="1:8" x14ac:dyDescent="0.2">
      <c r="A13" s="146"/>
      <c r="B13" s="151"/>
      <c r="C13" s="152"/>
      <c r="D13" s="153">
        <v>114342</v>
      </c>
      <c r="E13" s="154"/>
      <c r="F13" s="155">
        <v>197422</v>
      </c>
      <c r="G13" s="167"/>
      <c r="H13" s="157"/>
    </row>
    <row r="14" spans="1:8" x14ac:dyDescent="0.2">
      <c r="A14" s="158"/>
      <c r="B14" s="159"/>
      <c r="C14" s="160"/>
      <c r="D14" s="161">
        <v>69285</v>
      </c>
      <c r="E14" s="162"/>
      <c r="F14" s="163">
        <v>101202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3.71</v>
      </c>
      <c r="C19" s="168">
        <f>ROUND(VALUE(SUBSTITUTE(実質収支比率等に係る経年分析!G$48,"▲","-")),2)</f>
        <v>3.96</v>
      </c>
      <c r="D19" s="168">
        <f>ROUND(VALUE(SUBSTITUTE(実質収支比率等に係る経年分析!H$48,"▲","-")),2)</f>
        <v>7.83</v>
      </c>
      <c r="E19" s="168">
        <f>ROUND(VALUE(SUBSTITUTE(実質収支比率等に係る経年分析!I$48,"▲","-")),2)</f>
        <v>4.51</v>
      </c>
      <c r="F19" s="168">
        <f>ROUND(VALUE(SUBSTITUTE(実質収支比率等に係る経年分析!J$48,"▲","-")),2)</f>
        <v>4.45</v>
      </c>
    </row>
    <row r="20" spans="1:11" x14ac:dyDescent="0.2">
      <c r="A20" s="168" t="s">
        <v>53</v>
      </c>
      <c r="B20" s="168">
        <f>ROUND(VALUE(SUBSTITUTE(実質収支比率等に係る経年分析!F$47,"▲","-")),2)</f>
        <v>44.04</v>
      </c>
      <c r="C20" s="168">
        <f>ROUND(VALUE(SUBSTITUTE(実質収支比率等に係る経年分析!G$47,"▲","-")),2)</f>
        <v>42.17</v>
      </c>
      <c r="D20" s="168">
        <f>ROUND(VALUE(SUBSTITUTE(実質収支比率等に係る経年分析!H$47,"▲","-")),2)</f>
        <v>41</v>
      </c>
      <c r="E20" s="168">
        <f>ROUND(VALUE(SUBSTITUTE(実質収支比率等に係る経年分析!I$47,"▲","-")),2)</f>
        <v>45.92</v>
      </c>
      <c r="F20" s="168">
        <f>ROUND(VALUE(SUBSTITUTE(実質収支比率等に係る経年分析!J$47,"▲","-")),2)</f>
        <v>44.37</v>
      </c>
    </row>
    <row r="21" spans="1:11" x14ac:dyDescent="0.2">
      <c r="A21" s="168" t="s">
        <v>54</v>
      </c>
      <c r="B21" s="168">
        <f>IF(ISNUMBER(VALUE(SUBSTITUTE(実質収支比率等に係る経年分析!F$49,"▲","-"))),ROUND(VALUE(SUBSTITUTE(実質収支比率等に係る経年分析!F$49,"▲","-")),2),NA())</f>
        <v>-3.89</v>
      </c>
      <c r="C21" s="168">
        <f>IF(ISNUMBER(VALUE(SUBSTITUTE(実質収支比率等に係る経年分析!G$49,"▲","-"))),ROUND(VALUE(SUBSTITUTE(実質収支比率等に係る経年分析!G$49,"▲","-")),2),NA())</f>
        <v>-1</v>
      </c>
      <c r="D21" s="168">
        <f>IF(ISNUMBER(VALUE(SUBSTITUTE(実質収支比率等に係る経年分析!H$49,"▲","-"))),ROUND(VALUE(SUBSTITUTE(実質収支比率等に係る経年分析!H$49,"▲","-")),2),NA())</f>
        <v>4.18</v>
      </c>
      <c r="E21" s="168">
        <f>IF(ISNUMBER(VALUE(SUBSTITUTE(実質収支比率等に係る経年分析!I$49,"▲","-"))),ROUND(VALUE(SUBSTITUTE(実質収支比率等に係る経年分析!I$49,"▲","-")),2),NA())</f>
        <v>-3.47</v>
      </c>
      <c r="F21" s="168">
        <f>IF(ISNUMBER(VALUE(SUBSTITUTE(実質収支比率等に係る経年分析!J$49,"▲","-"))),ROUND(VALUE(SUBSTITUTE(実質収支比率等に係る経年分析!J$49,"▲","-")),2),NA())</f>
        <v>-4.3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0.39</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漁業集落排水特別会計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2">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2.4700000000000002</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2.71</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4.45</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4.59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4.5199999999999996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4.34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4.8499999999999996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5.13</v>
      </c>
    </row>
    <row r="36" spans="1:16" x14ac:dyDescent="0.2">
      <c r="A36" s="169" t="str">
        <f>IF(連結実質赤字比率に係る赤字・黒字の構成分析!C$34="",NA(),連結実質赤字比率に係る赤字・黒字の構成分析!C$34)</f>
        <v>町立太良病院事業会計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46.44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49.77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50.97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54.67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58.07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479</v>
      </c>
      <c r="E42" s="170"/>
      <c r="F42" s="170"/>
      <c r="G42" s="170">
        <f>'実質公債費比率（分子）の構造'!L$52</f>
        <v>489</v>
      </c>
      <c r="H42" s="170"/>
      <c r="I42" s="170"/>
      <c r="J42" s="170">
        <f>'実質公債費比率（分子）の構造'!M$52</f>
        <v>482</v>
      </c>
      <c r="K42" s="170"/>
      <c r="L42" s="170"/>
      <c r="M42" s="170">
        <f>'実質公債費比率（分子）の構造'!N$52</f>
        <v>491</v>
      </c>
      <c r="N42" s="170"/>
      <c r="O42" s="170"/>
      <c r="P42" s="170">
        <f>'実質公債費比率（分子）の構造'!O$52</f>
        <v>458</v>
      </c>
    </row>
    <row r="43" spans="1:16" x14ac:dyDescent="0.2">
      <c r="A43" s="170" t="s">
        <v>16</v>
      </c>
      <c r="B43" s="170" t="str">
        <f>'実質公債費比率（分子）の構造'!K$51</f>
        <v>-</v>
      </c>
      <c r="C43" s="170"/>
      <c r="D43" s="170"/>
      <c r="E43" s="170" t="str">
        <f>'実質公債費比率（分子）の構造'!L$51</f>
        <v>-</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60</v>
      </c>
      <c r="C45" s="170"/>
      <c r="D45" s="170"/>
      <c r="E45" s="170">
        <f>'実質公債費比率（分子）の構造'!L$49</f>
        <v>64</v>
      </c>
      <c r="F45" s="170"/>
      <c r="G45" s="170"/>
      <c r="H45" s="170">
        <f>'実質公債費比率（分子）の構造'!M$49</f>
        <v>61</v>
      </c>
      <c r="I45" s="170"/>
      <c r="J45" s="170"/>
      <c r="K45" s="170">
        <f>'実質公債費比率（分子）の構造'!N$49</f>
        <v>61</v>
      </c>
      <c r="L45" s="170"/>
      <c r="M45" s="170"/>
      <c r="N45" s="170">
        <f>'実質公債費比率（分子）の構造'!O$49</f>
        <v>63</v>
      </c>
      <c r="O45" s="170"/>
      <c r="P45" s="170"/>
    </row>
    <row r="46" spans="1:16" x14ac:dyDescent="0.2">
      <c r="A46" s="170" t="s">
        <v>64</v>
      </c>
      <c r="B46" s="170">
        <f>'実質公債費比率（分子）の構造'!K$48</f>
        <v>85</v>
      </c>
      <c r="C46" s="170"/>
      <c r="D46" s="170"/>
      <c r="E46" s="170">
        <f>'実質公債費比率（分子）の構造'!L$48</f>
        <v>85</v>
      </c>
      <c r="F46" s="170"/>
      <c r="G46" s="170"/>
      <c r="H46" s="170">
        <f>'実質公債費比率（分子）の構造'!M$48</f>
        <v>85</v>
      </c>
      <c r="I46" s="170"/>
      <c r="J46" s="170"/>
      <c r="K46" s="170">
        <f>'実質公債費比率（分子）の構造'!N$48</f>
        <v>84</v>
      </c>
      <c r="L46" s="170"/>
      <c r="M46" s="170"/>
      <c r="N46" s="170">
        <f>'実質公債費比率（分子）の構造'!O$48</f>
        <v>85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462</v>
      </c>
      <c r="C49" s="170"/>
      <c r="D49" s="170"/>
      <c r="E49" s="170">
        <f>'実質公債費比率（分子）の構造'!L$45</f>
        <v>488</v>
      </c>
      <c r="F49" s="170"/>
      <c r="G49" s="170"/>
      <c r="H49" s="170">
        <f>'実質公債費比率（分子）の構造'!M$45</f>
        <v>510</v>
      </c>
      <c r="I49" s="170"/>
      <c r="J49" s="170"/>
      <c r="K49" s="170">
        <f>'実質公債費比率（分子）の構造'!N$45</f>
        <v>538</v>
      </c>
      <c r="L49" s="170"/>
      <c r="M49" s="170"/>
      <c r="N49" s="170">
        <f>'実質公債費比率（分子）の構造'!O$45</f>
        <v>513</v>
      </c>
      <c r="O49" s="170"/>
      <c r="P49" s="170"/>
    </row>
    <row r="50" spans="1:16" x14ac:dyDescent="0.2">
      <c r="A50" s="170" t="s">
        <v>67</v>
      </c>
      <c r="B50" s="170" t="e">
        <f>NA()</f>
        <v>#N/A</v>
      </c>
      <c r="C50" s="170">
        <f>IF(ISNUMBER('実質公債費比率（分子）の構造'!K$53),'実質公債費比率（分子）の構造'!K$53,NA())</f>
        <v>128</v>
      </c>
      <c r="D50" s="170" t="e">
        <f>NA()</f>
        <v>#N/A</v>
      </c>
      <c r="E50" s="170" t="e">
        <f>NA()</f>
        <v>#N/A</v>
      </c>
      <c r="F50" s="170">
        <f>IF(ISNUMBER('実質公債費比率（分子）の構造'!L$53),'実質公債費比率（分子）の構造'!L$53,NA())</f>
        <v>148</v>
      </c>
      <c r="G50" s="170" t="e">
        <f>NA()</f>
        <v>#N/A</v>
      </c>
      <c r="H50" s="170" t="e">
        <f>NA()</f>
        <v>#N/A</v>
      </c>
      <c r="I50" s="170">
        <f>IF(ISNUMBER('実質公債費比率（分子）の構造'!M$53),'実質公債費比率（分子）の構造'!M$53,NA())</f>
        <v>174</v>
      </c>
      <c r="J50" s="170" t="e">
        <f>NA()</f>
        <v>#N/A</v>
      </c>
      <c r="K50" s="170" t="e">
        <f>NA()</f>
        <v>#N/A</v>
      </c>
      <c r="L50" s="170">
        <f>IF(ISNUMBER('実質公債費比率（分子）の構造'!N$53),'実質公債費比率（分子）の構造'!N$53,NA())</f>
        <v>192</v>
      </c>
      <c r="M50" s="170" t="e">
        <f>NA()</f>
        <v>#N/A</v>
      </c>
      <c r="N50" s="170" t="e">
        <f>NA()</f>
        <v>#N/A</v>
      </c>
      <c r="O50" s="170">
        <f>IF(ISNUMBER('実質公債費比率（分子）の構造'!O$53),'実質公債費比率（分子）の構造'!O$53,NA())</f>
        <v>203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4430</v>
      </c>
      <c r="E56" s="169"/>
      <c r="F56" s="169"/>
      <c r="G56" s="169">
        <f>'将来負担比率（分子）の構造'!J$52</f>
        <v>4206</v>
      </c>
      <c r="H56" s="169"/>
      <c r="I56" s="169"/>
      <c r="J56" s="169">
        <f>'将来負担比率（分子）の構造'!K$52</f>
        <v>4167</v>
      </c>
      <c r="K56" s="169"/>
      <c r="L56" s="169"/>
      <c r="M56" s="169">
        <f>'将来負担比率（分子）の構造'!L$52</f>
        <v>4184</v>
      </c>
      <c r="N56" s="169"/>
      <c r="O56" s="169"/>
      <c r="P56" s="169">
        <f>'将来負担比率（分子）の構造'!M$52</f>
        <v>3940</v>
      </c>
    </row>
    <row r="57" spans="1:16" x14ac:dyDescent="0.2">
      <c r="A57" s="169" t="s">
        <v>42</v>
      </c>
      <c r="B57" s="169"/>
      <c r="C57" s="169"/>
      <c r="D57" s="169">
        <f>'将来負担比率（分子）の構造'!I$51</f>
        <v>4</v>
      </c>
      <c r="E57" s="169"/>
      <c r="F57" s="169"/>
      <c r="G57" s="169">
        <f>'将来負担比率（分子）の構造'!J$51</f>
        <v>133</v>
      </c>
      <c r="H57" s="169"/>
      <c r="I57" s="169"/>
      <c r="J57" s="169">
        <f>'将来負担比率（分子）の構造'!K$51</f>
        <v>145</v>
      </c>
      <c r="K57" s="169"/>
      <c r="L57" s="169"/>
      <c r="M57" s="169">
        <f>'将来負担比率（分子）の構造'!L$51</f>
        <v>144</v>
      </c>
      <c r="N57" s="169"/>
      <c r="O57" s="169"/>
      <c r="P57" s="169">
        <f>'将来負担比率（分子）の構造'!M$51</f>
        <v>143</v>
      </c>
    </row>
    <row r="58" spans="1:16" x14ac:dyDescent="0.2">
      <c r="A58" s="169" t="s">
        <v>41</v>
      </c>
      <c r="B58" s="169"/>
      <c r="C58" s="169"/>
      <c r="D58" s="169">
        <f>'将来負担比率（分子）の構造'!I$50</f>
        <v>6919</v>
      </c>
      <c r="E58" s="169"/>
      <c r="F58" s="169"/>
      <c r="G58" s="169">
        <f>'将来負担比率（分子）の構造'!J$50</f>
        <v>7095</v>
      </c>
      <c r="H58" s="169"/>
      <c r="I58" s="169"/>
      <c r="J58" s="169">
        <f>'将来負担比率（分子）の構造'!K$50</f>
        <v>7540</v>
      </c>
      <c r="K58" s="169"/>
      <c r="L58" s="169"/>
      <c r="M58" s="169">
        <f>'将来負担比率（分子）の構造'!L$50</f>
        <v>7594</v>
      </c>
      <c r="N58" s="169"/>
      <c r="O58" s="169"/>
      <c r="P58" s="169">
        <f>'将来負担比率（分子）の構造'!M$50</f>
        <v>7425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432</v>
      </c>
      <c r="C62" s="169"/>
      <c r="D62" s="169"/>
      <c r="E62" s="169">
        <f>'将来負担比率（分子）の構造'!J$45</f>
        <v>461</v>
      </c>
      <c r="F62" s="169"/>
      <c r="G62" s="169"/>
      <c r="H62" s="169">
        <f>'将来負担比率（分子）の構造'!K$45</f>
        <v>408</v>
      </c>
      <c r="I62" s="169"/>
      <c r="J62" s="169"/>
      <c r="K62" s="169">
        <f>'将来負担比率（分子）の構造'!L$45</f>
        <v>404</v>
      </c>
      <c r="L62" s="169"/>
      <c r="M62" s="169"/>
      <c r="N62" s="169">
        <f>'将来負担比率（分子）の構造'!M$45</f>
        <v>366</v>
      </c>
      <c r="O62" s="169"/>
      <c r="P62" s="169"/>
    </row>
    <row r="63" spans="1:16" x14ac:dyDescent="0.2">
      <c r="A63" s="169" t="s">
        <v>34</v>
      </c>
      <c r="B63" s="169">
        <f>'将来負担比率（分子）の構造'!I$44</f>
        <v>539</v>
      </c>
      <c r="C63" s="169"/>
      <c r="D63" s="169"/>
      <c r="E63" s="169">
        <f>'将来負担比率（分子）の構造'!J$44</f>
        <v>481</v>
      </c>
      <c r="F63" s="169"/>
      <c r="G63" s="169"/>
      <c r="H63" s="169">
        <f>'将来負担比率（分子）の構造'!K$44</f>
        <v>455</v>
      </c>
      <c r="I63" s="169"/>
      <c r="J63" s="169"/>
      <c r="K63" s="169">
        <f>'将来負担比率（分子）の構造'!L$44</f>
        <v>402</v>
      </c>
      <c r="L63" s="169"/>
      <c r="M63" s="169"/>
      <c r="N63" s="169">
        <f>'将来負担比率（分子）の構造'!M$44</f>
        <v>346</v>
      </c>
      <c r="O63" s="169"/>
      <c r="P63" s="169"/>
    </row>
    <row r="64" spans="1:16" x14ac:dyDescent="0.2">
      <c r="A64" s="169" t="s">
        <v>33</v>
      </c>
      <c r="B64" s="169">
        <f>'将来負担比率（分子）の構造'!I$43</f>
        <v>968</v>
      </c>
      <c r="C64" s="169"/>
      <c r="D64" s="169"/>
      <c r="E64" s="169">
        <f>'将来負担比率（分子）の構造'!J$43</f>
        <v>916</v>
      </c>
      <c r="F64" s="169"/>
      <c r="G64" s="169"/>
      <c r="H64" s="169">
        <f>'将来負担比率（分子）の構造'!K$43</f>
        <v>744</v>
      </c>
      <c r="I64" s="169"/>
      <c r="J64" s="169"/>
      <c r="K64" s="169">
        <f>'将来負担比率（分子）の構造'!L$43</f>
        <v>787</v>
      </c>
      <c r="L64" s="169"/>
      <c r="M64" s="169"/>
      <c r="N64" s="169">
        <f>'将来負担比率（分子）の構造'!M$43</f>
        <v>1039</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4594</v>
      </c>
      <c r="C66" s="169"/>
      <c r="D66" s="169"/>
      <c r="E66" s="169">
        <f>'将来負担比率（分子）の構造'!J$41</f>
        <v>4550</v>
      </c>
      <c r="F66" s="169"/>
      <c r="G66" s="169"/>
      <c r="H66" s="169">
        <f>'将来負担比率（分子）の構造'!K$41</f>
        <v>4671</v>
      </c>
      <c r="I66" s="169"/>
      <c r="J66" s="169"/>
      <c r="K66" s="169">
        <f>'将来負担比率（分子）の構造'!L$41</f>
        <v>4702</v>
      </c>
      <c r="L66" s="169"/>
      <c r="M66" s="169"/>
      <c r="N66" s="169">
        <f>'将来負担比率（分子）の構造'!M$41</f>
        <v>4479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1498</v>
      </c>
      <c r="C72" s="173">
        <f>基金残高に係る経年分析!G55</f>
        <v>1642</v>
      </c>
      <c r="D72" s="173">
        <f>基金残高に係る経年分析!H55</f>
        <v>1574</v>
      </c>
    </row>
    <row r="73" spans="1:16" x14ac:dyDescent="0.2">
      <c r="A73" s="172" t="s">
        <v>74</v>
      </c>
      <c r="B73" s="173">
        <f>基金残高に係る経年分析!F56</f>
        <v>1525</v>
      </c>
      <c r="C73" s="173">
        <f>基金残高に係る経年分析!G56</f>
        <v>1523</v>
      </c>
      <c r="D73" s="173">
        <f>基金残高に係る経年分析!H56</f>
        <v>1521</v>
      </c>
    </row>
    <row r="74" spans="1:16" x14ac:dyDescent="0.2">
      <c r="A74" s="172" t="s">
        <v>75</v>
      </c>
      <c r="B74" s="173">
        <f>基金残高に係る経年分析!F57</f>
        <v>4172</v>
      </c>
      <c r="C74" s="173">
        <f>基金残高に係る経年分析!G57</f>
        <v>4022</v>
      </c>
      <c r="D74" s="173">
        <f>基金残高に係る経年分析!H57</f>
        <v>3987</v>
      </c>
    </row>
  </sheetData>
  <sheetProtection algorithmName="SHA-512" hashValue="ArUw8oOuqYG9H7evY3jVwZv4/8sJXrUbSQpgQkmr/Zdzjg/zR1uX32bT8p8CEzZeKV5/6nSQvWRVKbMRo4wczg==" saltValue="jueG3VuuGq/ZDJSogwr6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794114</v>
      </c>
      <c r="S5" s="626"/>
      <c r="T5" s="626"/>
      <c r="U5" s="626"/>
      <c r="V5" s="626"/>
      <c r="W5" s="626"/>
      <c r="X5" s="626"/>
      <c r="Y5" s="627"/>
      <c r="Z5" s="628">
        <v>11</v>
      </c>
      <c r="AA5" s="628"/>
      <c r="AB5" s="628"/>
      <c r="AC5" s="628"/>
      <c r="AD5" s="629">
        <v>794114</v>
      </c>
      <c r="AE5" s="629"/>
      <c r="AF5" s="629"/>
      <c r="AG5" s="629"/>
      <c r="AH5" s="629"/>
      <c r="AI5" s="629"/>
      <c r="AJ5" s="629"/>
      <c r="AK5" s="629"/>
      <c r="AL5" s="630">
        <v>22.2</v>
      </c>
      <c r="AM5" s="631"/>
      <c r="AN5" s="631"/>
      <c r="AO5" s="632"/>
      <c r="AP5" s="622" t="s">
        <v>217</v>
      </c>
      <c r="AQ5" s="623"/>
      <c r="AR5" s="623"/>
      <c r="AS5" s="623"/>
      <c r="AT5" s="623"/>
      <c r="AU5" s="623"/>
      <c r="AV5" s="623"/>
      <c r="AW5" s="623"/>
      <c r="AX5" s="623"/>
      <c r="AY5" s="623"/>
      <c r="AZ5" s="623"/>
      <c r="BA5" s="623"/>
      <c r="BB5" s="623"/>
      <c r="BC5" s="623"/>
      <c r="BD5" s="623"/>
      <c r="BE5" s="623"/>
      <c r="BF5" s="624"/>
      <c r="BG5" s="636">
        <v>788335</v>
      </c>
      <c r="BH5" s="637"/>
      <c r="BI5" s="637"/>
      <c r="BJ5" s="637"/>
      <c r="BK5" s="637"/>
      <c r="BL5" s="637"/>
      <c r="BM5" s="637"/>
      <c r="BN5" s="638"/>
      <c r="BO5" s="639">
        <v>99.3</v>
      </c>
      <c r="BP5" s="639"/>
      <c r="BQ5" s="639"/>
      <c r="BR5" s="639"/>
      <c r="BS5" s="640">
        <v>7051</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70483</v>
      </c>
      <c r="S6" s="637"/>
      <c r="T6" s="637"/>
      <c r="U6" s="637"/>
      <c r="V6" s="637"/>
      <c r="W6" s="637"/>
      <c r="X6" s="637"/>
      <c r="Y6" s="638"/>
      <c r="Z6" s="639">
        <v>1</v>
      </c>
      <c r="AA6" s="639"/>
      <c r="AB6" s="639"/>
      <c r="AC6" s="639"/>
      <c r="AD6" s="640">
        <v>70483</v>
      </c>
      <c r="AE6" s="640"/>
      <c r="AF6" s="640"/>
      <c r="AG6" s="640"/>
      <c r="AH6" s="640"/>
      <c r="AI6" s="640"/>
      <c r="AJ6" s="640"/>
      <c r="AK6" s="640"/>
      <c r="AL6" s="641">
        <v>2</v>
      </c>
      <c r="AM6" s="642"/>
      <c r="AN6" s="642"/>
      <c r="AO6" s="643"/>
      <c r="AP6" s="633" t="s">
        <v>222</v>
      </c>
      <c r="AQ6" s="634"/>
      <c r="AR6" s="634"/>
      <c r="AS6" s="634"/>
      <c r="AT6" s="634"/>
      <c r="AU6" s="634"/>
      <c r="AV6" s="634"/>
      <c r="AW6" s="634"/>
      <c r="AX6" s="634"/>
      <c r="AY6" s="634"/>
      <c r="AZ6" s="634"/>
      <c r="BA6" s="634"/>
      <c r="BB6" s="634"/>
      <c r="BC6" s="634"/>
      <c r="BD6" s="634"/>
      <c r="BE6" s="634"/>
      <c r="BF6" s="635"/>
      <c r="BG6" s="636">
        <v>788335</v>
      </c>
      <c r="BH6" s="637"/>
      <c r="BI6" s="637"/>
      <c r="BJ6" s="637"/>
      <c r="BK6" s="637"/>
      <c r="BL6" s="637"/>
      <c r="BM6" s="637"/>
      <c r="BN6" s="638"/>
      <c r="BO6" s="639">
        <v>99.3</v>
      </c>
      <c r="BP6" s="639"/>
      <c r="BQ6" s="639"/>
      <c r="BR6" s="639"/>
      <c r="BS6" s="640">
        <v>7051</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80636</v>
      </c>
      <c r="CS6" s="637"/>
      <c r="CT6" s="637"/>
      <c r="CU6" s="637"/>
      <c r="CV6" s="637"/>
      <c r="CW6" s="637"/>
      <c r="CX6" s="637"/>
      <c r="CY6" s="638"/>
      <c r="CZ6" s="630">
        <v>1.1000000000000001</v>
      </c>
      <c r="DA6" s="631"/>
      <c r="DB6" s="631"/>
      <c r="DC6" s="647"/>
      <c r="DD6" s="645" t="s">
        <v>122</v>
      </c>
      <c r="DE6" s="637"/>
      <c r="DF6" s="637"/>
      <c r="DG6" s="637"/>
      <c r="DH6" s="637"/>
      <c r="DI6" s="637"/>
      <c r="DJ6" s="637"/>
      <c r="DK6" s="637"/>
      <c r="DL6" s="637"/>
      <c r="DM6" s="637"/>
      <c r="DN6" s="637"/>
      <c r="DO6" s="637"/>
      <c r="DP6" s="638"/>
      <c r="DQ6" s="645">
        <v>80621</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242</v>
      </c>
      <c r="S7" s="637"/>
      <c r="T7" s="637"/>
      <c r="U7" s="637"/>
      <c r="V7" s="637"/>
      <c r="W7" s="637"/>
      <c r="X7" s="637"/>
      <c r="Y7" s="638"/>
      <c r="Z7" s="639">
        <v>0</v>
      </c>
      <c r="AA7" s="639"/>
      <c r="AB7" s="639"/>
      <c r="AC7" s="639"/>
      <c r="AD7" s="640">
        <v>242</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305145</v>
      </c>
      <c r="BH7" s="637"/>
      <c r="BI7" s="637"/>
      <c r="BJ7" s="637"/>
      <c r="BK7" s="637"/>
      <c r="BL7" s="637"/>
      <c r="BM7" s="637"/>
      <c r="BN7" s="638"/>
      <c r="BO7" s="639">
        <v>38.4</v>
      </c>
      <c r="BP7" s="639"/>
      <c r="BQ7" s="639"/>
      <c r="BR7" s="639"/>
      <c r="BS7" s="640">
        <v>7040</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1663843</v>
      </c>
      <c r="CS7" s="637"/>
      <c r="CT7" s="637"/>
      <c r="CU7" s="637"/>
      <c r="CV7" s="637"/>
      <c r="CW7" s="637"/>
      <c r="CX7" s="637"/>
      <c r="CY7" s="638"/>
      <c r="CZ7" s="639">
        <v>23.6</v>
      </c>
      <c r="DA7" s="639"/>
      <c r="DB7" s="639"/>
      <c r="DC7" s="639"/>
      <c r="DD7" s="645">
        <v>41560</v>
      </c>
      <c r="DE7" s="637"/>
      <c r="DF7" s="637"/>
      <c r="DG7" s="637"/>
      <c r="DH7" s="637"/>
      <c r="DI7" s="637"/>
      <c r="DJ7" s="637"/>
      <c r="DK7" s="637"/>
      <c r="DL7" s="637"/>
      <c r="DM7" s="637"/>
      <c r="DN7" s="637"/>
      <c r="DO7" s="637"/>
      <c r="DP7" s="638"/>
      <c r="DQ7" s="645">
        <v>627395</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2812</v>
      </c>
      <c r="S8" s="637"/>
      <c r="T8" s="637"/>
      <c r="U8" s="637"/>
      <c r="V8" s="637"/>
      <c r="W8" s="637"/>
      <c r="X8" s="637"/>
      <c r="Y8" s="638"/>
      <c r="Z8" s="639">
        <v>0</v>
      </c>
      <c r="AA8" s="639"/>
      <c r="AB8" s="639"/>
      <c r="AC8" s="639"/>
      <c r="AD8" s="640">
        <v>2812</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13046</v>
      </c>
      <c r="BH8" s="637"/>
      <c r="BI8" s="637"/>
      <c r="BJ8" s="637"/>
      <c r="BK8" s="637"/>
      <c r="BL8" s="637"/>
      <c r="BM8" s="637"/>
      <c r="BN8" s="638"/>
      <c r="BO8" s="639">
        <v>1.6</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1867441</v>
      </c>
      <c r="CS8" s="637"/>
      <c r="CT8" s="637"/>
      <c r="CU8" s="637"/>
      <c r="CV8" s="637"/>
      <c r="CW8" s="637"/>
      <c r="CX8" s="637"/>
      <c r="CY8" s="638"/>
      <c r="CZ8" s="639">
        <v>26.5</v>
      </c>
      <c r="DA8" s="639"/>
      <c r="DB8" s="639"/>
      <c r="DC8" s="639"/>
      <c r="DD8" s="645">
        <v>11651</v>
      </c>
      <c r="DE8" s="637"/>
      <c r="DF8" s="637"/>
      <c r="DG8" s="637"/>
      <c r="DH8" s="637"/>
      <c r="DI8" s="637"/>
      <c r="DJ8" s="637"/>
      <c r="DK8" s="637"/>
      <c r="DL8" s="637"/>
      <c r="DM8" s="637"/>
      <c r="DN8" s="637"/>
      <c r="DO8" s="637"/>
      <c r="DP8" s="638"/>
      <c r="DQ8" s="645">
        <v>995182</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3165</v>
      </c>
      <c r="S9" s="637"/>
      <c r="T9" s="637"/>
      <c r="U9" s="637"/>
      <c r="V9" s="637"/>
      <c r="W9" s="637"/>
      <c r="X9" s="637"/>
      <c r="Y9" s="638"/>
      <c r="Z9" s="639">
        <v>0</v>
      </c>
      <c r="AA9" s="639"/>
      <c r="AB9" s="639"/>
      <c r="AC9" s="639"/>
      <c r="AD9" s="640">
        <v>3165</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255775</v>
      </c>
      <c r="BH9" s="637"/>
      <c r="BI9" s="637"/>
      <c r="BJ9" s="637"/>
      <c r="BK9" s="637"/>
      <c r="BL9" s="637"/>
      <c r="BM9" s="637"/>
      <c r="BN9" s="638"/>
      <c r="BO9" s="639">
        <v>32.200000000000003</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848686</v>
      </c>
      <c r="CS9" s="637"/>
      <c r="CT9" s="637"/>
      <c r="CU9" s="637"/>
      <c r="CV9" s="637"/>
      <c r="CW9" s="637"/>
      <c r="CX9" s="637"/>
      <c r="CY9" s="638"/>
      <c r="CZ9" s="639">
        <v>12.1</v>
      </c>
      <c r="DA9" s="639"/>
      <c r="DB9" s="639"/>
      <c r="DC9" s="639"/>
      <c r="DD9" s="645">
        <v>20091</v>
      </c>
      <c r="DE9" s="637"/>
      <c r="DF9" s="637"/>
      <c r="DG9" s="637"/>
      <c r="DH9" s="637"/>
      <c r="DI9" s="637"/>
      <c r="DJ9" s="637"/>
      <c r="DK9" s="637"/>
      <c r="DL9" s="637"/>
      <c r="DM9" s="637"/>
      <c r="DN9" s="637"/>
      <c r="DO9" s="637"/>
      <c r="DP9" s="638"/>
      <c r="DQ9" s="645">
        <v>653786</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11872</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77</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77</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186231</v>
      </c>
      <c r="S11" s="637"/>
      <c r="T11" s="637"/>
      <c r="U11" s="637"/>
      <c r="V11" s="637"/>
      <c r="W11" s="637"/>
      <c r="X11" s="637"/>
      <c r="Y11" s="638"/>
      <c r="Z11" s="641">
        <v>2.6</v>
      </c>
      <c r="AA11" s="642"/>
      <c r="AB11" s="642"/>
      <c r="AC11" s="648"/>
      <c r="AD11" s="645">
        <v>186231</v>
      </c>
      <c r="AE11" s="637"/>
      <c r="AF11" s="637"/>
      <c r="AG11" s="637"/>
      <c r="AH11" s="637"/>
      <c r="AI11" s="637"/>
      <c r="AJ11" s="637"/>
      <c r="AK11" s="638"/>
      <c r="AL11" s="641">
        <v>5.2</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24452</v>
      </c>
      <c r="BH11" s="637"/>
      <c r="BI11" s="637"/>
      <c r="BJ11" s="637"/>
      <c r="BK11" s="637"/>
      <c r="BL11" s="637"/>
      <c r="BM11" s="637"/>
      <c r="BN11" s="638"/>
      <c r="BO11" s="639">
        <v>3.1</v>
      </c>
      <c r="BP11" s="639"/>
      <c r="BQ11" s="639"/>
      <c r="BR11" s="639"/>
      <c r="BS11" s="640">
        <v>7040</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535797</v>
      </c>
      <c r="CS11" s="637"/>
      <c r="CT11" s="637"/>
      <c r="CU11" s="637"/>
      <c r="CV11" s="637"/>
      <c r="CW11" s="637"/>
      <c r="CX11" s="637"/>
      <c r="CY11" s="638"/>
      <c r="CZ11" s="639">
        <v>7.6</v>
      </c>
      <c r="DA11" s="639"/>
      <c r="DB11" s="639"/>
      <c r="DC11" s="639"/>
      <c r="DD11" s="645">
        <v>209279</v>
      </c>
      <c r="DE11" s="637"/>
      <c r="DF11" s="637"/>
      <c r="DG11" s="637"/>
      <c r="DH11" s="637"/>
      <c r="DI11" s="637"/>
      <c r="DJ11" s="637"/>
      <c r="DK11" s="637"/>
      <c r="DL11" s="637"/>
      <c r="DM11" s="637"/>
      <c r="DN11" s="637"/>
      <c r="DO11" s="637"/>
      <c r="DP11" s="638"/>
      <c r="DQ11" s="645">
        <v>231039</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395430</v>
      </c>
      <c r="BH12" s="637"/>
      <c r="BI12" s="637"/>
      <c r="BJ12" s="637"/>
      <c r="BK12" s="637"/>
      <c r="BL12" s="637"/>
      <c r="BM12" s="637"/>
      <c r="BN12" s="638"/>
      <c r="BO12" s="639">
        <v>49.8</v>
      </c>
      <c r="BP12" s="639"/>
      <c r="BQ12" s="639"/>
      <c r="BR12" s="639"/>
      <c r="BS12" s="640">
        <v>11</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261055</v>
      </c>
      <c r="CS12" s="637"/>
      <c r="CT12" s="637"/>
      <c r="CU12" s="637"/>
      <c r="CV12" s="637"/>
      <c r="CW12" s="637"/>
      <c r="CX12" s="637"/>
      <c r="CY12" s="638"/>
      <c r="CZ12" s="639">
        <v>3.7</v>
      </c>
      <c r="DA12" s="639"/>
      <c r="DB12" s="639"/>
      <c r="DC12" s="639"/>
      <c r="DD12" s="645">
        <v>16960</v>
      </c>
      <c r="DE12" s="637"/>
      <c r="DF12" s="637"/>
      <c r="DG12" s="637"/>
      <c r="DH12" s="637"/>
      <c r="DI12" s="637"/>
      <c r="DJ12" s="637"/>
      <c r="DK12" s="637"/>
      <c r="DL12" s="637"/>
      <c r="DM12" s="637"/>
      <c r="DN12" s="637"/>
      <c r="DO12" s="637"/>
      <c r="DP12" s="638"/>
      <c r="DQ12" s="645">
        <v>174928</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394520</v>
      </c>
      <c r="BH13" s="637"/>
      <c r="BI13" s="637"/>
      <c r="BJ13" s="637"/>
      <c r="BK13" s="637"/>
      <c r="BL13" s="637"/>
      <c r="BM13" s="637"/>
      <c r="BN13" s="638"/>
      <c r="BO13" s="639">
        <v>49.7</v>
      </c>
      <c r="BP13" s="639"/>
      <c r="BQ13" s="639"/>
      <c r="BR13" s="639"/>
      <c r="BS13" s="640">
        <v>11</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371755</v>
      </c>
      <c r="CS13" s="637"/>
      <c r="CT13" s="637"/>
      <c r="CU13" s="637"/>
      <c r="CV13" s="637"/>
      <c r="CW13" s="637"/>
      <c r="CX13" s="637"/>
      <c r="CY13" s="638"/>
      <c r="CZ13" s="639">
        <v>5.3</v>
      </c>
      <c r="DA13" s="639"/>
      <c r="DB13" s="639"/>
      <c r="DC13" s="639"/>
      <c r="DD13" s="645">
        <v>245888</v>
      </c>
      <c r="DE13" s="637"/>
      <c r="DF13" s="637"/>
      <c r="DG13" s="637"/>
      <c r="DH13" s="637"/>
      <c r="DI13" s="637"/>
      <c r="DJ13" s="637"/>
      <c r="DK13" s="637"/>
      <c r="DL13" s="637"/>
      <c r="DM13" s="637"/>
      <c r="DN13" s="637"/>
      <c r="DO13" s="637"/>
      <c r="DP13" s="638"/>
      <c r="DQ13" s="645">
        <v>161022</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517</v>
      </c>
      <c r="S14" s="637"/>
      <c r="T14" s="637"/>
      <c r="U14" s="637"/>
      <c r="V14" s="637"/>
      <c r="W14" s="637"/>
      <c r="X14" s="637"/>
      <c r="Y14" s="638"/>
      <c r="Z14" s="639">
        <v>0</v>
      </c>
      <c r="AA14" s="639"/>
      <c r="AB14" s="639"/>
      <c r="AC14" s="639"/>
      <c r="AD14" s="640">
        <v>517</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37181</v>
      </c>
      <c r="BH14" s="637"/>
      <c r="BI14" s="637"/>
      <c r="BJ14" s="637"/>
      <c r="BK14" s="637"/>
      <c r="BL14" s="637"/>
      <c r="BM14" s="637"/>
      <c r="BN14" s="638"/>
      <c r="BO14" s="639">
        <v>4.7</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225060</v>
      </c>
      <c r="CS14" s="637"/>
      <c r="CT14" s="637"/>
      <c r="CU14" s="637"/>
      <c r="CV14" s="637"/>
      <c r="CW14" s="637"/>
      <c r="CX14" s="637"/>
      <c r="CY14" s="638"/>
      <c r="CZ14" s="639">
        <v>3.2</v>
      </c>
      <c r="DA14" s="639"/>
      <c r="DB14" s="639"/>
      <c r="DC14" s="639"/>
      <c r="DD14" s="645">
        <v>14720</v>
      </c>
      <c r="DE14" s="637"/>
      <c r="DF14" s="637"/>
      <c r="DG14" s="637"/>
      <c r="DH14" s="637"/>
      <c r="DI14" s="637"/>
      <c r="DJ14" s="637"/>
      <c r="DK14" s="637"/>
      <c r="DL14" s="637"/>
      <c r="DM14" s="637"/>
      <c r="DN14" s="637"/>
      <c r="DO14" s="637"/>
      <c r="DP14" s="638"/>
      <c r="DQ14" s="645">
        <v>204627</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50579</v>
      </c>
      <c r="BH15" s="637"/>
      <c r="BI15" s="637"/>
      <c r="BJ15" s="637"/>
      <c r="BK15" s="637"/>
      <c r="BL15" s="637"/>
      <c r="BM15" s="637"/>
      <c r="BN15" s="638"/>
      <c r="BO15" s="639">
        <v>6.4</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660740</v>
      </c>
      <c r="CS15" s="637"/>
      <c r="CT15" s="637"/>
      <c r="CU15" s="637"/>
      <c r="CV15" s="637"/>
      <c r="CW15" s="637"/>
      <c r="CX15" s="637"/>
      <c r="CY15" s="638"/>
      <c r="CZ15" s="639">
        <v>9.4</v>
      </c>
      <c r="DA15" s="639"/>
      <c r="DB15" s="639"/>
      <c r="DC15" s="639"/>
      <c r="DD15" s="645">
        <v>144719</v>
      </c>
      <c r="DE15" s="637"/>
      <c r="DF15" s="637"/>
      <c r="DG15" s="637"/>
      <c r="DH15" s="637"/>
      <c r="DI15" s="637"/>
      <c r="DJ15" s="637"/>
      <c r="DK15" s="637"/>
      <c r="DL15" s="637"/>
      <c r="DM15" s="637"/>
      <c r="DN15" s="637"/>
      <c r="DO15" s="637"/>
      <c r="DP15" s="638"/>
      <c r="DQ15" s="645">
        <v>454432</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5454</v>
      </c>
      <c r="S16" s="637"/>
      <c r="T16" s="637"/>
      <c r="U16" s="637"/>
      <c r="V16" s="637"/>
      <c r="W16" s="637"/>
      <c r="X16" s="637"/>
      <c r="Y16" s="638"/>
      <c r="Z16" s="639">
        <v>0.1</v>
      </c>
      <c r="AA16" s="639"/>
      <c r="AB16" s="639"/>
      <c r="AC16" s="639"/>
      <c r="AD16" s="640">
        <v>5454</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13205</v>
      </c>
      <c r="CS16" s="637"/>
      <c r="CT16" s="637"/>
      <c r="CU16" s="637"/>
      <c r="CV16" s="637"/>
      <c r="CW16" s="637"/>
      <c r="CX16" s="637"/>
      <c r="CY16" s="638"/>
      <c r="CZ16" s="639">
        <v>0.2</v>
      </c>
      <c r="DA16" s="639"/>
      <c r="DB16" s="639"/>
      <c r="DC16" s="639"/>
      <c r="DD16" s="645" t="s">
        <v>122</v>
      </c>
      <c r="DE16" s="637"/>
      <c r="DF16" s="637"/>
      <c r="DG16" s="637"/>
      <c r="DH16" s="637"/>
      <c r="DI16" s="637"/>
      <c r="DJ16" s="637"/>
      <c r="DK16" s="637"/>
      <c r="DL16" s="637"/>
      <c r="DM16" s="637"/>
      <c r="DN16" s="637"/>
      <c r="DO16" s="637"/>
      <c r="DP16" s="638"/>
      <c r="DQ16" s="645">
        <v>3629</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12803</v>
      </c>
      <c r="S17" s="637"/>
      <c r="T17" s="637"/>
      <c r="U17" s="637"/>
      <c r="V17" s="637"/>
      <c r="W17" s="637"/>
      <c r="X17" s="637"/>
      <c r="Y17" s="638"/>
      <c r="Z17" s="639">
        <v>0.2</v>
      </c>
      <c r="AA17" s="639"/>
      <c r="AB17" s="639"/>
      <c r="AC17" s="639"/>
      <c r="AD17" s="640">
        <v>12803</v>
      </c>
      <c r="AE17" s="640"/>
      <c r="AF17" s="640"/>
      <c r="AG17" s="640"/>
      <c r="AH17" s="640"/>
      <c r="AI17" s="640"/>
      <c r="AJ17" s="640"/>
      <c r="AK17" s="640"/>
      <c r="AL17" s="641">
        <v>0.4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512850</v>
      </c>
      <c r="CS17" s="637"/>
      <c r="CT17" s="637"/>
      <c r="CU17" s="637"/>
      <c r="CV17" s="637"/>
      <c r="CW17" s="637"/>
      <c r="CX17" s="637"/>
      <c r="CY17" s="638"/>
      <c r="CZ17" s="639">
        <v>7.3</v>
      </c>
      <c r="DA17" s="639"/>
      <c r="DB17" s="639"/>
      <c r="DC17" s="639"/>
      <c r="DD17" s="645" t="s">
        <v>122</v>
      </c>
      <c r="DE17" s="637"/>
      <c r="DF17" s="637"/>
      <c r="DG17" s="637"/>
      <c r="DH17" s="637"/>
      <c r="DI17" s="637"/>
      <c r="DJ17" s="637"/>
      <c r="DK17" s="637"/>
      <c r="DL17" s="637"/>
      <c r="DM17" s="637"/>
      <c r="DN17" s="637"/>
      <c r="DO17" s="637"/>
      <c r="DP17" s="638"/>
      <c r="DQ17" s="645">
        <v>511400</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3919</v>
      </c>
      <c r="S18" s="637"/>
      <c r="T18" s="637"/>
      <c r="U18" s="637"/>
      <c r="V18" s="637"/>
      <c r="W18" s="637"/>
      <c r="X18" s="637"/>
      <c r="Y18" s="638"/>
      <c r="Z18" s="639">
        <v>0.1</v>
      </c>
      <c r="AA18" s="639"/>
      <c r="AB18" s="639"/>
      <c r="AC18" s="639"/>
      <c r="AD18" s="640">
        <v>3919</v>
      </c>
      <c r="AE18" s="640"/>
      <c r="AF18" s="640"/>
      <c r="AG18" s="640"/>
      <c r="AH18" s="640"/>
      <c r="AI18" s="640"/>
      <c r="AJ18" s="640"/>
      <c r="AK18" s="640"/>
      <c r="AL18" s="641">
        <v>0.1</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2836</v>
      </c>
      <c r="S19" s="637"/>
      <c r="T19" s="637"/>
      <c r="U19" s="637"/>
      <c r="V19" s="637"/>
      <c r="W19" s="637"/>
      <c r="X19" s="637"/>
      <c r="Y19" s="638"/>
      <c r="Z19" s="639">
        <v>0</v>
      </c>
      <c r="AA19" s="639"/>
      <c r="AB19" s="639"/>
      <c r="AC19" s="639"/>
      <c r="AD19" s="640">
        <v>2836</v>
      </c>
      <c r="AE19" s="640"/>
      <c r="AF19" s="640"/>
      <c r="AG19" s="640"/>
      <c r="AH19" s="640"/>
      <c r="AI19" s="640"/>
      <c r="AJ19" s="640"/>
      <c r="AK19" s="640"/>
      <c r="AL19" s="641">
        <v>0.1</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5779</v>
      </c>
      <c r="BH19" s="637"/>
      <c r="BI19" s="637"/>
      <c r="BJ19" s="637"/>
      <c r="BK19" s="637"/>
      <c r="BL19" s="637"/>
      <c r="BM19" s="637"/>
      <c r="BN19" s="638"/>
      <c r="BO19" s="639">
        <v>0.7</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1083</v>
      </c>
      <c r="S20" s="637"/>
      <c r="T20" s="637"/>
      <c r="U20" s="637"/>
      <c r="V20" s="637"/>
      <c r="W20" s="637"/>
      <c r="X20" s="637"/>
      <c r="Y20" s="638"/>
      <c r="Z20" s="639">
        <v>0</v>
      </c>
      <c r="AA20" s="639"/>
      <c r="AB20" s="639"/>
      <c r="AC20" s="639"/>
      <c r="AD20" s="640">
        <v>1083</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5779</v>
      </c>
      <c r="BH20" s="637"/>
      <c r="BI20" s="637"/>
      <c r="BJ20" s="637"/>
      <c r="BK20" s="637"/>
      <c r="BL20" s="637"/>
      <c r="BM20" s="637"/>
      <c r="BN20" s="638"/>
      <c r="BO20" s="639">
        <v>0.7</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7041145</v>
      </c>
      <c r="CS20" s="637"/>
      <c r="CT20" s="637"/>
      <c r="CU20" s="637"/>
      <c r="CV20" s="637"/>
      <c r="CW20" s="637"/>
      <c r="CX20" s="637"/>
      <c r="CY20" s="638"/>
      <c r="CZ20" s="639">
        <v>100</v>
      </c>
      <c r="DA20" s="639"/>
      <c r="DB20" s="639"/>
      <c r="DC20" s="639"/>
      <c r="DD20" s="645">
        <v>704868</v>
      </c>
      <c r="DE20" s="637"/>
      <c r="DF20" s="637"/>
      <c r="DG20" s="637"/>
      <c r="DH20" s="637"/>
      <c r="DI20" s="637"/>
      <c r="DJ20" s="637"/>
      <c r="DK20" s="637"/>
      <c r="DL20" s="637"/>
      <c r="DM20" s="637"/>
      <c r="DN20" s="637"/>
      <c r="DO20" s="637"/>
      <c r="DP20" s="638"/>
      <c r="DQ20" s="645">
        <v>4098138</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2738226</v>
      </c>
      <c r="S21" s="637"/>
      <c r="T21" s="637"/>
      <c r="U21" s="637"/>
      <c r="V21" s="637"/>
      <c r="W21" s="637"/>
      <c r="X21" s="637"/>
      <c r="Y21" s="638"/>
      <c r="Z21" s="639">
        <v>37.799999999999997</v>
      </c>
      <c r="AA21" s="639"/>
      <c r="AB21" s="639"/>
      <c r="AC21" s="639"/>
      <c r="AD21" s="640">
        <v>2478175</v>
      </c>
      <c r="AE21" s="640"/>
      <c r="AF21" s="640"/>
      <c r="AG21" s="640"/>
      <c r="AH21" s="640"/>
      <c r="AI21" s="640"/>
      <c r="AJ21" s="640"/>
      <c r="AK21" s="640"/>
      <c r="AL21" s="641">
        <v>69.2</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5779</v>
      </c>
      <c r="BH21" s="637"/>
      <c r="BI21" s="637"/>
      <c r="BJ21" s="637"/>
      <c r="BK21" s="637"/>
      <c r="BL21" s="637"/>
      <c r="BM21" s="637"/>
      <c r="BN21" s="638"/>
      <c r="BO21" s="639">
        <v>0.7</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2478175</v>
      </c>
      <c r="S22" s="637"/>
      <c r="T22" s="637"/>
      <c r="U22" s="637"/>
      <c r="V22" s="637"/>
      <c r="W22" s="637"/>
      <c r="X22" s="637"/>
      <c r="Y22" s="638"/>
      <c r="Z22" s="639">
        <v>34.200000000000003</v>
      </c>
      <c r="AA22" s="639"/>
      <c r="AB22" s="639"/>
      <c r="AC22" s="639"/>
      <c r="AD22" s="640">
        <v>2478175</v>
      </c>
      <c r="AE22" s="640"/>
      <c r="AF22" s="640"/>
      <c r="AG22" s="640"/>
      <c r="AH22" s="640"/>
      <c r="AI22" s="640"/>
      <c r="AJ22" s="640"/>
      <c r="AK22" s="640"/>
      <c r="AL22" s="641">
        <v>69.2</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260051</v>
      </c>
      <c r="S23" s="637"/>
      <c r="T23" s="637"/>
      <c r="U23" s="637"/>
      <c r="V23" s="637"/>
      <c r="W23" s="637"/>
      <c r="X23" s="637"/>
      <c r="Y23" s="638"/>
      <c r="Z23" s="639">
        <v>3.6</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2670227</v>
      </c>
      <c r="CS24" s="626"/>
      <c r="CT24" s="626"/>
      <c r="CU24" s="626"/>
      <c r="CV24" s="626"/>
      <c r="CW24" s="626"/>
      <c r="CX24" s="626"/>
      <c r="CY24" s="627"/>
      <c r="CZ24" s="630">
        <v>37.9</v>
      </c>
      <c r="DA24" s="631"/>
      <c r="DB24" s="631"/>
      <c r="DC24" s="647"/>
      <c r="DD24" s="668">
        <v>1815550</v>
      </c>
      <c r="DE24" s="626"/>
      <c r="DF24" s="626"/>
      <c r="DG24" s="626"/>
      <c r="DH24" s="626"/>
      <c r="DI24" s="626"/>
      <c r="DJ24" s="626"/>
      <c r="DK24" s="627"/>
      <c r="DL24" s="668">
        <v>1646725</v>
      </c>
      <c r="DM24" s="626"/>
      <c r="DN24" s="626"/>
      <c r="DO24" s="626"/>
      <c r="DP24" s="626"/>
      <c r="DQ24" s="626"/>
      <c r="DR24" s="626"/>
      <c r="DS24" s="626"/>
      <c r="DT24" s="626"/>
      <c r="DU24" s="626"/>
      <c r="DV24" s="627"/>
      <c r="DW24" s="630">
        <v>45.8</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3817966</v>
      </c>
      <c r="S25" s="637"/>
      <c r="T25" s="637"/>
      <c r="U25" s="637"/>
      <c r="V25" s="637"/>
      <c r="W25" s="637"/>
      <c r="X25" s="637"/>
      <c r="Y25" s="638"/>
      <c r="Z25" s="639">
        <v>52.7</v>
      </c>
      <c r="AA25" s="639"/>
      <c r="AB25" s="639"/>
      <c r="AC25" s="639"/>
      <c r="AD25" s="640">
        <v>3557915</v>
      </c>
      <c r="AE25" s="640"/>
      <c r="AF25" s="640"/>
      <c r="AG25" s="640"/>
      <c r="AH25" s="640"/>
      <c r="AI25" s="640"/>
      <c r="AJ25" s="640"/>
      <c r="AK25" s="640"/>
      <c r="AL25" s="641">
        <v>99.4</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1046680</v>
      </c>
      <c r="CS25" s="669"/>
      <c r="CT25" s="669"/>
      <c r="CU25" s="669"/>
      <c r="CV25" s="669"/>
      <c r="CW25" s="669"/>
      <c r="CX25" s="669"/>
      <c r="CY25" s="670"/>
      <c r="CZ25" s="641">
        <v>14.9</v>
      </c>
      <c r="DA25" s="666"/>
      <c r="DB25" s="666"/>
      <c r="DC25" s="671"/>
      <c r="DD25" s="645">
        <v>964615</v>
      </c>
      <c r="DE25" s="669"/>
      <c r="DF25" s="669"/>
      <c r="DG25" s="669"/>
      <c r="DH25" s="669"/>
      <c r="DI25" s="669"/>
      <c r="DJ25" s="669"/>
      <c r="DK25" s="670"/>
      <c r="DL25" s="645">
        <v>921416</v>
      </c>
      <c r="DM25" s="669"/>
      <c r="DN25" s="669"/>
      <c r="DO25" s="669"/>
      <c r="DP25" s="669"/>
      <c r="DQ25" s="669"/>
      <c r="DR25" s="669"/>
      <c r="DS25" s="669"/>
      <c r="DT25" s="669"/>
      <c r="DU25" s="669"/>
      <c r="DV25" s="670"/>
      <c r="DW25" s="641">
        <v>25.6</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897</v>
      </c>
      <c r="S26" s="637"/>
      <c r="T26" s="637"/>
      <c r="U26" s="637"/>
      <c r="V26" s="637"/>
      <c r="W26" s="637"/>
      <c r="X26" s="637"/>
      <c r="Y26" s="638"/>
      <c r="Z26" s="639">
        <v>0</v>
      </c>
      <c r="AA26" s="639"/>
      <c r="AB26" s="639"/>
      <c r="AC26" s="639"/>
      <c r="AD26" s="640">
        <v>897</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531208</v>
      </c>
      <c r="CS26" s="637"/>
      <c r="CT26" s="637"/>
      <c r="CU26" s="637"/>
      <c r="CV26" s="637"/>
      <c r="CW26" s="637"/>
      <c r="CX26" s="637"/>
      <c r="CY26" s="638"/>
      <c r="CZ26" s="641">
        <v>7.5</v>
      </c>
      <c r="DA26" s="666"/>
      <c r="DB26" s="666"/>
      <c r="DC26" s="671"/>
      <c r="DD26" s="645">
        <v>507729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15426</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794114</v>
      </c>
      <c r="BH27" s="637"/>
      <c r="BI27" s="637"/>
      <c r="BJ27" s="637"/>
      <c r="BK27" s="637"/>
      <c r="BL27" s="637"/>
      <c r="BM27" s="637"/>
      <c r="BN27" s="638"/>
      <c r="BO27" s="639">
        <v>100</v>
      </c>
      <c r="BP27" s="639"/>
      <c r="BQ27" s="639"/>
      <c r="BR27" s="639"/>
      <c r="BS27" s="640">
        <v>7051</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1110697</v>
      </c>
      <c r="CS27" s="669"/>
      <c r="CT27" s="669"/>
      <c r="CU27" s="669"/>
      <c r="CV27" s="669"/>
      <c r="CW27" s="669"/>
      <c r="CX27" s="669"/>
      <c r="CY27" s="670"/>
      <c r="CZ27" s="641">
        <v>15.8</v>
      </c>
      <c r="DA27" s="666"/>
      <c r="DB27" s="666"/>
      <c r="DC27" s="671"/>
      <c r="DD27" s="645">
        <v>339535</v>
      </c>
      <c r="DE27" s="669"/>
      <c r="DF27" s="669"/>
      <c r="DG27" s="669"/>
      <c r="DH27" s="669"/>
      <c r="DI27" s="669"/>
      <c r="DJ27" s="669"/>
      <c r="DK27" s="670"/>
      <c r="DL27" s="645">
        <v>213909</v>
      </c>
      <c r="DM27" s="669"/>
      <c r="DN27" s="669"/>
      <c r="DO27" s="669"/>
      <c r="DP27" s="669"/>
      <c r="DQ27" s="669"/>
      <c r="DR27" s="669"/>
      <c r="DS27" s="669"/>
      <c r="DT27" s="669"/>
      <c r="DU27" s="669"/>
      <c r="DV27" s="670"/>
      <c r="DW27" s="641">
        <v>5.9</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53262</v>
      </c>
      <c r="S28" s="637"/>
      <c r="T28" s="637"/>
      <c r="U28" s="637"/>
      <c r="V28" s="637"/>
      <c r="W28" s="637"/>
      <c r="X28" s="637"/>
      <c r="Y28" s="638"/>
      <c r="Z28" s="639">
        <v>0.7</v>
      </c>
      <c r="AA28" s="639"/>
      <c r="AB28" s="639"/>
      <c r="AC28" s="639"/>
      <c r="AD28" s="640">
        <v>2962</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512850</v>
      </c>
      <c r="CS28" s="637"/>
      <c r="CT28" s="637"/>
      <c r="CU28" s="637"/>
      <c r="CV28" s="637"/>
      <c r="CW28" s="637"/>
      <c r="CX28" s="637"/>
      <c r="CY28" s="638"/>
      <c r="CZ28" s="641">
        <v>7.3</v>
      </c>
      <c r="DA28" s="666"/>
      <c r="DB28" s="666"/>
      <c r="DC28" s="671"/>
      <c r="DD28" s="645">
        <v>511400</v>
      </c>
      <c r="DE28" s="637"/>
      <c r="DF28" s="637"/>
      <c r="DG28" s="637"/>
      <c r="DH28" s="637"/>
      <c r="DI28" s="637"/>
      <c r="DJ28" s="637"/>
      <c r="DK28" s="638"/>
      <c r="DL28" s="645">
        <v>511400</v>
      </c>
      <c r="DM28" s="637"/>
      <c r="DN28" s="637"/>
      <c r="DO28" s="637"/>
      <c r="DP28" s="637"/>
      <c r="DQ28" s="637"/>
      <c r="DR28" s="637"/>
      <c r="DS28" s="637"/>
      <c r="DT28" s="637"/>
      <c r="DU28" s="637"/>
      <c r="DV28" s="638"/>
      <c r="DW28" s="641">
        <v>14.2</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24791</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293</v>
      </c>
      <c r="CE29" s="675"/>
      <c r="CF29" s="633" t="s">
        <v>66</v>
      </c>
      <c r="CG29" s="634"/>
      <c r="CH29" s="634"/>
      <c r="CI29" s="634"/>
      <c r="CJ29" s="634"/>
      <c r="CK29" s="634"/>
      <c r="CL29" s="634"/>
      <c r="CM29" s="634"/>
      <c r="CN29" s="634"/>
      <c r="CO29" s="634"/>
      <c r="CP29" s="634"/>
      <c r="CQ29" s="635"/>
      <c r="CR29" s="636">
        <v>512850</v>
      </c>
      <c r="CS29" s="669"/>
      <c r="CT29" s="669"/>
      <c r="CU29" s="669"/>
      <c r="CV29" s="669"/>
      <c r="CW29" s="669"/>
      <c r="CX29" s="669"/>
      <c r="CY29" s="670"/>
      <c r="CZ29" s="641">
        <v>7.3</v>
      </c>
      <c r="DA29" s="666"/>
      <c r="DB29" s="666"/>
      <c r="DC29" s="671"/>
      <c r="DD29" s="645">
        <v>511400</v>
      </c>
      <c r="DE29" s="669"/>
      <c r="DF29" s="669"/>
      <c r="DG29" s="669"/>
      <c r="DH29" s="669"/>
      <c r="DI29" s="669"/>
      <c r="DJ29" s="669"/>
      <c r="DK29" s="670"/>
      <c r="DL29" s="645">
        <v>511400</v>
      </c>
      <c r="DM29" s="669"/>
      <c r="DN29" s="669"/>
      <c r="DO29" s="669"/>
      <c r="DP29" s="669"/>
      <c r="DQ29" s="669"/>
      <c r="DR29" s="669"/>
      <c r="DS29" s="669"/>
      <c r="DT29" s="669"/>
      <c r="DU29" s="669"/>
      <c r="DV29" s="670"/>
      <c r="DW29" s="641">
        <v>14.2</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879577</v>
      </c>
      <c r="S30" s="637"/>
      <c r="T30" s="637"/>
      <c r="U30" s="637"/>
      <c r="V30" s="637"/>
      <c r="W30" s="637"/>
      <c r="X30" s="637"/>
      <c r="Y30" s="638"/>
      <c r="Z30" s="639">
        <v>12.1</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2"/>
      <c r="BI30" s="672"/>
      <c r="BJ30" s="672"/>
      <c r="BK30" s="672"/>
      <c r="BL30" s="672"/>
      <c r="BM30" s="672"/>
      <c r="BN30" s="672"/>
      <c r="BO30" s="672"/>
      <c r="BP30" s="672"/>
      <c r="BQ30" s="673"/>
      <c r="BR30" s="618" t="s">
        <v>296</v>
      </c>
      <c r="BS30" s="672"/>
      <c r="BT30" s="672"/>
      <c r="BU30" s="672"/>
      <c r="BV30" s="672"/>
      <c r="BW30" s="672"/>
      <c r="BX30" s="672"/>
      <c r="BY30" s="672"/>
      <c r="BZ30" s="672"/>
      <c r="CA30" s="672"/>
      <c r="CB30" s="673"/>
      <c r="CD30" s="676"/>
      <c r="CE30" s="677"/>
      <c r="CF30" s="633" t="s">
        <v>297</v>
      </c>
      <c r="CG30" s="634"/>
      <c r="CH30" s="634"/>
      <c r="CI30" s="634"/>
      <c r="CJ30" s="634"/>
      <c r="CK30" s="634"/>
      <c r="CL30" s="634"/>
      <c r="CM30" s="634"/>
      <c r="CN30" s="634"/>
      <c r="CO30" s="634"/>
      <c r="CP30" s="634"/>
      <c r="CQ30" s="635"/>
      <c r="CR30" s="636">
        <v>499452</v>
      </c>
      <c r="CS30" s="637"/>
      <c r="CT30" s="637"/>
      <c r="CU30" s="637"/>
      <c r="CV30" s="637"/>
      <c r="CW30" s="637"/>
      <c r="CX30" s="637"/>
      <c r="CY30" s="638"/>
      <c r="CZ30" s="641">
        <v>7.1</v>
      </c>
      <c r="DA30" s="666"/>
      <c r="DB30" s="666"/>
      <c r="DC30" s="671"/>
      <c r="DD30" s="645">
        <v>498456</v>
      </c>
      <c r="DE30" s="637"/>
      <c r="DF30" s="637"/>
      <c r="DG30" s="637"/>
      <c r="DH30" s="637"/>
      <c r="DI30" s="637"/>
      <c r="DJ30" s="637"/>
      <c r="DK30" s="638"/>
      <c r="DL30" s="645">
        <v>498456</v>
      </c>
      <c r="DM30" s="637"/>
      <c r="DN30" s="637"/>
      <c r="DO30" s="637"/>
      <c r="DP30" s="637"/>
      <c r="DQ30" s="637"/>
      <c r="DR30" s="637"/>
      <c r="DS30" s="637"/>
      <c r="DT30" s="637"/>
      <c r="DU30" s="637"/>
      <c r="DV30" s="638"/>
      <c r="DW30" s="641">
        <v>13.9</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299</v>
      </c>
      <c r="AQ31" s="685"/>
      <c r="AR31" s="685"/>
      <c r="AS31" s="685"/>
      <c r="AT31" s="690" t="s">
        <v>300</v>
      </c>
      <c r="AU31" s="212"/>
      <c r="AV31" s="212"/>
      <c r="AW31" s="212"/>
      <c r="AX31" s="622" t="s">
        <v>178</v>
      </c>
      <c r="AY31" s="623"/>
      <c r="AZ31" s="623"/>
      <c r="BA31" s="623"/>
      <c r="BB31" s="623"/>
      <c r="BC31" s="623"/>
      <c r="BD31" s="623"/>
      <c r="BE31" s="623"/>
      <c r="BF31" s="624"/>
      <c r="BG31" s="683">
        <v>99.4</v>
      </c>
      <c r="BH31" s="680"/>
      <c r="BI31" s="680"/>
      <c r="BJ31" s="680"/>
      <c r="BK31" s="680"/>
      <c r="BL31" s="680"/>
      <c r="BM31" s="631">
        <v>97.6</v>
      </c>
      <c r="BN31" s="680"/>
      <c r="BO31" s="680"/>
      <c r="BP31" s="680"/>
      <c r="BQ31" s="681"/>
      <c r="BR31" s="683">
        <v>98.6</v>
      </c>
      <c r="BS31" s="680"/>
      <c r="BT31" s="680"/>
      <c r="BU31" s="680"/>
      <c r="BV31" s="680"/>
      <c r="BW31" s="680"/>
      <c r="BX31" s="631">
        <v>97.3</v>
      </c>
      <c r="BY31" s="680"/>
      <c r="BZ31" s="680"/>
      <c r="CA31" s="680"/>
      <c r="CB31" s="681"/>
      <c r="CD31" s="676"/>
      <c r="CE31" s="677"/>
      <c r="CF31" s="633" t="s">
        <v>301</v>
      </c>
      <c r="CG31" s="634"/>
      <c r="CH31" s="634"/>
      <c r="CI31" s="634"/>
      <c r="CJ31" s="634"/>
      <c r="CK31" s="634"/>
      <c r="CL31" s="634"/>
      <c r="CM31" s="634"/>
      <c r="CN31" s="634"/>
      <c r="CO31" s="634"/>
      <c r="CP31" s="634"/>
      <c r="CQ31" s="635"/>
      <c r="CR31" s="636">
        <v>13398</v>
      </c>
      <c r="CS31" s="669"/>
      <c r="CT31" s="669"/>
      <c r="CU31" s="669"/>
      <c r="CV31" s="669"/>
      <c r="CW31" s="669"/>
      <c r="CX31" s="669"/>
      <c r="CY31" s="670"/>
      <c r="CZ31" s="641">
        <v>0.2</v>
      </c>
      <c r="DA31" s="666"/>
      <c r="DB31" s="666"/>
      <c r="DC31" s="671"/>
      <c r="DD31" s="645">
        <v>12944</v>
      </c>
      <c r="DE31" s="669"/>
      <c r="DF31" s="669"/>
      <c r="DG31" s="669"/>
      <c r="DH31" s="669"/>
      <c r="DI31" s="669"/>
      <c r="DJ31" s="669"/>
      <c r="DK31" s="670"/>
      <c r="DL31" s="645">
        <v>12944</v>
      </c>
      <c r="DM31" s="669"/>
      <c r="DN31" s="669"/>
      <c r="DO31" s="669"/>
      <c r="DP31" s="669"/>
      <c r="DQ31" s="669"/>
      <c r="DR31" s="669"/>
      <c r="DS31" s="669"/>
      <c r="DT31" s="669"/>
      <c r="DU31" s="669"/>
      <c r="DV31" s="670"/>
      <c r="DW31" s="641">
        <v>0.4</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421363</v>
      </c>
      <c r="S32" s="637"/>
      <c r="T32" s="637"/>
      <c r="U32" s="637"/>
      <c r="V32" s="637"/>
      <c r="W32" s="637"/>
      <c r="X32" s="637"/>
      <c r="Y32" s="638"/>
      <c r="Z32" s="639">
        <v>5.8</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303</v>
      </c>
      <c r="AX32" s="633" t="s">
        <v>304</v>
      </c>
      <c r="AY32" s="634"/>
      <c r="AZ32" s="634"/>
      <c r="BA32" s="634"/>
      <c r="BB32" s="634"/>
      <c r="BC32" s="634"/>
      <c r="BD32" s="634"/>
      <c r="BE32" s="634"/>
      <c r="BF32" s="635"/>
      <c r="BG32" s="693">
        <v>99.7</v>
      </c>
      <c r="BH32" s="669"/>
      <c r="BI32" s="669"/>
      <c r="BJ32" s="669"/>
      <c r="BK32" s="669"/>
      <c r="BL32" s="669"/>
      <c r="BM32" s="642">
        <v>99.1</v>
      </c>
      <c r="BN32" s="669"/>
      <c r="BO32" s="669"/>
      <c r="BP32" s="669"/>
      <c r="BQ32" s="682"/>
      <c r="BR32" s="693">
        <v>99.7</v>
      </c>
      <c r="BS32" s="669"/>
      <c r="BT32" s="669"/>
      <c r="BU32" s="669"/>
      <c r="BV32" s="669"/>
      <c r="BW32" s="669"/>
      <c r="BX32" s="642">
        <v>99.1</v>
      </c>
      <c r="BY32" s="669"/>
      <c r="BZ32" s="669"/>
      <c r="CA32" s="669"/>
      <c r="CB32" s="682"/>
      <c r="CD32" s="678"/>
      <c r="CE32" s="679"/>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20911</v>
      </c>
      <c r="S33" s="637"/>
      <c r="T33" s="637"/>
      <c r="U33" s="637"/>
      <c r="V33" s="637"/>
      <c r="W33" s="637"/>
      <c r="X33" s="637"/>
      <c r="Y33" s="638"/>
      <c r="Z33" s="639">
        <v>0.3</v>
      </c>
      <c r="AA33" s="639"/>
      <c r="AB33" s="639"/>
      <c r="AC33" s="639"/>
      <c r="AD33" s="640">
        <v>17887</v>
      </c>
      <c r="AE33" s="640"/>
      <c r="AF33" s="640"/>
      <c r="AG33" s="640"/>
      <c r="AH33" s="640"/>
      <c r="AI33" s="640"/>
      <c r="AJ33" s="640"/>
      <c r="AK33" s="640"/>
      <c r="AL33" s="641">
        <v>0.5</v>
      </c>
      <c r="AM33" s="642"/>
      <c r="AN33" s="642"/>
      <c r="AO33" s="643"/>
      <c r="AP33" s="688"/>
      <c r="AQ33" s="689"/>
      <c r="AR33" s="689"/>
      <c r="AS33" s="689"/>
      <c r="AT33" s="692"/>
      <c r="AU33" s="213"/>
      <c r="AV33" s="213"/>
      <c r="AW33" s="213"/>
      <c r="AX33" s="657" t="s">
        <v>307</v>
      </c>
      <c r="AY33" s="658"/>
      <c r="AZ33" s="658"/>
      <c r="BA33" s="658"/>
      <c r="BB33" s="658"/>
      <c r="BC33" s="658"/>
      <c r="BD33" s="658"/>
      <c r="BE33" s="658"/>
      <c r="BF33" s="659"/>
      <c r="BG33" s="694">
        <v>99.1</v>
      </c>
      <c r="BH33" s="695"/>
      <c r="BI33" s="695"/>
      <c r="BJ33" s="695"/>
      <c r="BK33" s="695"/>
      <c r="BL33" s="695"/>
      <c r="BM33" s="696">
        <v>96.3</v>
      </c>
      <c r="BN33" s="695"/>
      <c r="BO33" s="695"/>
      <c r="BP33" s="695"/>
      <c r="BQ33" s="697"/>
      <c r="BR33" s="694">
        <v>97.6</v>
      </c>
      <c r="BS33" s="695"/>
      <c r="BT33" s="695"/>
      <c r="BU33" s="695"/>
      <c r="BV33" s="695"/>
      <c r="BW33" s="695"/>
      <c r="BX33" s="696">
        <v>95.6</v>
      </c>
      <c r="BY33" s="695"/>
      <c r="BZ33" s="695"/>
      <c r="CA33" s="695"/>
      <c r="CB33" s="697"/>
      <c r="CD33" s="633" t="s">
        <v>308</v>
      </c>
      <c r="CE33" s="634"/>
      <c r="CF33" s="634"/>
      <c r="CG33" s="634"/>
      <c r="CH33" s="634"/>
      <c r="CI33" s="634"/>
      <c r="CJ33" s="634"/>
      <c r="CK33" s="634"/>
      <c r="CL33" s="634"/>
      <c r="CM33" s="634"/>
      <c r="CN33" s="634"/>
      <c r="CO33" s="634"/>
      <c r="CP33" s="634"/>
      <c r="CQ33" s="635"/>
      <c r="CR33" s="636">
        <v>3652845</v>
      </c>
      <c r="CS33" s="669"/>
      <c r="CT33" s="669"/>
      <c r="CU33" s="669"/>
      <c r="CV33" s="669"/>
      <c r="CW33" s="669"/>
      <c r="CX33" s="669"/>
      <c r="CY33" s="670"/>
      <c r="CZ33" s="641">
        <v>51.9</v>
      </c>
      <c r="DA33" s="666"/>
      <c r="DB33" s="666"/>
      <c r="DC33" s="671"/>
      <c r="DD33" s="645">
        <v>2065574</v>
      </c>
      <c r="DE33" s="669"/>
      <c r="DF33" s="669"/>
      <c r="DG33" s="669"/>
      <c r="DH33" s="669"/>
      <c r="DI33" s="669"/>
      <c r="DJ33" s="669"/>
      <c r="DK33" s="670"/>
      <c r="DL33" s="645">
        <v>1624795</v>
      </c>
      <c r="DM33" s="669"/>
      <c r="DN33" s="669"/>
      <c r="DO33" s="669"/>
      <c r="DP33" s="669"/>
      <c r="DQ33" s="669"/>
      <c r="DR33" s="669"/>
      <c r="DS33" s="669"/>
      <c r="DT33" s="669"/>
      <c r="DU33" s="669"/>
      <c r="DV33" s="670"/>
      <c r="DW33" s="641">
        <v>45.2</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629521</v>
      </c>
      <c r="S34" s="637"/>
      <c r="T34" s="637"/>
      <c r="U34" s="637"/>
      <c r="V34" s="637"/>
      <c r="W34" s="637"/>
      <c r="X34" s="637"/>
      <c r="Y34" s="638"/>
      <c r="Z34" s="639">
        <v>8.6999999999999993</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1055618</v>
      </c>
      <c r="CS34" s="637"/>
      <c r="CT34" s="637"/>
      <c r="CU34" s="637"/>
      <c r="CV34" s="637"/>
      <c r="CW34" s="637"/>
      <c r="CX34" s="637"/>
      <c r="CY34" s="638"/>
      <c r="CZ34" s="641">
        <v>15</v>
      </c>
      <c r="DA34" s="666"/>
      <c r="DB34" s="666"/>
      <c r="DC34" s="671"/>
      <c r="DD34" s="645">
        <v>715835</v>
      </c>
      <c r="DE34" s="637"/>
      <c r="DF34" s="637"/>
      <c r="DG34" s="637"/>
      <c r="DH34" s="637"/>
      <c r="DI34" s="637"/>
      <c r="DJ34" s="637"/>
      <c r="DK34" s="638"/>
      <c r="DL34" s="645">
        <v>528964</v>
      </c>
      <c r="DM34" s="637"/>
      <c r="DN34" s="637"/>
      <c r="DO34" s="637"/>
      <c r="DP34" s="637"/>
      <c r="DQ34" s="637"/>
      <c r="DR34" s="637"/>
      <c r="DS34" s="637"/>
      <c r="DT34" s="637"/>
      <c r="DU34" s="637"/>
      <c r="DV34" s="638"/>
      <c r="DW34" s="641">
        <v>14.7</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861301</v>
      </c>
      <c r="S35" s="637"/>
      <c r="T35" s="637"/>
      <c r="U35" s="637"/>
      <c r="V35" s="637"/>
      <c r="W35" s="637"/>
      <c r="X35" s="637"/>
      <c r="Y35" s="638"/>
      <c r="Z35" s="639">
        <v>11.9</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67876</v>
      </c>
      <c r="CS35" s="669"/>
      <c r="CT35" s="669"/>
      <c r="CU35" s="669"/>
      <c r="CV35" s="669"/>
      <c r="CW35" s="669"/>
      <c r="CX35" s="669"/>
      <c r="CY35" s="670"/>
      <c r="CZ35" s="641">
        <v>1</v>
      </c>
      <c r="DA35" s="666"/>
      <c r="DB35" s="666"/>
      <c r="DC35" s="671"/>
      <c r="DD35" s="645">
        <v>19354</v>
      </c>
      <c r="DE35" s="669"/>
      <c r="DF35" s="669"/>
      <c r="DG35" s="669"/>
      <c r="DH35" s="669"/>
      <c r="DI35" s="669"/>
      <c r="DJ35" s="669"/>
      <c r="DK35" s="670"/>
      <c r="DL35" s="645">
        <v>19354</v>
      </c>
      <c r="DM35" s="669"/>
      <c r="DN35" s="669"/>
      <c r="DO35" s="669"/>
      <c r="DP35" s="669"/>
      <c r="DQ35" s="669"/>
      <c r="DR35" s="669"/>
      <c r="DS35" s="669"/>
      <c r="DT35" s="669"/>
      <c r="DU35" s="669"/>
      <c r="DV35" s="670"/>
      <c r="DW35" s="641">
        <v>0.5</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94730</v>
      </c>
      <c r="S36" s="637"/>
      <c r="T36" s="637"/>
      <c r="U36" s="637"/>
      <c r="V36" s="637"/>
      <c r="W36" s="637"/>
      <c r="X36" s="637"/>
      <c r="Y36" s="638"/>
      <c r="Z36" s="639">
        <v>1.3</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810144</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96268</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1193126</v>
      </c>
      <c r="CS36" s="637"/>
      <c r="CT36" s="637"/>
      <c r="CU36" s="637"/>
      <c r="CV36" s="637"/>
      <c r="CW36" s="637"/>
      <c r="CX36" s="637"/>
      <c r="CY36" s="638"/>
      <c r="CZ36" s="641">
        <v>16.899999999999999</v>
      </c>
      <c r="DA36" s="666"/>
      <c r="DB36" s="666"/>
      <c r="DC36" s="671"/>
      <c r="DD36" s="645">
        <v>795986</v>
      </c>
      <c r="DE36" s="637"/>
      <c r="DF36" s="637"/>
      <c r="DG36" s="637"/>
      <c r="DH36" s="637"/>
      <c r="DI36" s="637"/>
      <c r="DJ36" s="637"/>
      <c r="DK36" s="638"/>
      <c r="DL36" s="645">
        <v>658958</v>
      </c>
      <c r="DM36" s="637"/>
      <c r="DN36" s="637"/>
      <c r="DO36" s="637"/>
      <c r="DP36" s="637"/>
      <c r="DQ36" s="637"/>
      <c r="DR36" s="637"/>
      <c r="DS36" s="637"/>
      <c r="DT36" s="637"/>
      <c r="DU36" s="637"/>
      <c r="DV36" s="638"/>
      <c r="DW36" s="641">
        <v>18.3</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149555</v>
      </c>
      <c r="S37" s="637"/>
      <c r="T37" s="637"/>
      <c r="U37" s="637"/>
      <c r="V37" s="637"/>
      <c r="W37" s="637"/>
      <c r="X37" s="637"/>
      <c r="Y37" s="638"/>
      <c r="Z37" s="639">
        <v>2.1</v>
      </c>
      <c r="AA37" s="639"/>
      <c r="AB37" s="639"/>
      <c r="AC37" s="639"/>
      <c r="AD37" s="640">
        <v>120</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236076</v>
      </c>
      <c r="BA37" s="637"/>
      <c r="BB37" s="637"/>
      <c r="BC37" s="637"/>
      <c r="BD37" s="669"/>
      <c r="BE37" s="669"/>
      <c r="BF37" s="682"/>
      <c r="BG37" s="633" t="s">
        <v>321</v>
      </c>
      <c r="BH37" s="634"/>
      <c r="BI37" s="634"/>
      <c r="BJ37" s="634"/>
      <c r="BK37" s="634"/>
      <c r="BL37" s="634"/>
      <c r="BM37" s="634"/>
      <c r="BN37" s="634"/>
      <c r="BO37" s="634"/>
      <c r="BP37" s="634"/>
      <c r="BQ37" s="634"/>
      <c r="BR37" s="634"/>
      <c r="BS37" s="634"/>
      <c r="BT37" s="634"/>
      <c r="BU37" s="635"/>
      <c r="BV37" s="636">
        <v>90913</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331958</v>
      </c>
      <c r="CS37" s="669"/>
      <c r="CT37" s="669"/>
      <c r="CU37" s="669"/>
      <c r="CV37" s="669"/>
      <c r="CW37" s="669"/>
      <c r="CX37" s="669"/>
      <c r="CY37" s="670"/>
      <c r="CZ37" s="641">
        <v>4.7</v>
      </c>
      <c r="DA37" s="666"/>
      <c r="DB37" s="666"/>
      <c r="DC37" s="671"/>
      <c r="DD37" s="645">
        <v>331958</v>
      </c>
      <c r="DE37" s="669"/>
      <c r="DF37" s="669"/>
      <c r="DG37" s="669"/>
      <c r="DH37" s="669"/>
      <c r="DI37" s="669"/>
      <c r="DJ37" s="669"/>
      <c r="DK37" s="670"/>
      <c r="DL37" s="645">
        <v>298106</v>
      </c>
      <c r="DM37" s="669"/>
      <c r="DN37" s="669"/>
      <c r="DO37" s="669"/>
      <c r="DP37" s="669"/>
      <c r="DQ37" s="669"/>
      <c r="DR37" s="669"/>
      <c r="DS37" s="669"/>
      <c r="DT37" s="669"/>
      <c r="DU37" s="669"/>
      <c r="DV37" s="670"/>
      <c r="DW37" s="641">
        <v>8.3000000000000007</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276576</v>
      </c>
      <c r="S38" s="637"/>
      <c r="T38" s="637"/>
      <c r="U38" s="637"/>
      <c r="V38" s="637"/>
      <c r="W38" s="637"/>
      <c r="X38" s="637"/>
      <c r="Y38" s="638"/>
      <c r="Z38" s="639">
        <v>3.8</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37928</v>
      </c>
      <c r="BA38" s="637"/>
      <c r="BB38" s="637"/>
      <c r="BC38" s="637"/>
      <c r="BD38" s="669"/>
      <c r="BE38" s="669"/>
      <c r="BF38" s="682"/>
      <c r="BG38" s="633" t="s">
        <v>325</v>
      </c>
      <c r="BH38" s="634"/>
      <c r="BI38" s="634"/>
      <c r="BJ38" s="634"/>
      <c r="BK38" s="634"/>
      <c r="BL38" s="634"/>
      <c r="BM38" s="634"/>
      <c r="BN38" s="634"/>
      <c r="BO38" s="634"/>
      <c r="BP38" s="634"/>
      <c r="BQ38" s="634"/>
      <c r="BR38" s="634"/>
      <c r="BS38" s="634"/>
      <c r="BT38" s="634"/>
      <c r="BU38" s="635"/>
      <c r="BV38" s="636">
        <v>1281</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547849</v>
      </c>
      <c r="CS38" s="637"/>
      <c r="CT38" s="637"/>
      <c r="CU38" s="637"/>
      <c r="CV38" s="637"/>
      <c r="CW38" s="637"/>
      <c r="CX38" s="637"/>
      <c r="CY38" s="638"/>
      <c r="CZ38" s="641">
        <v>7.8</v>
      </c>
      <c r="DA38" s="666"/>
      <c r="DB38" s="666"/>
      <c r="DC38" s="671"/>
      <c r="DD38" s="645">
        <v>427894</v>
      </c>
      <c r="DE38" s="637"/>
      <c r="DF38" s="637"/>
      <c r="DG38" s="637"/>
      <c r="DH38" s="637"/>
      <c r="DI38" s="637"/>
      <c r="DJ38" s="637"/>
      <c r="DK38" s="638"/>
      <c r="DL38" s="645">
        <v>417519</v>
      </c>
      <c r="DM38" s="637"/>
      <c r="DN38" s="637"/>
      <c r="DO38" s="637"/>
      <c r="DP38" s="637"/>
      <c r="DQ38" s="637"/>
      <c r="DR38" s="637"/>
      <c r="DS38" s="637"/>
      <c r="DT38" s="637"/>
      <c r="DU38" s="637"/>
      <c r="DV38" s="638"/>
      <c r="DW38" s="641">
        <v>11.6</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26219</v>
      </c>
      <c r="BA39" s="637"/>
      <c r="BB39" s="637"/>
      <c r="BC39" s="637"/>
      <c r="BD39" s="669"/>
      <c r="BE39" s="669"/>
      <c r="BF39" s="682"/>
      <c r="BG39" s="633" t="s">
        <v>329</v>
      </c>
      <c r="BH39" s="634"/>
      <c r="BI39" s="634"/>
      <c r="BJ39" s="634"/>
      <c r="BK39" s="634"/>
      <c r="BL39" s="634"/>
      <c r="BM39" s="634"/>
      <c r="BN39" s="634"/>
      <c r="BO39" s="634"/>
      <c r="BP39" s="634"/>
      <c r="BQ39" s="634"/>
      <c r="BR39" s="634"/>
      <c r="BS39" s="634"/>
      <c r="BT39" s="634"/>
      <c r="BU39" s="635"/>
      <c r="BV39" s="636">
        <v>2193</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661403</v>
      </c>
      <c r="CS39" s="669"/>
      <c r="CT39" s="669"/>
      <c r="CU39" s="669"/>
      <c r="CV39" s="669"/>
      <c r="CW39" s="669"/>
      <c r="CX39" s="669"/>
      <c r="CY39" s="670"/>
      <c r="CZ39" s="641">
        <v>9.4</v>
      </c>
      <c r="DA39" s="666"/>
      <c r="DB39" s="666"/>
      <c r="DC39" s="671"/>
      <c r="DD39" s="645">
        <v>29532</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v>15676</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9"/>
      <c r="BE40" s="669"/>
      <c r="BF40" s="682"/>
      <c r="BG40" s="686" t="s">
        <v>333</v>
      </c>
      <c r="BH40" s="687"/>
      <c r="BI40" s="687"/>
      <c r="BJ40" s="687"/>
      <c r="BK40" s="687"/>
      <c r="BL40" s="214"/>
      <c r="BM40" s="634" t="s">
        <v>334</v>
      </c>
      <c r="BN40" s="634"/>
      <c r="BO40" s="634"/>
      <c r="BP40" s="634"/>
      <c r="BQ40" s="634"/>
      <c r="BR40" s="634"/>
      <c r="BS40" s="634"/>
      <c r="BT40" s="634"/>
      <c r="BU40" s="635"/>
      <c r="BV40" s="636">
        <v>113</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126973</v>
      </c>
      <c r="CS40" s="637"/>
      <c r="CT40" s="637"/>
      <c r="CU40" s="637"/>
      <c r="CV40" s="637"/>
      <c r="CW40" s="637"/>
      <c r="CX40" s="637"/>
      <c r="CY40" s="638"/>
      <c r="CZ40" s="641">
        <v>1.8</v>
      </c>
      <c r="DA40" s="666"/>
      <c r="DB40" s="666"/>
      <c r="DC40" s="671"/>
      <c r="DD40" s="645">
        <v>76973</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7245876</v>
      </c>
      <c r="S41" s="709"/>
      <c r="T41" s="709"/>
      <c r="U41" s="709"/>
      <c r="V41" s="709"/>
      <c r="W41" s="709"/>
      <c r="X41" s="709"/>
      <c r="Y41" s="713"/>
      <c r="Z41" s="714">
        <v>100</v>
      </c>
      <c r="AA41" s="714"/>
      <c r="AB41" s="714"/>
      <c r="AC41" s="714"/>
      <c r="AD41" s="715">
        <v>3579781</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105023</v>
      </c>
      <c r="BA41" s="637"/>
      <c r="BB41" s="637"/>
      <c r="BC41" s="637"/>
      <c r="BD41" s="669"/>
      <c r="BE41" s="669"/>
      <c r="BF41" s="682"/>
      <c r="BG41" s="686"/>
      <c r="BH41" s="687"/>
      <c r="BI41" s="687"/>
      <c r="BJ41" s="687"/>
      <c r="BK41" s="687"/>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6"/>
      <c r="DB41" s="666"/>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404898</v>
      </c>
      <c r="BA42" s="709"/>
      <c r="BB42" s="709"/>
      <c r="BC42" s="709"/>
      <c r="BD42" s="695"/>
      <c r="BE42" s="695"/>
      <c r="BF42" s="697"/>
      <c r="BG42" s="688"/>
      <c r="BH42" s="689"/>
      <c r="BI42" s="689"/>
      <c r="BJ42" s="689"/>
      <c r="BK42" s="689"/>
      <c r="BL42" s="215"/>
      <c r="BM42" s="658" t="s">
        <v>341</v>
      </c>
      <c r="BN42" s="658"/>
      <c r="BO42" s="658"/>
      <c r="BP42" s="658"/>
      <c r="BQ42" s="658"/>
      <c r="BR42" s="658"/>
      <c r="BS42" s="658"/>
      <c r="BT42" s="658"/>
      <c r="BU42" s="659"/>
      <c r="BV42" s="708">
        <v>403</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718073</v>
      </c>
      <c r="CS42" s="669"/>
      <c r="CT42" s="669"/>
      <c r="CU42" s="669"/>
      <c r="CV42" s="669"/>
      <c r="CW42" s="669"/>
      <c r="CX42" s="669"/>
      <c r="CY42" s="670"/>
      <c r="CZ42" s="641">
        <v>10.199999999999999</v>
      </c>
      <c r="DA42" s="666"/>
      <c r="DB42" s="666"/>
      <c r="DC42" s="671"/>
      <c r="DD42" s="645">
        <v>217014</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14280</v>
      </c>
      <c r="CS43" s="669"/>
      <c r="CT43" s="669"/>
      <c r="CU43" s="669"/>
      <c r="CV43" s="669"/>
      <c r="CW43" s="669"/>
      <c r="CX43" s="669"/>
      <c r="CY43" s="670"/>
      <c r="CZ43" s="641">
        <v>0.2</v>
      </c>
      <c r="DA43" s="666"/>
      <c r="DB43" s="666"/>
      <c r="DC43" s="671"/>
      <c r="DD43" s="645">
        <v>14280</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293</v>
      </c>
      <c r="CE44" s="675"/>
      <c r="CF44" s="633" t="s">
        <v>346</v>
      </c>
      <c r="CG44" s="634"/>
      <c r="CH44" s="634"/>
      <c r="CI44" s="634"/>
      <c r="CJ44" s="634"/>
      <c r="CK44" s="634"/>
      <c r="CL44" s="634"/>
      <c r="CM44" s="634"/>
      <c r="CN44" s="634"/>
      <c r="CO44" s="634"/>
      <c r="CP44" s="634"/>
      <c r="CQ44" s="635"/>
      <c r="CR44" s="636">
        <v>704868</v>
      </c>
      <c r="CS44" s="637"/>
      <c r="CT44" s="637"/>
      <c r="CU44" s="637"/>
      <c r="CV44" s="637"/>
      <c r="CW44" s="637"/>
      <c r="CX44" s="637"/>
      <c r="CY44" s="638"/>
      <c r="CZ44" s="641">
        <v>10</v>
      </c>
      <c r="DA44" s="642"/>
      <c r="DB44" s="642"/>
      <c r="DC44" s="648"/>
      <c r="DD44" s="645">
        <v>213385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348</v>
      </c>
      <c r="CG45" s="634"/>
      <c r="CH45" s="634"/>
      <c r="CI45" s="634"/>
      <c r="CJ45" s="634"/>
      <c r="CK45" s="634"/>
      <c r="CL45" s="634"/>
      <c r="CM45" s="634"/>
      <c r="CN45" s="634"/>
      <c r="CO45" s="634"/>
      <c r="CP45" s="634"/>
      <c r="CQ45" s="635"/>
      <c r="CR45" s="636">
        <v>292168</v>
      </c>
      <c r="CS45" s="669"/>
      <c r="CT45" s="669"/>
      <c r="CU45" s="669"/>
      <c r="CV45" s="669"/>
      <c r="CW45" s="669"/>
      <c r="CX45" s="669"/>
      <c r="CY45" s="670"/>
      <c r="CZ45" s="641">
        <v>4.0999999999999996</v>
      </c>
      <c r="DA45" s="666"/>
      <c r="DB45" s="666"/>
      <c r="DC45" s="671"/>
      <c r="DD45" s="645">
        <v>15693</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349</v>
      </c>
      <c r="CG46" s="634"/>
      <c r="CH46" s="634"/>
      <c r="CI46" s="634"/>
      <c r="CJ46" s="634"/>
      <c r="CK46" s="634"/>
      <c r="CL46" s="634"/>
      <c r="CM46" s="634"/>
      <c r="CN46" s="634"/>
      <c r="CO46" s="634"/>
      <c r="CP46" s="634"/>
      <c r="CQ46" s="635"/>
      <c r="CR46" s="636">
        <v>404700</v>
      </c>
      <c r="CS46" s="637"/>
      <c r="CT46" s="637"/>
      <c r="CU46" s="637"/>
      <c r="CV46" s="637"/>
      <c r="CW46" s="637"/>
      <c r="CX46" s="637"/>
      <c r="CY46" s="638"/>
      <c r="CZ46" s="641">
        <v>5.7</v>
      </c>
      <c r="DA46" s="642"/>
      <c r="DB46" s="642"/>
      <c r="DC46" s="648"/>
      <c r="DD46" s="645">
        <v>189692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350</v>
      </c>
      <c r="CG47" s="634"/>
      <c r="CH47" s="634"/>
      <c r="CI47" s="634"/>
      <c r="CJ47" s="634"/>
      <c r="CK47" s="634"/>
      <c r="CL47" s="634"/>
      <c r="CM47" s="634"/>
      <c r="CN47" s="634"/>
      <c r="CO47" s="634"/>
      <c r="CP47" s="634"/>
      <c r="CQ47" s="635"/>
      <c r="CR47" s="636">
        <v>13205</v>
      </c>
      <c r="CS47" s="669"/>
      <c r="CT47" s="669"/>
      <c r="CU47" s="669"/>
      <c r="CV47" s="669"/>
      <c r="CW47" s="669"/>
      <c r="CX47" s="669"/>
      <c r="CY47" s="670"/>
      <c r="CZ47" s="641">
        <v>0.2</v>
      </c>
      <c r="DA47" s="666"/>
      <c r="DB47" s="666"/>
      <c r="DC47" s="671"/>
      <c r="DD47" s="645">
        <v>3629</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7041145</v>
      </c>
      <c r="CS49" s="695"/>
      <c r="CT49" s="695"/>
      <c r="CU49" s="695"/>
      <c r="CV49" s="695"/>
      <c r="CW49" s="695"/>
      <c r="CX49" s="695"/>
      <c r="CY49" s="724"/>
      <c r="CZ49" s="716">
        <v>100</v>
      </c>
      <c r="DA49" s="725"/>
      <c r="DB49" s="725"/>
      <c r="DC49" s="726"/>
      <c r="DD49" s="727">
        <v>4098138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DDgWZD8rMozjbqGbvp6BSog/Mq9YKid4OL6DdowRzYjDLpg9erA4iv45spmNuyx+c7qnWsBysrhAT/o/yQbTtA==" saltValue="5FNICcy3cjQeBhs244rI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375</v>
      </c>
      <c r="C7" s="763"/>
      <c r="D7" s="763"/>
      <c r="E7" s="763"/>
      <c r="F7" s="763"/>
      <c r="G7" s="763"/>
      <c r="H7" s="763"/>
      <c r="I7" s="763"/>
      <c r="J7" s="763"/>
      <c r="K7" s="763"/>
      <c r="L7" s="763"/>
      <c r="M7" s="763"/>
      <c r="N7" s="763"/>
      <c r="O7" s="763"/>
      <c r="P7" s="764"/>
      <c r="Q7" s="765">
        <v>7246</v>
      </c>
      <c r="R7" s="766"/>
      <c r="S7" s="766"/>
      <c r="T7" s="766"/>
      <c r="U7" s="766"/>
      <c r="V7" s="766">
        <v>7041</v>
      </c>
      <c r="W7" s="766"/>
      <c r="X7" s="766"/>
      <c r="Y7" s="766"/>
      <c r="Z7" s="766"/>
      <c r="AA7" s="766">
        <v>205</v>
      </c>
      <c r="AB7" s="766"/>
      <c r="AC7" s="766"/>
      <c r="AD7" s="766"/>
      <c r="AE7" s="767"/>
      <c r="AF7" s="768">
        <v>158</v>
      </c>
      <c r="AG7" s="769"/>
      <c r="AH7" s="769"/>
      <c r="AI7" s="769"/>
      <c r="AJ7" s="770"/>
      <c r="AK7" s="771">
        <v>861</v>
      </c>
      <c r="AL7" s="772"/>
      <c r="AM7" s="772"/>
      <c r="AN7" s="772"/>
      <c r="AO7" s="772"/>
      <c r="AP7" s="772">
        <v>4479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7246</v>
      </c>
      <c r="R23" s="806"/>
      <c r="S23" s="806"/>
      <c r="T23" s="806"/>
      <c r="U23" s="806"/>
      <c r="V23" s="806">
        <v>7041</v>
      </c>
      <c r="W23" s="806"/>
      <c r="X23" s="806"/>
      <c r="Y23" s="806"/>
      <c r="Z23" s="806"/>
      <c r="AA23" s="806">
        <v>205</v>
      </c>
      <c r="AB23" s="806"/>
      <c r="AC23" s="806"/>
      <c r="AD23" s="806"/>
      <c r="AE23" s="807"/>
      <c r="AF23" s="808">
        <v>158</v>
      </c>
      <c r="AG23" s="806"/>
      <c r="AH23" s="806"/>
      <c r="AI23" s="806"/>
      <c r="AJ23" s="809"/>
      <c r="AK23" s="810"/>
      <c r="AL23" s="811"/>
      <c r="AM23" s="811"/>
      <c r="AN23" s="811"/>
      <c r="AO23" s="811"/>
      <c r="AP23" s="806">
        <v>4479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1399</v>
      </c>
      <c r="R28" s="836"/>
      <c r="S28" s="836"/>
      <c r="T28" s="836"/>
      <c r="U28" s="836"/>
      <c r="V28" s="836">
        <v>1303</v>
      </c>
      <c r="W28" s="836"/>
      <c r="X28" s="836"/>
      <c r="Y28" s="836"/>
      <c r="Z28" s="836"/>
      <c r="AA28" s="836">
        <v>96</v>
      </c>
      <c r="AB28" s="836"/>
      <c r="AC28" s="836"/>
      <c r="AD28" s="836"/>
      <c r="AE28" s="837"/>
      <c r="AF28" s="838">
        <v>96</v>
      </c>
      <c r="AG28" s="836"/>
      <c r="AH28" s="836"/>
      <c r="AI28" s="836"/>
      <c r="AJ28" s="839"/>
      <c r="AK28" s="840">
        <v>105</v>
      </c>
      <c r="AL28" s="841"/>
      <c r="AM28" s="841"/>
      <c r="AN28" s="841"/>
      <c r="AO28" s="841"/>
      <c r="AP28" s="841" t="s">
        <v>489</v>
      </c>
      <c r="AQ28" s="841"/>
      <c r="AR28" s="841"/>
      <c r="AS28" s="841"/>
      <c r="AT28" s="841"/>
      <c r="AU28" s="841" t="s">
        <v>489</v>
      </c>
      <c r="AV28" s="841"/>
      <c r="AW28" s="841"/>
      <c r="AX28" s="841"/>
      <c r="AY28" s="841"/>
      <c r="AZ28" s="842" t="s">
        <v>489</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157</v>
      </c>
      <c r="R29" s="797"/>
      <c r="S29" s="797"/>
      <c r="T29" s="797"/>
      <c r="U29" s="797"/>
      <c r="V29" s="797">
        <v>156</v>
      </c>
      <c r="W29" s="797"/>
      <c r="X29" s="797"/>
      <c r="Y29" s="797"/>
      <c r="Z29" s="797"/>
      <c r="AA29" s="797">
        <v>1</v>
      </c>
      <c r="AB29" s="797"/>
      <c r="AC29" s="797"/>
      <c r="AD29" s="797"/>
      <c r="AE29" s="798"/>
      <c r="AF29" s="799">
        <v>1</v>
      </c>
      <c r="AG29" s="800"/>
      <c r="AH29" s="800"/>
      <c r="AI29" s="800"/>
      <c r="AJ29" s="801"/>
      <c r="AK29" s="847">
        <v>56</v>
      </c>
      <c r="AL29" s="843"/>
      <c r="AM29" s="843"/>
      <c r="AN29" s="843"/>
      <c r="AO29" s="843"/>
      <c r="AP29" s="843" t="s">
        <v>550</v>
      </c>
      <c r="AQ29" s="843"/>
      <c r="AR29" s="843"/>
      <c r="AS29" s="843"/>
      <c r="AT29" s="843"/>
      <c r="AU29" s="843" t="s">
        <v>550</v>
      </c>
      <c r="AV29" s="843"/>
      <c r="AW29" s="843"/>
      <c r="AX29" s="843"/>
      <c r="AY29" s="843"/>
      <c r="AZ29" s="844" t="s">
        <v>550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50</v>
      </c>
      <c r="R30" s="797"/>
      <c r="S30" s="797"/>
      <c r="T30" s="797"/>
      <c r="U30" s="797"/>
      <c r="V30" s="797">
        <v>39</v>
      </c>
      <c r="W30" s="797"/>
      <c r="X30" s="797"/>
      <c r="Y30" s="797"/>
      <c r="Z30" s="797"/>
      <c r="AA30" s="797">
        <v>10</v>
      </c>
      <c r="AB30" s="797"/>
      <c r="AC30" s="797"/>
      <c r="AD30" s="797"/>
      <c r="AE30" s="798"/>
      <c r="AF30" s="799">
        <v>182</v>
      </c>
      <c r="AG30" s="800"/>
      <c r="AH30" s="800"/>
      <c r="AI30" s="800"/>
      <c r="AJ30" s="801"/>
      <c r="AK30" s="847" t="s">
        <v>550</v>
      </c>
      <c r="AL30" s="843"/>
      <c r="AM30" s="843"/>
      <c r="AN30" s="843"/>
      <c r="AO30" s="843"/>
      <c r="AP30" s="843">
        <v>68</v>
      </c>
      <c r="AQ30" s="843"/>
      <c r="AR30" s="843"/>
      <c r="AS30" s="843"/>
      <c r="AT30" s="843"/>
      <c r="AU30" s="843" t="s">
        <v>550</v>
      </c>
      <c r="AV30" s="843"/>
      <c r="AW30" s="843"/>
      <c r="AX30" s="843"/>
      <c r="AY30" s="843"/>
      <c r="AZ30" s="844" t="s">
        <v>550</v>
      </c>
      <c r="BA30" s="844"/>
      <c r="BB30" s="844"/>
      <c r="BC30" s="844"/>
      <c r="BD30" s="844"/>
      <c r="BE30" s="845" t="s">
        <v>392</v>
      </c>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103</v>
      </c>
      <c r="R31" s="797"/>
      <c r="S31" s="797"/>
      <c r="T31" s="797"/>
      <c r="U31" s="797"/>
      <c r="V31" s="797">
        <v>86</v>
      </c>
      <c r="W31" s="797"/>
      <c r="X31" s="797"/>
      <c r="Y31" s="797"/>
      <c r="Z31" s="797"/>
      <c r="AA31" s="797">
        <v>17</v>
      </c>
      <c r="AB31" s="797"/>
      <c r="AC31" s="797"/>
      <c r="AD31" s="797"/>
      <c r="AE31" s="798"/>
      <c r="AF31" s="799">
        <v>88</v>
      </c>
      <c r="AG31" s="800"/>
      <c r="AH31" s="800"/>
      <c r="AI31" s="800"/>
      <c r="AJ31" s="801"/>
      <c r="AK31" s="848">
        <v>26</v>
      </c>
      <c r="AL31" s="849"/>
      <c r="AM31" s="849"/>
      <c r="AN31" s="849"/>
      <c r="AO31" s="847"/>
      <c r="AP31" s="843">
        <v>181</v>
      </c>
      <c r="AQ31" s="843"/>
      <c r="AR31" s="843"/>
      <c r="AS31" s="843"/>
      <c r="AT31" s="843"/>
      <c r="AU31" s="843">
        <v>103</v>
      </c>
      <c r="AV31" s="843"/>
      <c r="AW31" s="843"/>
      <c r="AX31" s="843"/>
      <c r="AY31" s="843"/>
      <c r="AZ31" s="844" t="s">
        <v>550</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1291</v>
      </c>
      <c r="R32" s="797"/>
      <c r="S32" s="797"/>
      <c r="T32" s="797"/>
      <c r="U32" s="797"/>
      <c r="V32" s="797">
        <v>1184</v>
      </c>
      <c r="W32" s="797"/>
      <c r="X32" s="797"/>
      <c r="Y32" s="797"/>
      <c r="Z32" s="797"/>
      <c r="AA32" s="797">
        <v>107</v>
      </c>
      <c r="AB32" s="797"/>
      <c r="AC32" s="797"/>
      <c r="AD32" s="797"/>
      <c r="AE32" s="798"/>
      <c r="AF32" s="799">
        <v>2059</v>
      </c>
      <c r="AG32" s="800"/>
      <c r="AH32" s="800"/>
      <c r="AI32" s="800"/>
      <c r="AJ32" s="801"/>
      <c r="AK32" s="847">
        <v>236</v>
      </c>
      <c r="AL32" s="843"/>
      <c r="AM32" s="843"/>
      <c r="AN32" s="843"/>
      <c r="AO32" s="843"/>
      <c r="AP32" s="843">
        <v>1286</v>
      </c>
      <c r="AQ32" s="843"/>
      <c r="AR32" s="843"/>
      <c r="AS32" s="843"/>
      <c r="AT32" s="843"/>
      <c r="AU32" s="843">
        <v>916</v>
      </c>
      <c r="AV32" s="843"/>
      <c r="AW32" s="843"/>
      <c r="AX32" s="843"/>
      <c r="AY32" s="843"/>
      <c r="AZ32" s="844" t="s">
        <v>550</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50</v>
      </c>
      <c r="R33" s="797"/>
      <c r="S33" s="797"/>
      <c r="T33" s="797"/>
      <c r="U33" s="797"/>
      <c r="V33" s="797">
        <v>60</v>
      </c>
      <c r="W33" s="797"/>
      <c r="X33" s="797"/>
      <c r="Y33" s="797"/>
      <c r="Z33" s="797"/>
      <c r="AA33" s="797">
        <v>-10</v>
      </c>
      <c r="AB33" s="797"/>
      <c r="AC33" s="797"/>
      <c r="AD33" s="797"/>
      <c r="AE33" s="798"/>
      <c r="AF33" s="799">
        <v>3</v>
      </c>
      <c r="AG33" s="800"/>
      <c r="AH33" s="800"/>
      <c r="AI33" s="800"/>
      <c r="AJ33" s="801"/>
      <c r="AK33" s="847">
        <v>38</v>
      </c>
      <c r="AL33" s="843"/>
      <c r="AM33" s="843"/>
      <c r="AN33" s="843"/>
      <c r="AO33" s="843"/>
      <c r="AP33" s="843">
        <v>115</v>
      </c>
      <c r="AQ33" s="843"/>
      <c r="AR33" s="843"/>
      <c r="AS33" s="843"/>
      <c r="AT33" s="843"/>
      <c r="AU33" s="843">
        <v>115</v>
      </c>
      <c r="AV33" s="843"/>
      <c r="AW33" s="843"/>
      <c r="AX33" s="843"/>
      <c r="AY33" s="843"/>
      <c r="AZ33" s="844" t="s">
        <v>550</v>
      </c>
      <c r="BA33" s="844"/>
      <c r="BB33" s="844"/>
      <c r="BC33" s="844"/>
      <c r="BD33" s="844"/>
      <c r="BE33" s="845" t="s">
        <v>396</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50"/>
      <c r="R50" s="851"/>
      <c r="S50" s="851"/>
      <c r="T50" s="851"/>
      <c r="U50" s="851"/>
      <c r="V50" s="851"/>
      <c r="W50" s="851"/>
      <c r="X50" s="851"/>
      <c r="Y50" s="851"/>
      <c r="Z50" s="851"/>
      <c r="AA50" s="851"/>
      <c r="AB50" s="851"/>
      <c r="AC50" s="851"/>
      <c r="AD50" s="851"/>
      <c r="AE50" s="852"/>
      <c r="AF50" s="799"/>
      <c r="AG50" s="800"/>
      <c r="AH50" s="800"/>
      <c r="AI50" s="800"/>
      <c r="AJ50" s="801"/>
      <c r="AK50" s="854"/>
      <c r="AL50" s="851"/>
      <c r="AM50" s="851"/>
      <c r="AN50" s="851"/>
      <c r="AO50" s="851"/>
      <c r="AP50" s="851"/>
      <c r="AQ50" s="851"/>
      <c r="AR50" s="851"/>
      <c r="AS50" s="851"/>
      <c r="AT50" s="851"/>
      <c r="AU50" s="851"/>
      <c r="AV50" s="851"/>
      <c r="AW50" s="851"/>
      <c r="AX50" s="851"/>
      <c r="AY50" s="851"/>
      <c r="AZ50" s="853"/>
      <c r="BA50" s="853"/>
      <c r="BB50" s="853"/>
      <c r="BC50" s="853"/>
      <c r="BD50" s="853"/>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50"/>
      <c r="R51" s="851"/>
      <c r="S51" s="851"/>
      <c r="T51" s="851"/>
      <c r="U51" s="851"/>
      <c r="V51" s="851"/>
      <c r="W51" s="851"/>
      <c r="X51" s="851"/>
      <c r="Y51" s="851"/>
      <c r="Z51" s="851"/>
      <c r="AA51" s="851"/>
      <c r="AB51" s="851"/>
      <c r="AC51" s="851"/>
      <c r="AD51" s="851"/>
      <c r="AE51" s="852"/>
      <c r="AF51" s="799"/>
      <c r="AG51" s="800"/>
      <c r="AH51" s="800"/>
      <c r="AI51" s="800"/>
      <c r="AJ51" s="801"/>
      <c r="AK51" s="854"/>
      <c r="AL51" s="851"/>
      <c r="AM51" s="851"/>
      <c r="AN51" s="851"/>
      <c r="AO51" s="851"/>
      <c r="AP51" s="851"/>
      <c r="AQ51" s="851"/>
      <c r="AR51" s="851"/>
      <c r="AS51" s="851"/>
      <c r="AT51" s="851"/>
      <c r="AU51" s="851"/>
      <c r="AV51" s="851"/>
      <c r="AW51" s="851"/>
      <c r="AX51" s="851"/>
      <c r="AY51" s="851"/>
      <c r="AZ51" s="853"/>
      <c r="BA51" s="853"/>
      <c r="BB51" s="853"/>
      <c r="BC51" s="853"/>
      <c r="BD51" s="853"/>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50"/>
      <c r="R52" s="851"/>
      <c r="S52" s="851"/>
      <c r="T52" s="851"/>
      <c r="U52" s="851"/>
      <c r="V52" s="851"/>
      <c r="W52" s="851"/>
      <c r="X52" s="851"/>
      <c r="Y52" s="851"/>
      <c r="Z52" s="851"/>
      <c r="AA52" s="851"/>
      <c r="AB52" s="851"/>
      <c r="AC52" s="851"/>
      <c r="AD52" s="851"/>
      <c r="AE52" s="852"/>
      <c r="AF52" s="799"/>
      <c r="AG52" s="800"/>
      <c r="AH52" s="800"/>
      <c r="AI52" s="800"/>
      <c r="AJ52" s="801"/>
      <c r="AK52" s="854"/>
      <c r="AL52" s="851"/>
      <c r="AM52" s="851"/>
      <c r="AN52" s="851"/>
      <c r="AO52" s="851"/>
      <c r="AP52" s="851"/>
      <c r="AQ52" s="851"/>
      <c r="AR52" s="851"/>
      <c r="AS52" s="851"/>
      <c r="AT52" s="851"/>
      <c r="AU52" s="851"/>
      <c r="AV52" s="851"/>
      <c r="AW52" s="851"/>
      <c r="AX52" s="851"/>
      <c r="AY52" s="851"/>
      <c r="AZ52" s="853"/>
      <c r="BA52" s="853"/>
      <c r="BB52" s="853"/>
      <c r="BC52" s="853"/>
      <c r="BD52" s="853"/>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50"/>
      <c r="R53" s="851"/>
      <c r="S53" s="851"/>
      <c r="T53" s="851"/>
      <c r="U53" s="851"/>
      <c r="V53" s="851"/>
      <c r="W53" s="851"/>
      <c r="X53" s="851"/>
      <c r="Y53" s="851"/>
      <c r="Z53" s="851"/>
      <c r="AA53" s="851"/>
      <c r="AB53" s="851"/>
      <c r="AC53" s="851"/>
      <c r="AD53" s="851"/>
      <c r="AE53" s="852"/>
      <c r="AF53" s="799"/>
      <c r="AG53" s="800"/>
      <c r="AH53" s="800"/>
      <c r="AI53" s="800"/>
      <c r="AJ53" s="801"/>
      <c r="AK53" s="854"/>
      <c r="AL53" s="851"/>
      <c r="AM53" s="851"/>
      <c r="AN53" s="851"/>
      <c r="AO53" s="851"/>
      <c r="AP53" s="851"/>
      <c r="AQ53" s="851"/>
      <c r="AR53" s="851"/>
      <c r="AS53" s="851"/>
      <c r="AT53" s="851"/>
      <c r="AU53" s="851"/>
      <c r="AV53" s="851"/>
      <c r="AW53" s="851"/>
      <c r="AX53" s="851"/>
      <c r="AY53" s="851"/>
      <c r="AZ53" s="853"/>
      <c r="BA53" s="853"/>
      <c r="BB53" s="853"/>
      <c r="BC53" s="853"/>
      <c r="BD53" s="853"/>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50"/>
      <c r="R54" s="851"/>
      <c r="S54" s="851"/>
      <c r="T54" s="851"/>
      <c r="U54" s="851"/>
      <c r="V54" s="851"/>
      <c r="W54" s="851"/>
      <c r="X54" s="851"/>
      <c r="Y54" s="851"/>
      <c r="Z54" s="851"/>
      <c r="AA54" s="851"/>
      <c r="AB54" s="851"/>
      <c r="AC54" s="851"/>
      <c r="AD54" s="851"/>
      <c r="AE54" s="852"/>
      <c r="AF54" s="799"/>
      <c r="AG54" s="800"/>
      <c r="AH54" s="800"/>
      <c r="AI54" s="800"/>
      <c r="AJ54" s="801"/>
      <c r="AK54" s="854"/>
      <c r="AL54" s="851"/>
      <c r="AM54" s="851"/>
      <c r="AN54" s="851"/>
      <c r="AO54" s="851"/>
      <c r="AP54" s="851"/>
      <c r="AQ54" s="851"/>
      <c r="AR54" s="851"/>
      <c r="AS54" s="851"/>
      <c r="AT54" s="851"/>
      <c r="AU54" s="851"/>
      <c r="AV54" s="851"/>
      <c r="AW54" s="851"/>
      <c r="AX54" s="851"/>
      <c r="AY54" s="851"/>
      <c r="AZ54" s="853"/>
      <c r="BA54" s="853"/>
      <c r="BB54" s="853"/>
      <c r="BC54" s="853"/>
      <c r="BD54" s="853"/>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50"/>
      <c r="R55" s="851"/>
      <c r="S55" s="851"/>
      <c r="T55" s="851"/>
      <c r="U55" s="851"/>
      <c r="V55" s="851"/>
      <c r="W55" s="851"/>
      <c r="X55" s="851"/>
      <c r="Y55" s="851"/>
      <c r="Z55" s="851"/>
      <c r="AA55" s="851"/>
      <c r="AB55" s="851"/>
      <c r="AC55" s="851"/>
      <c r="AD55" s="851"/>
      <c r="AE55" s="852"/>
      <c r="AF55" s="799"/>
      <c r="AG55" s="800"/>
      <c r="AH55" s="800"/>
      <c r="AI55" s="800"/>
      <c r="AJ55" s="801"/>
      <c r="AK55" s="854"/>
      <c r="AL55" s="851"/>
      <c r="AM55" s="851"/>
      <c r="AN55" s="851"/>
      <c r="AO55" s="851"/>
      <c r="AP55" s="851"/>
      <c r="AQ55" s="851"/>
      <c r="AR55" s="851"/>
      <c r="AS55" s="851"/>
      <c r="AT55" s="851"/>
      <c r="AU55" s="851"/>
      <c r="AV55" s="851"/>
      <c r="AW55" s="851"/>
      <c r="AX55" s="851"/>
      <c r="AY55" s="851"/>
      <c r="AZ55" s="853"/>
      <c r="BA55" s="853"/>
      <c r="BB55" s="853"/>
      <c r="BC55" s="853"/>
      <c r="BD55" s="853"/>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50"/>
      <c r="R56" s="851"/>
      <c r="S56" s="851"/>
      <c r="T56" s="851"/>
      <c r="U56" s="851"/>
      <c r="V56" s="851"/>
      <c r="W56" s="851"/>
      <c r="X56" s="851"/>
      <c r="Y56" s="851"/>
      <c r="Z56" s="851"/>
      <c r="AA56" s="851"/>
      <c r="AB56" s="851"/>
      <c r="AC56" s="851"/>
      <c r="AD56" s="851"/>
      <c r="AE56" s="852"/>
      <c r="AF56" s="799"/>
      <c r="AG56" s="800"/>
      <c r="AH56" s="800"/>
      <c r="AI56" s="800"/>
      <c r="AJ56" s="801"/>
      <c r="AK56" s="854"/>
      <c r="AL56" s="851"/>
      <c r="AM56" s="851"/>
      <c r="AN56" s="851"/>
      <c r="AO56" s="851"/>
      <c r="AP56" s="851"/>
      <c r="AQ56" s="851"/>
      <c r="AR56" s="851"/>
      <c r="AS56" s="851"/>
      <c r="AT56" s="851"/>
      <c r="AU56" s="851"/>
      <c r="AV56" s="851"/>
      <c r="AW56" s="851"/>
      <c r="AX56" s="851"/>
      <c r="AY56" s="851"/>
      <c r="AZ56" s="853"/>
      <c r="BA56" s="853"/>
      <c r="BB56" s="853"/>
      <c r="BC56" s="853"/>
      <c r="BD56" s="853"/>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50"/>
      <c r="R57" s="851"/>
      <c r="S57" s="851"/>
      <c r="T57" s="851"/>
      <c r="U57" s="851"/>
      <c r="V57" s="851"/>
      <c r="W57" s="851"/>
      <c r="X57" s="851"/>
      <c r="Y57" s="851"/>
      <c r="Z57" s="851"/>
      <c r="AA57" s="851"/>
      <c r="AB57" s="851"/>
      <c r="AC57" s="851"/>
      <c r="AD57" s="851"/>
      <c r="AE57" s="852"/>
      <c r="AF57" s="799"/>
      <c r="AG57" s="800"/>
      <c r="AH57" s="800"/>
      <c r="AI57" s="800"/>
      <c r="AJ57" s="801"/>
      <c r="AK57" s="854"/>
      <c r="AL57" s="851"/>
      <c r="AM57" s="851"/>
      <c r="AN57" s="851"/>
      <c r="AO57" s="851"/>
      <c r="AP57" s="851"/>
      <c r="AQ57" s="851"/>
      <c r="AR57" s="851"/>
      <c r="AS57" s="851"/>
      <c r="AT57" s="851"/>
      <c r="AU57" s="851"/>
      <c r="AV57" s="851"/>
      <c r="AW57" s="851"/>
      <c r="AX57" s="851"/>
      <c r="AY57" s="851"/>
      <c r="AZ57" s="853"/>
      <c r="BA57" s="853"/>
      <c r="BB57" s="853"/>
      <c r="BC57" s="853"/>
      <c r="BD57" s="853"/>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50"/>
      <c r="R58" s="851"/>
      <c r="S58" s="851"/>
      <c r="T58" s="851"/>
      <c r="U58" s="851"/>
      <c r="V58" s="851"/>
      <c r="W58" s="851"/>
      <c r="X58" s="851"/>
      <c r="Y58" s="851"/>
      <c r="Z58" s="851"/>
      <c r="AA58" s="851"/>
      <c r="AB58" s="851"/>
      <c r="AC58" s="851"/>
      <c r="AD58" s="851"/>
      <c r="AE58" s="852"/>
      <c r="AF58" s="799"/>
      <c r="AG58" s="800"/>
      <c r="AH58" s="800"/>
      <c r="AI58" s="800"/>
      <c r="AJ58" s="801"/>
      <c r="AK58" s="854"/>
      <c r="AL58" s="851"/>
      <c r="AM58" s="851"/>
      <c r="AN58" s="851"/>
      <c r="AO58" s="851"/>
      <c r="AP58" s="851"/>
      <c r="AQ58" s="851"/>
      <c r="AR58" s="851"/>
      <c r="AS58" s="851"/>
      <c r="AT58" s="851"/>
      <c r="AU58" s="851"/>
      <c r="AV58" s="851"/>
      <c r="AW58" s="851"/>
      <c r="AX58" s="851"/>
      <c r="AY58" s="851"/>
      <c r="AZ58" s="853"/>
      <c r="BA58" s="853"/>
      <c r="BB58" s="853"/>
      <c r="BC58" s="853"/>
      <c r="BD58" s="853"/>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50"/>
      <c r="R59" s="851"/>
      <c r="S59" s="851"/>
      <c r="T59" s="851"/>
      <c r="U59" s="851"/>
      <c r="V59" s="851"/>
      <c r="W59" s="851"/>
      <c r="X59" s="851"/>
      <c r="Y59" s="851"/>
      <c r="Z59" s="851"/>
      <c r="AA59" s="851"/>
      <c r="AB59" s="851"/>
      <c r="AC59" s="851"/>
      <c r="AD59" s="851"/>
      <c r="AE59" s="852"/>
      <c r="AF59" s="799"/>
      <c r="AG59" s="800"/>
      <c r="AH59" s="800"/>
      <c r="AI59" s="800"/>
      <c r="AJ59" s="801"/>
      <c r="AK59" s="854"/>
      <c r="AL59" s="851"/>
      <c r="AM59" s="851"/>
      <c r="AN59" s="851"/>
      <c r="AO59" s="851"/>
      <c r="AP59" s="851"/>
      <c r="AQ59" s="851"/>
      <c r="AR59" s="851"/>
      <c r="AS59" s="851"/>
      <c r="AT59" s="851"/>
      <c r="AU59" s="851"/>
      <c r="AV59" s="851"/>
      <c r="AW59" s="851"/>
      <c r="AX59" s="851"/>
      <c r="AY59" s="851"/>
      <c r="AZ59" s="853"/>
      <c r="BA59" s="853"/>
      <c r="BB59" s="853"/>
      <c r="BC59" s="853"/>
      <c r="BD59" s="853"/>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50"/>
      <c r="R60" s="851"/>
      <c r="S60" s="851"/>
      <c r="T60" s="851"/>
      <c r="U60" s="851"/>
      <c r="V60" s="851"/>
      <c r="W60" s="851"/>
      <c r="X60" s="851"/>
      <c r="Y60" s="851"/>
      <c r="Z60" s="851"/>
      <c r="AA60" s="851"/>
      <c r="AB60" s="851"/>
      <c r="AC60" s="851"/>
      <c r="AD60" s="851"/>
      <c r="AE60" s="852"/>
      <c r="AF60" s="799"/>
      <c r="AG60" s="800"/>
      <c r="AH60" s="800"/>
      <c r="AI60" s="800"/>
      <c r="AJ60" s="801"/>
      <c r="AK60" s="854"/>
      <c r="AL60" s="851"/>
      <c r="AM60" s="851"/>
      <c r="AN60" s="851"/>
      <c r="AO60" s="851"/>
      <c r="AP60" s="851"/>
      <c r="AQ60" s="851"/>
      <c r="AR60" s="851"/>
      <c r="AS60" s="851"/>
      <c r="AT60" s="851"/>
      <c r="AU60" s="851"/>
      <c r="AV60" s="851"/>
      <c r="AW60" s="851"/>
      <c r="AX60" s="851"/>
      <c r="AY60" s="851"/>
      <c r="AZ60" s="853"/>
      <c r="BA60" s="853"/>
      <c r="BB60" s="853"/>
      <c r="BC60" s="853"/>
      <c r="BD60" s="853"/>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50"/>
      <c r="R61" s="851"/>
      <c r="S61" s="851"/>
      <c r="T61" s="851"/>
      <c r="U61" s="851"/>
      <c r="V61" s="851"/>
      <c r="W61" s="851"/>
      <c r="X61" s="851"/>
      <c r="Y61" s="851"/>
      <c r="Z61" s="851"/>
      <c r="AA61" s="851"/>
      <c r="AB61" s="851"/>
      <c r="AC61" s="851"/>
      <c r="AD61" s="851"/>
      <c r="AE61" s="852"/>
      <c r="AF61" s="799"/>
      <c r="AG61" s="800"/>
      <c r="AH61" s="800"/>
      <c r="AI61" s="800"/>
      <c r="AJ61" s="801"/>
      <c r="AK61" s="854"/>
      <c r="AL61" s="851"/>
      <c r="AM61" s="851"/>
      <c r="AN61" s="851"/>
      <c r="AO61" s="851"/>
      <c r="AP61" s="851"/>
      <c r="AQ61" s="851"/>
      <c r="AR61" s="851"/>
      <c r="AS61" s="851"/>
      <c r="AT61" s="851"/>
      <c r="AU61" s="851"/>
      <c r="AV61" s="851"/>
      <c r="AW61" s="851"/>
      <c r="AX61" s="851"/>
      <c r="AY61" s="851"/>
      <c r="AZ61" s="853"/>
      <c r="BA61" s="853"/>
      <c r="BB61" s="853"/>
      <c r="BC61" s="853"/>
      <c r="BD61" s="853"/>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50"/>
      <c r="R62" s="851"/>
      <c r="S62" s="851"/>
      <c r="T62" s="851"/>
      <c r="U62" s="851"/>
      <c r="V62" s="851"/>
      <c r="W62" s="851"/>
      <c r="X62" s="851"/>
      <c r="Y62" s="851"/>
      <c r="Z62" s="851"/>
      <c r="AA62" s="851"/>
      <c r="AB62" s="851"/>
      <c r="AC62" s="851"/>
      <c r="AD62" s="851"/>
      <c r="AE62" s="852"/>
      <c r="AF62" s="799"/>
      <c r="AG62" s="800"/>
      <c r="AH62" s="800"/>
      <c r="AI62" s="800"/>
      <c r="AJ62" s="801"/>
      <c r="AK62" s="854"/>
      <c r="AL62" s="851"/>
      <c r="AM62" s="851"/>
      <c r="AN62" s="851"/>
      <c r="AO62" s="851"/>
      <c r="AP62" s="851"/>
      <c r="AQ62" s="851"/>
      <c r="AR62" s="851"/>
      <c r="AS62" s="851"/>
      <c r="AT62" s="851"/>
      <c r="AU62" s="851"/>
      <c r="AV62" s="851"/>
      <c r="AW62" s="851"/>
      <c r="AX62" s="851"/>
      <c r="AY62" s="851"/>
      <c r="AZ62" s="853"/>
      <c r="BA62" s="853"/>
      <c r="BB62" s="853"/>
      <c r="BC62" s="853"/>
      <c r="BD62" s="853"/>
      <c r="BE62" s="845"/>
      <c r="BF62" s="845"/>
      <c r="BG62" s="845"/>
      <c r="BH62" s="845"/>
      <c r="BI62" s="846"/>
      <c r="BJ62" s="862"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398</v>
      </c>
      <c r="C63" s="803"/>
      <c r="D63" s="803"/>
      <c r="E63" s="803"/>
      <c r="F63" s="803"/>
      <c r="G63" s="803"/>
      <c r="H63" s="803"/>
      <c r="I63" s="803"/>
      <c r="J63" s="803"/>
      <c r="K63" s="803"/>
      <c r="L63" s="803"/>
      <c r="M63" s="803"/>
      <c r="N63" s="803"/>
      <c r="O63" s="803"/>
      <c r="P63" s="804"/>
      <c r="Q63" s="855"/>
      <c r="R63" s="856"/>
      <c r="S63" s="856"/>
      <c r="T63" s="856"/>
      <c r="U63" s="856"/>
      <c r="V63" s="856"/>
      <c r="W63" s="856"/>
      <c r="X63" s="856"/>
      <c r="Y63" s="856"/>
      <c r="Z63" s="856"/>
      <c r="AA63" s="856"/>
      <c r="AB63" s="856"/>
      <c r="AC63" s="856"/>
      <c r="AD63" s="856"/>
      <c r="AE63" s="857"/>
      <c r="AF63" s="858">
        <v>2430</v>
      </c>
      <c r="AG63" s="859"/>
      <c r="AH63" s="859"/>
      <c r="AI63" s="859"/>
      <c r="AJ63" s="860"/>
      <c r="AK63" s="861"/>
      <c r="AL63" s="856"/>
      <c r="AM63" s="856"/>
      <c r="AN63" s="856"/>
      <c r="AO63" s="856"/>
      <c r="AP63" s="859">
        <v>1650</v>
      </c>
      <c r="AQ63" s="859"/>
      <c r="AR63" s="859"/>
      <c r="AS63" s="859"/>
      <c r="AT63" s="859"/>
      <c r="AU63" s="859">
        <v>1134</v>
      </c>
      <c r="AV63" s="859"/>
      <c r="AW63" s="859"/>
      <c r="AX63" s="859"/>
      <c r="AY63" s="859"/>
      <c r="AZ63" s="863"/>
      <c r="BA63" s="863"/>
      <c r="BB63" s="863"/>
      <c r="BC63" s="863"/>
      <c r="BD63" s="863"/>
      <c r="BE63" s="864"/>
      <c r="BF63" s="864"/>
      <c r="BG63" s="864"/>
      <c r="BH63" s="864"/>
      <c r="BI63" s="865"/>
      <c r="BJ63" s="866" t="s">
        <v>122</v>
      </c>
      <c r="BK63" s="867"/>
      <c r="BL63" s="867"/>
      <c r="BM63" s="867"/>
      <c r="BN63" s="868"/>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9" t="s">
        <v>384</v>
      </c>
      <c r="AG66" s="828"/>
      <c r="AH66" s="828"/>
      <c r="AI66" s="828"/>
      <c r="AJ66" s="870"/>
      <c r="AK66" s="746" t="s">
        <v>385</v>
      </c>
      <c r="AL66" s="741"/>
      <c r="AM66" s="741"/>
      <c r="AN66" s="741"/>
      <c r="AO66" s="742"/>
      <c r="AP66" s="746" t="s">
        <v>386</v>
      </c>
      <c r="AQ66" s="747"/>
      <c r="AR66" s="747"/>
      <c r="AS66" s="747"/>
      <c r="AT66" s="748"/>
      <c r="AU66" s="746" t="s">
        <v>401</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4"/>
      <c r="BT66" s="875"/>
      <c r="BU66" s="875"/>
      <c r="BV66" s="875"/>
      <c r="BW66" s="875"/>
      <c r="BX66" s="875"/>
      <c r="BY66" s="875"/>
      <c r="BZ66" s="875"/>
      <c r="CA66" s="875"/>
      <c r="CB66" s="875"/>
      <c r="CC66" s="875"/>
      <c r="CD66" s="875"/>
      <c r="CE66" s="875"/>
      <c r="CF66" s="875"/>
      <c r="CG66" s="880"/>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1"/>
      <c r="AG67" s="831"/>
      <c r="AH67" s="831"/>
      <c r="AI67" s="831"/>
      <c r="AJ67" s="872"/>
      <c r="AK67" s="873"/>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4"/>
      <c r="BT67" s="875"/>
      <c r="BU67" s="875"/>
      <c r="BV67" s="875"/>
      <c r="BW67" s="875"/>
      <c r="BX67" s="875"/>
      <c r="BY67" s="875"/>
      <c r="BZ67" s="875"/>
      <c r="CA67" s="875"/>
      <c r="CB67" s="875"/>
      <c r="CC67" s="875"/>
      <c r="CD67" s="875"/>
      <c r="CE67" s="875"/>
      <c r="CF67" s="875"/>
      <c r="CG67" s="880"/>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224"/>
    </row>
    <row r="68" spans="1:131" ht="26.25" customHeight="1" thickTop="1" x14ac:dyDescent="0.2">
      <c r="A68" s="231">
        <v>1</v>
      </c>
      <c r="B68" s="884" t="s">
        <v>551</v>
      </c>
      <c r="C68" s="885"/>
      <c r="D68" s="885"/>
      <c r="E68" s="885"/>
      <c r="F68" s="885"/>
      <c r="G68" s="885"/>
      <c r="H68" s="885"/>
      <c r="I68" s="885"/>
      <c r="J68" s="885"/>
      <c r="K68" s="885"/>
      <c r="L68" s="885"/>
      <c r="M68" s="885"/>
      <c r="N68" s="885"/>
      <c r="O68" s="885"/>
      <c r="P68" s="886"/>
      <c r="Q68" s="887">
        <v>432</v>
      </c>
      <c r="R68" s="881"/>
      <c r="S68" s="881"/>
      <c r="T68" s="881"/>
      <c r="U68" s="881"/>
      <c r="V68" s="881">
        <v>402</v>
      </c>
      <c r="W68" s="881"/>
      <c r="X68" s="881"/>
      <c r="Y68" s="881"/>
      <c r="Z68" s="881"/>
      <c r="AA68" s="881">
        <v>29</v>
      </c>
      <c r="AB68" s="881"/>
      <c r="AC68" s="881"/>
      <c r="AD68" s="881"/>
      <c r="AE68" s="881"/>
      <c r="AF68" s="881">
        <v>29</v>
      </c>
      <c r="AG68" s="881"/>
      <c r="AH68" s="881"/>
      <c r="AI68" s="881"/>
      <c r="AJ68" s="881"/>
      <c r="AK68" s="881">
        <v>34</v>
      </c>
      <c r="AL68" s="881"/>
      <c r="AM68" s="881"/>
      <c r="AN68" s="881"/>
      <c r="AO68" s="881"/>
      <c r="AP68" s="881">
        <v>54</v>
      </c>
      <c r="AQ68" s="881"/>
      <c r="AR68" s="881"/>
      <c r="AS68" s="881"/>
      <c r="AT68" s="881"/>
      <c r="AU68" s="881">
        <v>11</v>
      </c>
      <c r="AV68" s="881"/>
      <c r="AW68" s="881"/>
      <c r="AX68" s="881"/>
      <c r="AY68" s="881"/>
      <c r="AZ68" s="882"/>
      <c r="BA68" s="882"/>
      <c r="BB68" s="882"/>
      <c r="BC68" s="882"/>
      <c r="BD68" s="883"/>
      <c r="BE68" s="236"/>
      <c r="BF68" s="236"/>
      <c r="BG68" s="236"/>
      <c r="BH68" s="236"/>
      <c r="BI68" s="236"/>
      <c r="BJ68" s="236"/>
      <c r="BK68" s="236"/>
      <c r="BL68" s="236"/>
      <c r="BM68" s="236"/>
      <c r="BN68" s="236"/>
      <c r="BO68" s="236"/>
      <c r="BP68" s="236"/>
      <c r="BQ68" s="233">
        <v>62</v>
      </c>
      <c r="BR68" s="238"/>
      <c r="BS68" s="874"/>
      <c r="BT68" s="875"/>
      <c r="BU68" s="875"/>
      <c r="BV68" s="875"/>
      <c r="BW68" s="875"/>
      <c r="BX68" s="875"/>
      <c r="BY68" s="875"/>
      <c r="BZ68" s="875"/>
      <c r="CA68" s="875"/>
      <c r="CB68" s="875"/>
      <c r="CC68" s="875"/>
      <c r="CD68" s="875"/>
      <c r="CE68" s="875"/>
      <c r="CF68" s="875"/>
      <c r="CG68" s="880"/>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224"/>
    </row>
    <row r="69" spans="1:131" ht="26.25" customHeight="1" x14ac:dyDescent="0.2">
      <c r="A69" s="233">
        <v>2</v>
      </c>
      <c r="B69" s="888" t="s">
        <v>552</v>
      </c>
      <c r="C69" s="889"/>
      <c r="D69" s="889"/>
      <c r="E69" s="889"/>
      <c r="F69" s="889"/>
      <c r="G69" s="889"/>
      <c r="H69" s="889"/>
      <c r="I69" s="889"/>
      <c r="J69" s="889"/>
      <c r="K69" s="889"/>
      <c r="L69" s="889"/>
      <c r="M69" s="889"/>
      <c r="N69" s="889"/>
      <c r="O69" s="889"/>
      <c r="P69" s="890"/>
      <c r="Q69" s="891">
        <v>3205</v>
      </c>
      <c r="R69" s="843"/>
      <c r="S69" s="843"/>
      <c r="T69" s="843"/>
      <c r="U69" s="843"/>
      <c r="V69" s="843">
        <v>3104</v>
      </c>
      <c r="W69" s="843"/>
      <c r="X69" s="843"/>
      <c r="Y69" s="843"/>
      <c r="Z69" s="843"/>
      <c r="AA69" s="843">
        <v>101</v>
      </c>
      <c r="AB69" s="843"/>
      <c r="AC69" s="843"/>
      <c r="AD69" s="843"/>
      <c r="AE69" s="843"/>
      <c r="AF69" s="843">
        <v>94</v>
      </c>
      <c r="AG69" s="843"/>
      <c r="AH69" s="843"/>
      <c r="AI69" s="843"/>
      <c r="AJ69" s="843"/>
      <c r="AK69" s="843">
        <v>13</v>
      </c>
      <c r="AL69" s="843"/>
      <c r="AM69" s="843"/>
      <c r="AN69" s="843"/>
      <c r="AO69" s="843"/>
      <c r="AP69" s="843">
        <v>2310</v>
      </c>
      <c r="AQ69" s="843"/>
      <c r="AR69" s="843"/>
      <c r="AS69" s="843"/>
      <c r="AT69" s="843"/>
      <c r="AU69" s="843">
        <v>102</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4"/>
      <c r="BT69" s="875"/>
      <c r="BU69" s="875"/>
      <c r="BV69" s="875"/>
      <c r="BW69" s="875"/>
      <c r="BX69" s="875"/>
      <c r="BY69" s="875"/>
      <c r="BZ69" s="875"/>
      <c r="CA69" s="875"/>
      <c r="CB69" s="875"/>
      <c r="CC69" s="875"/>
      <c r="CD69" s="875"/>
      <c r="CE69" s="875"/>
      <c r="CF69" s="875"/>
      <c r="CG69" s="880"/>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224"/>
    </row>
    <row r="70" spans="1:131" ht="26.25" customHeight="1" x14ac:dyDescent="0.2">
      <c r="A70" s="233">
        <v>3</v>
      </c>
      <c r="B70" s="888" t="s">
        <v>553</v>
      </c>
      <c r="C70" s="889"/>
      <c r="D70" s="889"/>
      <c r="E70" s="889"/>
      <c r="F70" s="889"/>
      <c r="G70" s="889"/>
      <c r="H70" s="889"/>
      <c r="I70" s="889"/>
      <c r="J70" s="889"/>
      <c r="K70" s="889"/>
      <c r="L70" s="889"/>
      <c r="M70" s="889"/>
      <c r="N70" s="889"/>
      <c r="O70" s="889"/>
      <c r="P70" s="890"/>
      <c r="Q70" s="891">
        <v>18032</v>
      </c>
      <c r="R70" s="843"/>
      <c r="S70" s="843"/>
      <c r="T70" s="843"/>
      <c r="U70" s="843"/>
      <c r="V70" s="843">
        <v>17565</v>
      </c>
      <c r="W70" s="843"/>
      <c r="X70" s="843"/>
      <c r="Y70" s="843"/>
      <c r="Z70" s="843"/>
      <c r="AA70" s="843">
        <v>467</v>
      </c>
      <c r="AB70" s="843"/>
      <c r="AC70" s="843"/>
      <c r="AD70" s="843"/>
      <c r="AE70" s="843"/>
      <c r="AF70" s="843">
        <v>467</v>
      </c>
      <c r="AG70" s="843"/>
      <c r="AH70" s="843"/>
      <c r="AI70" s="843"/>
      <c r="AJ70" s="843"/>
      <c r="AK70" s="843">
        <v>2787</v>
      </c>
      <c r="AL70" s="843"/>
      <c r="AM70" s="843"/>
      <c r="AN70" s="843"/>
      <c r="AO70" s="843"/>
      <c r="AP70" s="843" t="s">
        <v>550</v>
      </c>
      <c r="AQ70" s="843"/>
      <c r="AR70" s="843"/>
      <c r="AS70" s="843"/>
      <c r="AT70" s="843"/>
      <c r="AU70" s="843" t="s">
        <v>550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4"/>
      <c r="BT70" s="875"/>
      <c r="BU70" s="875"/>
      <c r="BV70" s="875"/>
      <c r="BW70" s="875"/>
      <c r="BX70" s="875"/>
      <c r="BY70" s="875"/>
      <c r="BZ70" s="875"/>
      <c r="CA70" s="875"/>
      <c r="CB70" s="875"/>
      <c r="CC70" s="875"/>
      <c r="CD70" s="875"/>
      <c r="CE70" s="875"/>
      <c r="CF70" s="875"/>
      <c r="CG70" s="880"/>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224"/>
    </row>
    <row r="71" spans="1:131" ht="26.25" customHeight="1" x14ac:dyDescent="0.2">
      <c r="A71" s="233">
        <v>4</v>
      </c>
      <c r="B71" s="888" t="s">
        <v>554</v>
      </c>
      <c r="C71" s="889"/>
      <c r="D71" s="889"/>
      <c r="E71" s="889"/>
      <c r="F71" s="889"/>
      <c r="G71" s="889"/>
      <c r="H71" s="889"/>
      <c r="I71" s="889"/>
      <c r="J71" s="889"/>
      <c r="K71" s="889"/>
      <c r="L71" s="889"/>
      <c r="M71" s="889"/>
      <c r="N71" s="889"/>
      <c r="O71" s="889"/>
      <c r="P71" s="890"/>
      <c r="Q71" s="891">
        <v>124</v>
      </c>
      <c r="R71" s="843"/>
      <c r="S71" s="843"/>
      <c r="T71" s="843"/>
      <c r="U71" s="843"/>
      <c r="V71" s="843">
        <v>119</v>
      </c>
      <c r="W71" s="843"/>
      <c r="X71" s="843"/>
      <c r="Y71" s="843"/>
      <c r="Z71" s="843"/>
      <c r="AA71" s="843">
        <v>5</v>
      </c>
      <c r="AB71" s="843"/>
      <c r="AC71" s="843"/>
      <c r="AD71" s="843"/>
      <c r="AE71" s="843"/>
      <c r="AF71" s="843">
        <v>5</v>
      </c>
      <c r="AG71" s="843"/>
      <c r="AH71" s="843"/>
      <c r="AI71" s="843"/>
      <c r="AJ71" s="843"/>
      <c r="AK71" s="843">
        <v>40</v>
      </c>
      <c r="AL71" s="843"/>
      <c r="AM71" s="843"/>
      <c r="AN71" s="843"/>
      <c r="AO71" s="843"/>
      <c r="AP71" s="843" t="s">
        <v>550</v>
      </c>
      <c r="AQ71" s="843"/>
      <c r="AR71" s="843"/>
      <c r="AS71" s="843"/>
      <c r="AT71" s="843"/>
      <c r="AU71" s="843" t="s">
        <v>550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4"/>
      <c r="BT71" s="875"/>
      <c r="BU71" s="875"/>
      <c r="BV71" s="875"/>
      <c r="BW71" s="875"/>
      <c r="BX71" s="875"/>
      <c r="BY71" s="875"/>
      <c r="BZ71" s="875"/>
      <c r="CA71" s="875"/>
      <c r="CB71" s="875"/>
      <c r="CC71" s="875"/>
      <c r="CD71" s="875"/>
      <c r="CE71" s="875"/>
      <c r="CF71" s="875"/>
      <c r="CG71" s="880"/>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224"/>
    </row>
    <row r="72" spans="1:131" ht="26.25" customHeight="1" x14ac:dyDescent="0.2">
      <c r="A72" s="233">
        <v>5</v>
      </c>
      <c r="B72" s="888" t="s">
        <v>555</v>
      </c>
      <c r="C72" s="889"/>
      <c r="D72" s="889"/>
      <c r="E72" s="889"/>
      <c r="F72" s="889"/>
      <c r="G72" s="889"/>
      <c r="H72" s="889"/>
      <c r="I72" s="889"/>
      <c r="J72" s="889"/>
      <c r="K72" s="889"/>
      <c r="L72" s="889"/>
      <c r="M72" s="889"/>
      <c r="N72" s="889"/>
      <c r="O72" s="889"/>
      <c r="P72" s="890"/>
      <c r="Q72" s="891">
        <v>138788</v>
      </c>
      <c r="R72" s="843"/>
      <c r="S72" s="843"/>
      <c r="T72" s="843"/>
      <c r="U72" s="843"/>
      <c r="V72" s="843">
        <v>136779</v>
      </c>
      <c r="W72" s="843"/>
      <c r="X72" s="843"/>
      <c r="Y72" s="843"/>
      <c r="Z72" s="843"/>
      <c r="AA72" s="843">
        <v>2009</v>
      </c>
      <c r="AB72" s="843"/>
      <c r="AC72" s="843"/>
      <c r="AD72" s="843"/>
      <c r="AE72" s="843"/>
      <c r="AF72" s="843">
        <v>1914</v>
      </c>
      <c r="AG72" s="843"/>
      <c r="AH72" s="843"/>
      <c r="AI72" s="843"/>
      <c r="AJ72" s="843"/>
      <c r="AK72" s="843">
        <v>1048</v>
      </c>
      <c r="AL72" s="843"/>
      <c r="AM72" s="843"/>
      <c r="AN72" s="843"/>
      <c r="AO72" s="843"/>
      <c r="AP72" s="843" t="s">
        <v>550</v>
      </c>
      <c r="AQ72" s="843"/>
      <c r="AR72" s="843"/>
      <c r="AS72" s="843"/>
      <c r="AT72" s="843"/>
      <c r="AU72" s="843" t="s">
        <v>550</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4"/>
      <c r="BT72" s="875"/>
      <c r="BU72" s="875"/>
      <c r="BV72" s="875"/>
      <c r="BW72" s="875"/>
      <c r="BX72" s="875"/>
      <c r="BY72" s="875"/>
      <c r="BZ72" s="875"/>
      <c r="CA72" s="875"/>
      <c r="CB72" s="875"/>
      <c r="CC72" s="875"/>
      <c r="CD72" s="875"/>
      <c r="CE72" s="875"/>
      <c r="CF72" s="875"/>
      <c r="CG72" s="880"/>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224"/>
    </row>
    <row r="73" spans="1:131" ht="26.25" customHeight="1" x14ac:dyDescent="0.2">
      <c r="A73" s="233">
        <v>6</v>
      </c>
      <c r="B73" s="888" t="s">
        <v>556</v>
      </c>
      <c r="C73" s="889"/>
      <c r="D73" s="889"/>
      <c r="E73" s="889"/>
      <c r="F73" s="889"/>
      <c r="G73" s="889"/>
      <c r="H73" s="889"/>
      <c r="I73" s="889"/>
      <c r="J73" s="889"/>
      <c r="K73" s="889"/>
      <c r="L73" s="889"/>
      <c r="M73" s="889"/>
      <c r="N73" s="889"/>
      <c r="O73" s="889"/>
      <c r="P73" s="890"/>
      <c r="Q73" s="891">
        <v>2841</v>
      </c>
      <c r="R73" s="843"/>
      <c r="S73" s="843"/>
      <c r="T73" s="843"/>
      <c r="U73" s="843"/>
      <c r="V73" s="843">
        <v>2771</v>
      </c>
      <c r="W73" s="843"/>
      <c r="X73" s="843"/>
      <c r="Y73" s="843"/>
      <c r="Z73" s="843"/>
      <c r="AA73" s="843">
        <v>70</v>
      </c>
      <c r="AB73" s="843"/>
      <c r="AC73" s="843"/>
      <c r="AD73" s="843"/>
      <c r="AE73" s="843"/>
      <c r="AF73" s="843">
        <v>70</v>
      </c>
      <c r="AG73" s="843"/>
      <c r="AH73" s="843"/>
      <c r="AI73" s="843"/>
      <c r="AJ73" s="843"/>
      <c r="AK73" s="843">
        <v>2</v>
      </c>
      <c r="AL73" s="843"/>
      <c r="AM73" s="843"/>
      <c r="AN73" s="843"/>
      <c r="AO73" s="843"/>
      <c r="AP73" s="843">
        <v>5257</v>
      </c>
      <c r="AQ73" s="843"/>
      <c r="AR73" s="843"/>
      <c r="AS73" s="843"/>
      <c r="AT73" s="843"/>
      <c r="AU73" s="843">
        <v>234</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4"/>
      <c r="BT73" s="875"/>
      <c r="BU73" s="875"/>
      <c r="BV73" s="875"/>
      <c r="BW73" s="875"/>
      <c r="BX73" s="875"/>
      <c r="BY73" s="875"/>
      <c r="BZ73" s="875"/>
      <c r="CA73" s="875"/>
      <c r="CB73" s="875"/>
      <c r="CC73" s="875"/>
      <c r="CD73" s="875"/>
      <c r="CE73" s="875"/>
      <c r="CF73" s="875"/>
      <c r="CG73" s="880"/>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224"/>
    </row>
    <row r="74" spans="1:131" ht="26.25" customHeight="1" x14ac:dyDescent="0.2">
      <c r="A74" s="233">
        <v>7</v>
      </c>
      <c r="B74" s="888" t="s">
        <v>557</v>
      </c>
      <c r="C74" s="889"/>
      <c r="D74" s="889"/>
      <c r="E74" s="889"/>
      <c r="F74" s="889"/>
      <c r="G74" s="889"/>
      <c r="H74" s="889"/>
      <c r="I74" s="889"/>
      <c r="J74" s="889"/>
      <c r="K74" s="889"/>
      <c r="L74" s="889"/>
      <c r="M74" s="889"/>
      <c r="N74" s="889"/>
      <c r="O74" s="889"/>
      <c r="P74" s="890"/>
      <c r="Q74" s="891">
        <v>2773</v>
      </c>
      <c r="R74" s="843"/>
      <c r="S74" s="843"/>
      <c r="T74" s="843"/>
      <c r="U74" s="843"/>
      <c r="V74" s="843">
        <v>2573</v>
      </c>
      <c r="W74" s="843"/>
      <c r="X74" s="843"/>
      <c r="Y74" s="843"/>
      <c r="Z74" s="843"/>
      <c r="AA74" s="843">
        <v>200</v>
      </c>
      <c r="AB74" s="843"/>
      <c r="AC74" s="843"/>
      <c r="AD74" s="843"/>
      <c r="AE74" s="843"/>
      <c r="AF74" s="843">
        <v>200</v>
      </c>
      <c r="AG74" s="843"/>
      <c r="AH74" s="843"/>
      <c r="AI74" s="843"/>
      <c r="AJ74" s="843"/>
      <c r="AK74" s="843">
        <v>13</v>
      </c>
      <c r="AL74" s="843"/>
      <c r="AM74" s="843"/>
      <c r="AN74" s="843"/>
      <c r="AO74" s="843"/>
      <c r="AP74" s="843" t="s">
        <v>550</v>
      </c>
      <c r="AQ74" s="843"/>
      <c r="AR74" s="843"/>
      <c r="AS74" s="843"/>
      <c r="AT74" s="843"/>
      <c r="AU74" s="843" t="s">
        <v>550</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4"/>
      <c r="BT74" s="875"/>
      <c r="BU74" s="875"/>
      <c r="BV74" s="875"/>
      <c r="BW74" s="875"/>
      <c r="BX74" s="875"/>
      <c r="BY74" s="875"/>
      <c r="BZ74" s="875"/>
      <c r="CA74" s="875"/>
      <c r="CB74" s="875"/>
      <c r="CC74" s="875"/>
      <c r="CD74" s="875"/>
      <c r="CE74" s="875"/>
      <c r="CF74" s="875"/>
      <c r="CG74" s="880"/>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224"/>
    </row>
    <row r="75" spans="1:131" ht="26.25" customHeight="1" x14ac:dyDescent="0.2">
      <c r="A75" s="233">
        <v>8</v>
      </c>
      <c r="B75" s="888" t="s">
        <v>558</v>
      </c>
      <c r="C75" s="889"/>
      <c r="D75" s="889"/>
      <c r="E75" s="889"/>
      <c r="F75" s="889"/>
      <c r="G75" s="889"/>
      <c r="H75" s="889"/>
      <c r="I75" s="889"/>
      <c r="J75" s="889"/>
      <c r="K75" s="889"/>
      <c r="L75" s="889"/>
      <c r="M75" s="889"/>
      <c r="N75" s="889"/>
      <c r="O75" s="889"/>
      <c r="P75" s="890"/>
      <c r="Q75" s="892">
        <v>23</v>
      </c>
      <c r="R75" s="849"/>
      <c r="S75" s="849"/>
      <c r="T75" s="849"/>
      <c r="U75" s="847"/>
      <c r="V75" s="893">
        <v>18</v>
      </c>
      <c r="W75" s="849"/>
      <c r="X75" s="849"/>
      <c r="Y75" s="849"/>
      <c r="Z75" s="847"/>
      <c r="AA75" s="893">
        <v>6</v>
      </c>
      <c r="AB75" s="849"/>
      <c r="AC75" s="849"/>
      <c r="AD75" s="849"/>
      <c r="AE75" s="847"/>
      <c r="AF75" s="893">
        <v>6</v>
      </c>
      <c r="AG75" s="849"/>
      <c r="AH75" s="849"/>
      <c r="AI75" s="849"/>
      <c r="AJ75" s="847"/>
      <c r="AK75" s="893">
        <v>5</v>
      </c>
      <c r="AL75" s="849"/>
      <c r="AM75" s="849"/>
      <c r="AN75" s="849"/>
      <c r="AO75" s="847"/>
      <c r="AP75" s="893" t="s">
        <v>550</v>
      </c>
      <c r="AQ75" s="849"/>
      <c r="AR75" s="849"/>
      <c r="AS75" s="849"/>
      <c r="AT75" s="847"/>
      <c r="AU75" s="893" t="s">
        <v>550</v>
      </c>
      <c r="AV75" s="849"/>
      <c r="AW75" s="849"/>
      <c r="AX75" s="849"/>
      <c r="AY75" s="847"/>
      <c r="AZ75" s="845"/>
      <c r="BA75" s="845"/>
      <c r="BB75" s="845"/>
      <c r="BC75" s="845"/>
      <c r="BD75" s="846"/>
      <c r="BE75" s="236"/>
      <c r="BF75" s="236"/>
      <c r="BG75" s="236"/>
      <c r="BH75" s="236"/>
      <c r="BI75" s="236"/>
      <c r="BJ75" s="236"/>
      <c r="BK75" s="236"/>
      <c r="BL75" s="236"/>
      <c r="BM75" s="236"/>
      <c r="BN75" s="236"/>
      <c r="BO75" s="236"/>
      <c r="BP75" s="236"/>
      <c r="BQ75" s="233">
        <v>69</v>
      </c>
      <c r="BR75" s="238"/>
      <c r="BS75" s="874"/>
      <c r="BT75" s="875"/>
      <c r="BU75" s="875"/>
      <c r="BV75" s="875"/>
      <c r="BW75" s="875"/>
      <c r="BX75" s="875"/>
      <c r="BY75" s="875"/>
      <c r="BZ75" s="875"/>
      <c r="CA75" s="875"/>
      <c r="CB75" s="875"/>
      <c r="CC75" s="875"/>
      <c r="CD75" s="875"/>
      <c r="CE75" s="875"/>
      <c r="CF75" s="875"/>
      <c r="CG75" s="880"/>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224"/>
    </row>
    <row r="76" spans="1:131" ht="26.25" customHeight="1" x14ac:dyDescent="0.2">
      <c r="A76" s="233">
        <v>9</v>
      </c>
      <c r="B76" s="888"/>
      <c r="C76" s="889"/>
      <c r="D76" s="889"/>
      <c r="E76" s="889"/>
      <c r="F76" s="889"/>
      <c r="G76" s="889"/>
      <c r="H76" s="889"/>
      <c r="I76" s="889"/>
      <c r="J76" s="889"/>
      <c r="K76" s="889"/>
      <c r="L76" s="889"/>
      <c r="M76" s="889"/>
      <c r="N76" s="889"/>
      <c r="O76" s="889"/>
      <c r="P76" s="890"/>
      <c r="Q76" s="892"/>
      <c r="R76" s="849"/>
      <c r="S76" s="849"/>
      <c r="T76" s="849"/>
      <c r="U76" s="847"/>
      <c r="V76" s="893"/>
      <c r="W76" s="849"/>
      <c r="X76" s="849"/>
      <c r="Y76" s="849"/>
      <c r="Z76" s="847"/>
      <c r="AA76" s="893"/>
      <c r="AB76" s="849"/>
      <c r="AC76" s="849"/>
      <c r="AD76" s="849"/>
      <c r="AE76" s="847"/>
      <c r="AF76" s="893"/>
      <c r="AG76" s="849"/>
      <c r="AH76" s="849"/>
      <c r="AI76" s="849"/>
      <c r="AJ76" s="847"/>
      <c r="AK76" s="893"/>
      <c r="AL76" s="849"/>
      <c r="AM76" s="849"/>
      <c r="AN76" s="849"/>
      <c r="AO76" s="847"/>
      <c r="AP76" s="893"/>
      <c r="AQ76" s="849"/>
      <c r="AR76" s="849"/>
      <c r="AS76" s="849"/>
      <c r="AT76" s="847"/>
      <c r="AU76" s="893"/>
      <c r="AV76" s="849"/>
      <c r="AW76" s="849"/>
      <c r="AX76" s="849"/>
      <c r="AY76" s="847"/>
      <c r="AZ76" s="845"/>
      <c r="BA76" s="845"/>
      <c r="BB76" s="845"/>
      <c r="BC76" s="845"/>
      <c r="BD76" s="846"/>
      <c r="BE76" s="236"/>
      <c r="BF76" s="236"/>
      <c r="BG76" s="236"/>
      <c r="BH76" s="236"/>
      <c r="BI76" s="236"/>
      <c r="BJ76" s="236"/>
      <c r="BK76" s="236"/>
      <c r="BL76" s="236"/>
      <c r="BM76" s="236"/>
      <c r="BN76" s="236"/>
      <c r="BO76" s="236"/>
      <c r="BP76" s="236"/>
      <c r="BQ76" s="233">
        <v>70</v>
      </c>
      <c r="BR76" s="238"/>
      <c r="BS76" s="874"/>
      <c r="BT76" s="875"/>
      <c r="BU76" s="875"/>
      <c r="BV76" s="875"/>
      <c r="BW76" s="875"/>
      <c r="BX76" s="875"/>
      <c r="BY76" s="875"/>
      <c r="BZ76" s="875"/>
      <c r="CA76" s="875"/>
      <c r="CB76" s="875"/>
      <c r="CC76" s="875"/>
      <c r="CD76" s="875"/>
      <c r="CE76" s="875"/>
      <c r="CF76" s="875"/>
      <c r="CG76" s="880"/>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224"/>
    </row>
    <row r="77" spans="1:131" ht="26.25" customHeight="1" x14ac:dyDescent="0.2">
      <c r="A77" s="233">
        <v>10</v>
      </c>
      <c r="B77" s="888"/>
      <c r="C77" s="889"/>
      <c r="D77" s="889"/>
      <c r="E77" s="889"/>
      <c r="F77" s="889"/>
      <c r="G77" s="889"/>
      <c r="H77" s="889"/>
      <c r="I77" s="889"/>
      <c r="J77" s="889"/>
      <c r="K77" s="889"/>
      <c r="L77" s="889"/>
      <c r="M77" s="889"/>
      <c r="N77" s="889"/>
      <c r="O77" s="889"/>
      <c r="P77" s="890"/>
      <c r="Q77" s="892"/>
      <c r="R77" s="849"/>
      <c r="S77" s="849"/>
      <c r="T77" s="849"/>
      <c r="U77" s="847"/>
      <c r="V77" s="893"/>
      <c r="W77" s="849"/>
      <c r="X77" s="849"/>
      <c r="Y77" s="849"/>
      <c r="Z77" s="847"/>
      <c r="AA77" s="893"/>
      <c r="AB77" s="849"/>
      <c r="AC77" s="849"/>
      <c r="AD77" s="849"/>
      <c r="AE77" s="847"/>
      <c r="AF77" s="893"/>
      <c r="AG77" s="849"/>
      <c r="AH77" s="849"/>
      <c r="AI77" s="849"/>
      <c r="AJ77" s="847"/>
      <c r="AK77" s="893"/>
      <c r="AL77" s="849"/>
      <c r="AM77" s="849"/>
      <c r="AN77" s="849"/>
      <c r="AO77" s="847"/>
      <c r="AP77" s="893"/>
      <c r="AQ77" s="849"/>
      <c r="AR77" s="849"/>
      <c r="AS77" s="849"/>
      <c r="AT77" s="847"/>
      <c r="AU77" s="893"/>
      <c r="AV77" s="849"/>
      <c r="AW77" s="849"/>
      <c r="AX77" s="849"/>
      <c r="AY77" s="847"/>
      <c r="AZ77" s="845"/>
      <c r="BA77" s="845"/>
      <c r="BB77" s="845"/>
      <c r="BC77" s="845"/>
      <c r="BD77" s="846"/>
      <c r="BE77" s="236"/>
      <c r="BF77" s="236"/>
      <c r="BG77" s="236"/>
      <c r="BH77" s="236"/>
      <c r="BI77" s="236"/>
      <c r="BJ77" s="236"/>
      <c r="BK77" s="236"/>
      <c r="BL77" s="236"/>
      <c r="BM77" s="236"/>
      <c r="BN77" s="236"/>
      <c r="BO77" s="236"/>
      <c r="BP77" s="236"/>
      <c r="BQ77" s="233">
        <v>71</v>
      </c>
      <c r="BR77" s="238"/>
      <c r="BS77" s="874"/>
      <c r="BT77" s="875"/>
      <c r="BU77" s="875"/>
      <c r="BV77" s="875"/>
      <c r="BW77" s="875"/>
      <c r="BX77" s="875"/>
      <c r="BY77" s="875"/>
      <c r="BZ77" s="875"/>
      <c r="CA77" s="875"/>
      <c r="CB77" s="875"/>
      <c r="CC77" s="875"/>
      <c r="CD77" s="875"/>
      <c r="CE77" s="875"/>
      <c r="CF77" s="875"/>
      <c r="CG77" s="880"/>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224"/>
    </row>
    <row r="78" spans="1:131" ht="26.25" customHeight="1" x14ac:dyDescent="0.2">
      <c r="A78" s="233">
        <v>11</v>
      </c>
      <c r="B78" s="888"/>
      <c r="C78" s="889"/>
      <c r="D78" s="889"/>
      <c r="E78" s="889"/>
      <c r="F78" s="889"/>
      <c r="G78" s="889"/>
      <c r="H78" s="889"/>
      <c r="I78" s="889"/>
      <c r="J78" s="889"/>
      <c r="K78" s="889"/>
      <c r="L78" s="889"/>
      <c r="M78" s="889"/>
      <c r="N78" s="889"/>
      <c r="O78" s="889"/>
      <c r="P78" s="890"/>
      <c r="Q78" s="891"/>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4"/>
      <c r="BT78" s="875"/>
      <c r="BU78" s="875"/>
      <c r="BV78" s="875"/>
      <c r="BW78" s="875"/>
      <c r="BX78" s="875"/>
      <c r="BY78" s="875"/>
      <c r="BZ78" s="875"/>
      <c r="CA78" s="875"/>
      <c r="CB78" s="875"/>
      <c r="CC78" s="875"/>
      <c r="CD78" s="875"/>
      <c r="CE78" s="875"/>
      <c r="CF78" s="875"/>
      <c r="CG78" s="880"/>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224"/>
    </row>
    <row r="79" spans="1:131" ht="26.25" customHeight="1" x14ac:dyDescent="0.2">
      <c r="A79" s="233">
        <v>12</v>
      </c>
      <c r="B79" s="888"/>
      <c r="C79" s="889"/>
      <c r="D79" s="889"/>
      <c r="E79" s="889"/>
      <c r="F79" s="889"/>
      <c r="G79" s="889"/>
      <c r="H79" s="889"/>
      <c r="I79" s="889"/>
      <c r="J79" s="889"/>
      <c r="K79" s="889"/>
      <c r="L79" s="889"/>
      <c r="M79" s="889"/>
      <c r="N79" s="889"/>
      <c r="O79" s="889"/>
      <c r="P79" s="890"/>
      <c r="Q79" s="891"/>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4"/>
      <c r="BT79" s="875"/>
      <c r="BU79" s="875"/>
      <c r="BV79" s="875"/>
      <c r="BW79" s="875"/>
      <c r="BX79" s="875"/>
      <c r="BY79" s="875"/>
      <c r="BZ79" s="875"/>
      <c r="CA79" s="875"/>
      <c r="CB79" s="875"/>
      <c r="CC79" s="875"/>
      <c r="CD79" s="875"/>
      <c r="CE79" s="875"/>
      <c r="CF79" s="875"/>
      <c r="CG79" s="880"/>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224"/>
    </row>
    <row r="80" spans="1:131" ht="26.25" customHeight="1" x14ac:dyDescent="0.2">
      <c r="A80" s="233">
        <v>13</v>
      </c>
      <c r="B80" s="888"/>
      <c r="C80" s="889"/>
      <c r="D80" s="889"/>
      <c r="E80" s="889"/>
      <c r="F80" s="889"/>
      <c r="G80" s="889"/>
      <c r="H80" s="889"/>
      <c r="I80" s="889"/>
      <c r="J80" s="889"/>
      <c r="K80" s="889"/>
      <c r="L80" s="889"/>
      <c r="M80" s="889"/>
      <c r="N80" s="889"/>
      <c r="O80" s="889"/>
      <c r="P80" s="890"/>
      <c r="Q80" s="891"/>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4"/>
      <c r="BT80" s="875"/>
      <c r="BU80" s="875"/>
      <c r="BV80" s="875"/>
      <c r="BW80" s="875"/>
      <c r="BX80" s="875"/>
      <c r="BY80" s="875"/>
      <c r="BZ80" s="875"/>
      <c r="CA80" s="875"/>
      <c r="CB80" s="875"/>
      <c r="CC80" s="875"/>
      <c r="CD80" s="875"/>
      <c r="CE80" s="875"/>
      <c r="CF80" s="875"/>
      <c r="CG80" s="880"/>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224"/>
    </row>
    <row r="81" spans="1:131" ht="26.25" customHeight="1" x14ac:dyDescent="0.2">
      <c r="A81" s="233">
        <v>14</v>
      </c>
      <c r="B81" s="888"/>
      <c r="C81" s="889"/>
      <c r="D81" s="889"/>
      <c r="E81" s="889"/>
      <c r="F81" s="889"/>
      <c r="G81" s="889"/>
      <c r="H81" s="889"/>
      <c r="I81" s="889"/>
      <c r="J81" s="889"/>
      <c r="K81" s="889"/>
      <c r="L81" s="889"/>
      <c r="M81" s="889"/>
      <c r="N81" s="889"/>
      <c r="O81" s="889"/>
      <c r="P81" s="890"/>
      <c r="Q81" s="891"/>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4"/>
      <c r="BT81" s="875"/>
      <c r="BU81" s="875"/>
      <c r="BV81" s="875"/>
      <c r="BW81" s="875"/>
      <c r="BX81" s="875"/>
      <c r="BY81" s="875"/>
      <c r="BZ81" s="875"/>
      <c r="CA81" s="875"/>
      <c r="CB81" s="875"/>
      <c r="CC81" s="875"/>
      <c r="CD81" s="875"/>
      <c r="CE81" s="875"/>
      <c r="CF81" s="875"/>
      <c r="CG81" s="880"/>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224"/>
    </row>
    <row r="82" spans="1:131" ht="26.25" customHeight="1" x14ac:dyDescent="0.2">
      <c r="A82" s="233">
        <v>15</v>
      </c>
      <c r="B82" s="888"/>
      <c r="C82" s="889"/>
      <c r="D82" s="889"/>
      <c r="E82" s="889"/>
      <c r="F82" s="889"/>
      <c r="G82" s="889"/>
      <c r="H82" s="889"/>
      <c r="I82" s="889"/>
      <c r="J82" s="889"/>
      <c r="K82" s="889"/>
      <c r="L82" s="889"/>
      <c r="M82" s="889"/>
      <c r="N82" s="889"/>
      <c r="O82" s="889"/>
      <c r="P82" s="890"/>
      <c r="Q82" s="891"/>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4"/>
      <c r="BT82" s="875"/>
      <c r="BU82" s="875"/>
      <c r="BV82" s="875"/>
      <c r="BW82" s="875"/>
      <c r="BX82" s="875"/>
      <c r="BY82" s="875"/>
      <c r="BZ82" s="875"/>
      <c r="CA82" s="875"/>
      <c r="CB82" s="875"/>
      <c r="CC82" s="875"/>
      <c r="CD82" s="875"/>
      <c r="CE82" s="875"/>
      <c r="CF82" s="875"/>
      <c r="CG82" s="880"/>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224"/>
    </row>
    <row r="83" spans="1:131" ht="26.25" customHeight="1" x14ac:dyDescent="0.2">
      <c r="A83" s="233">
        <v>16</v>
      </c>
      <c r="B83" s="888"/>
      <c r="C83" s="889"/>
      <c r="D83" s="889"/>
      <c r="E83" s="889"/>
      <c r="F83" s="889"/>
      <c r="G83" s="889"/>
      <c r="H83" s="889"/>
      <c r="I83" s="889"/>
      <c r="J83" s="889"/>
      <c r="K83" s="889"/>
      <c r="L83" s="889"/>
      <c r="M83" s="889"/>
      <c r="N83" s="889"/>
      <c r="O83" s="889"/>
      <c r="P83" s="890"/>
      <c r="Q83" s="891"/>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4"/>
      <c r="BT83" s="875"/>
      <c r="BU83" s="875"/>
      <c r="BV83" s="875"/>
      <c r="BW83" s="875"/>
      <c r="BX83" s="875"/>
      <c r="BY83" s="875"/>
      <c r="BZ83" s="875"/>
      <c r="CA83" s="875"/>
      <c r="CB83" s="875"/>
      <c r="CC83" s="875"/>
      <c r="CD83" s="875"/>
      <c r="CE83" s="875"/>
      <c r="CF83" s="875"/>
      <c r="CG83" s="880"/>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224"/>
    </row>
    <row r="84" spans="1:131" ht="26.25" customHeight="1" x14ac:dyDescent="0.2">
      <c r="A84" s="233">
        <v>17</v>
      </c>
      <c r="B84" s="888"/>
      <c r="C84" s="889"/>
      <c r="D84" s="889"/>
      <c r="E84" s="889"/>
      <c r="F84" s="889"/>
      <c r="G84" s="889"/>
      <c r="H84" s="889"/>
      <c r="I84" s="889"/>
      <c r="J84" s="889"/>
      <c r="K84" s="889"/>
      <c r="L84" s="889"/>
      <c r="M84" s="889"/>
      <c r="N84" s="889"/>
      <c r="O84" s="889"/>
      <c r="P84" s="890"/>
      <c r="Q84" s="891"/>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4"/>
      <c r="BT84" s="875"/>
      <c r="BU84" s="875"/>
      <c r="BV84" s="875"/>
      <c r="BW84" s="875"/>
      <c r="BX84" s="875"/>
      <c r="BY84" s="875"/>
      <c r="BZ84" s="875"/>
      <c r="CA84" s="875"/>
      <c r="CB84" s="875"/>
      <c r="CC84" s="875"/>
      <c r="CD84" s="875"/>
      <c r="CE84" s="875"/>
      <c r="CF84" s="875"/>
      <c r="CG84" s="880"/>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224"/>
    </row>
    <row r="85" spans="1:131" ht="26.25" customHeight="1" x14ac:dyDescent="0.2">
      <c r="A85" s="233">
        <v>18</v>
      </c>
      <c r="B85" s="888"/>
      <c r="C85" s="889"/>
      <c r="D85" s="889"/>
      <c r="E85" s="889"/>
      <c r="F85" s="889"/>
      <c r="G85" s="889"/>
      <c r="H85" s="889"/>
      <c r="I85" s="889"/>
      <c r="J85" s="889"/>
      <c r="K85" s="889"/>
      <c r="L85" s="889"/>
      <c r="M85" s="889"/>
      <c r="N85" s="889"/>
      <c r="O85" s="889"/>
      <c r="P85" s="890"/>
      <c r="Q85" s="891"/>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4"/>
      <c r="BT85" s="875"/>
      <c r="BU85" s="875"/>
      <c r="BV85" s="875"/>
      <c r="BW85" s="875"/>
      <c r="BX85" s="875"/>
      <c r="BY85" s="875"/>
      <c r="BZ85" s="875"/>
      <c r="CA85" s="875"/>
      <c r="CB85" s="875"/>
      <c r="CC85" s="875"/>
      <c r="CD85" s="875"/>
      <c r="CE85" s="875"/>
      <c r="CF85" s="875"/>
      <c r="CG85" s="880"/>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224"/>
    </row>
    <row r="86" spans="1:131" ht="26.25" customHeight="1" x14ac:dyDescent="0.2">
      <c r="A86" s="233">
        <v>19</v>
      </c>
      <c r="B86" s="888"/>
      <c r="C86" s="889"/>
      <c r="D86" s="889"/>
      <c r="E86" s="889"/>
      <c r="F86" s="889"/>
      <c r="G86" s="889"/>
      <c r="H86" s="889"/>
      <c r="I86" s="889"/>
      <c r="J86" s="889"/>
      <c r="K86" s="889"/>
      <c r="L86" s="889"/>
      <c r="M86" s="889"/>
      <c r="N86" s="889"/>
      <c r="O86" s="889"/>
      <c r="P86" s="890"/>
      <c r="Q86" s="891"/>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4"/>
      <c r="BT86" s="875"/>
      <c r="BU86" s="875"/>
      <c r="BV86" s="875"/>
      <c r="BW86" s="875"/>
      <c r="BX86" s="875"/>
      <c r="BY86" s="875"/>
      <c r="BZ86" s="875"/>
      <c r="CA86" s="875"/>
      <c r="CB86" s="875"/>
      <c r="CC86" s="875"/>
      <c r="CD86" s="875"/>
      <c r="CE86" s="875"/>
      <c r="CF86" s="875"/>
      <c r="CG86" s="880"/>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224"/>
    </row>
    <row r="87" spans="1:131" ht="26.25" customHeight="1" x14ac:dyDescent="0.2">
      <c r="A87" s="239">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6"/>
      <c r="BF87" s="236"/>
      <c r="BG87" s="236"/>
      <c r="BH87" s="236"/>
      <c r="BI87" s="236"/>
      <c r="BJ87" s="236"/>
      <c r="BK87" s="236"/>
      <c r="BL87" s="236"/>
      <c r="BM87" s="236"/>
      <c r="BN87" s="236"/>
      <c r="BO87" s="236"/>
      <c r="BP87" s="236"/>
      <c r="BQ87" s="233">
        <v>81</v>
      </c>
      <c r="BR87" s="238"/>
      <c r="BS87" s="874"/>
      <c r="BT87" s="875"/>
      <c r="BU87" s="875"/>
      <c r="BV87" s="875"/>
      <c r="BW87" s="875"/>
      <c r="BX87" s="875"/>
      <c r="BY87" s="875"/>
      <c r="BZ87" s="875"/>
      <c r="CA87" s="875"/>
      <c r="CB87" s="875"/>
      <c r="CC87" s="875"/>
      <c r="CD87" s="875"/>
      <c r="CE87" s="875"/>
      <c r="CF87" s="875"/>
      <c r="CG87" s="880"/>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224"/>
    </row>
    <row r="88" spans="1:131" ht="26.25" customHeight="1" thickBot="1" x14ac:dyDescent="0.25">
      <c r="A88" s="235" t="s">
        <v>377</v>
      </c>
      <c r="B88" s="802" t="s">
        <v>402</v>
      </c>
      <c r="C88" s="803"/>
      <c r="D88" s="803"/>
      <c r="E88" s="803"/>
      <c r="F88" s="803"/>
      <c r="G88" s="803"/>
      <c r="H88" s="803"/>
      <c r="I88" s="803"/>
      <c r="J88" s="803"/>
      <c r="K88" s="803"/>
      <c r="L88" s="803"/>
      <c r="M88" s="803"/>
      <c r="N88" s="803"/>
      <c r="O88" s="803"/>
      <c r="P88" s="804"/>
      <c r="Q88" s="855"/>
      <c r="R88" s="856"/>
      <c r="S88" s="856"/>
      <c r="T88" s="856"/>
      <c r="U88" s="856"/>
      <c r="V88" s="856"/>
      <c r="W88" s="856"/>
      <c r="X88" s="856"/>
      <c r="Y88" s="856"/>
      <c r="Z88" s="856"/>
      <c r="AA88" s="856"/>
      <c r="AB88" s="856"/>
      <c r="AC88" s="856"/>
      <c r="AD88" s="856"/>
      <c r="AE88" s="856"/>
      <c r="AF88" s="859">
        <v>2785</v>
      </c>
      <c r="AG88" s="859"/>
      <c r="AH88" s="859"/>
      <c r="AI88" s="859"/>
      <c r="AJ88" s="859"/>
      <c r="AK88" s="856"/>
      <c r="AL88" s="856"/>
      <c r="AM88" s="856"/>
      <c r="AN88" s="856"/>
      <c r="AO88" s="856"/>
      <c r="AP88" s="859">
        <v>7621</v>
      </c>
      <c r="AQ88" s="859"/>
      <c r="AR88" s="859"/>
      <c r="AS88" s="859"/>
      <c r="AT88" s="859"/>
      <c r="AU88" s="859">
        <v>347</v>
      </c>
      <c r="AV88" s="859"/>
      <c r="AW88" s="859"/>
      <c r="AX88" s="859"/>
      <c r="AY88" s="859"/>
      <c r="AZ88" s="864"/>
      <c r="BA88" s="864"/>
      <c r="BB88" s="864"/>
      <c r="BC88" s="864"/>
      <c r="BD88" s="865"/>
      <c r="BE88" s="236"/>
      <c r="BF88" s="236"/>
      <c r="BG88" s="236"/>
      <c r="BH88" s="236"/>
      <c r="BI88" s="236"/>
      <c r="BJ88" s="236"/>
      <c r="BK88" s="236"/>
      <c r="BL88" s="236"/>
      <c r="BM88" s="236"/>
      <c r="BN88" s="236"/>
      <c r="BO88" s="236"/>
      <c r="BP88" s="236"/>
      <c r="BQ88" s="233">
        <v>82</v>
      </c>
      <c r="BR88" s="238"/>
      <c r="BS88" s="874"/>
      <c r="BT88" s="875"/>
      <c r="BU88" s="875"/>
      <c r="BV88" s="875"/>
      <c r="BW88" s="875"/>
      <c r="BX88" s="875"/>
      <c r="BY88" s="875"/>
      <c r="BZ88" s="875"/>
      <c r="CA88" s="875"/>
      <c r="CB88" s="875"/>
      <c r="CC88" s="875"/>
      <c r="CD88" s="875"/>
      <c r="CE88" s="875"/>
      <c r="CF88" s="875"/>
      <c r="CG88" s="880"/>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4"/>
      <c r="BT89" s="875"/>
      <c r="BU89" s="875"/>
      <c r="BV89" s="875"/>
      <c r="BW89" s="875"/>
      <c r="BX89" s="875"/>
      <c r="BY89" s="875"/>
      <c r="BZ89" s="875"/>
      <c r="CA89" s="875"/>
      <c r="CB89" s="875"/>
      <c r="CC89" s="875"/>
      <c r="CD89" s="875"/>
      <c r="CE89" s="875"/>
      <c r="CF89" s="875"/>
      <c r="CG89" s="880"/>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4"/>
      <c r="BT90" s="875"/>
      <c r="BU90" s="875"/>
      <c r="BV90" s="875"/>
      <c r="BW90" s="875"/>
      <c r="BX90" s="875"/>
      <c r="BY90" s="875"/>
      <c r="BZ90" s="875"/>
      <c r="CA90" s="875"/>
      <c r="CB90" s="875"/>
      <c r="CC90" s="875"/>
      <c r="CD90" s="875"/>
      <c r="CE90" s="875"/>
      <c r="CF90" s="875"/>
      <c r="CG90" s="880"/>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4"/>
      <c r="BT91" s="875"/>
      <c r="BU91" s="875"/>
      <c r="BV91" s="875"/>
      <c r="BW91" s="875"/>
      <c r="BX91" s="875"/>
      <c r="BY91" s="875"/>
      <c r="BZ91" s="875"/>
      <c r="CA91" s="875"/>
      <c r="CB91" s="875"/>
      <c r="CC91" s="875"/>
      <c r="CD91" s="875"/>
      <c r="CE91" s="875"/>
      <c r="CF91" s="875"/>
      <c r="CG91" s="880"/>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4"/>
      <c r="BT92" s="875"/>
      <c r="BU92" s="875"/>
      <c r="BV92" s="875"/>
      <c r="BW92" s="875"/>
      <c r="BX92" s="875"/>
      <c r="BY92" s="875"/>
      <c r="BZ92" s="875"/>
      <c r="CA92" s="875"/>
      <c r="CB92" s="875"/>
      <c r="CC92" s="875"/>
      <c r="CD92" s="875"/>
      <c r="CE92" s="875"/>
      <c r="CF92" s="875"/>
      <c r="CG92" s="880"/>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4"/>
      <c r="BT93" s="875"/>
      <c r="BU93" s="875"/>
      <c r="BV93" s="875"/>
      <c r="BW93" s="875"/>
      <c r="BX93" s="875"/>
      <c r="BY93" s="875"/>
      <c r="BZ93" s="875"/>
      <c r="CA93" s="875"/>
      <c r="CB93" s="875"/>
      <c r="CC93" s="875"/>
      <c r="CD93" s="875"/>
      <c r="CE93" s="875"/>
      <c r="CF93" s="875"/>
      <c r="CG93" s="880"/>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4"/>
      <c r="BT94" s="875"/>
      <c r="BU94" s="875"/>
      <c r="BV94" s="875"/>
      <c r="BW94" s="875"/>
      <c r="BX94" s="875"/>
      <c r="BY94" s="875"/>
      <c r="BZ94" s="875"/>
      <c r="CA94" s="875"/>
      <c r="CB94" s="875"/>
      <c r="CC94" s="875"/>
      <c r="CD94" s="875"/>
      <c r="CE94" s="875"/>
      <c r="CF94" s="875"/>
      <c r="CG94" s="880"/>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4"/>
      <c r="BT95" s="875"/>
      <c r="BU95" s="875"/>
      <c r="BV95" s="875"/>
      <c r="BW95" s="875"/>
      <c r="BX95" s="875"/>
      <c r="BY95" s="875"/>
      <c r="BZ95" s="875"/>
      <c r="CA95" s="875"/>
      <c r="CB95" s="875"/>
      <c r="CC95" s="875"/>
      <c r="CD95" s="875"/>
      <c r="CE95" s="875"/>
      <c r="CF95" s="875"/>
      <c r="CG95" s="880"/>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4"/>
      <c r="BT96" s="875"/>
      <c r="BU96" s="875"/>
      <c r="BV96" s="875"/>
      <c r="BW96" s="875"/>
      <c r="BX96" s="875"/>
      <c r="BY96" s="875"/>
      <c r="BZ96" s="875"/>
      <c r="CA96" s="875"/>
      <c r="CB96" s="875"/>
      <c r="CC96" s="875"/>
      <c r="CD96" s="875"/>
      <c r="CE96" s="875"/>
      <c r="CF96" s="875"/>
      <c r="CG96" s="880"/>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4"/>
      <c r="BT97" s="875"/>
      <c r="BU97" s="875"/>
      <c r="BV97" s="875"/>
      <c r="BW97" s="875"/>
      <c r="BX97" s="875"/>
      <c r="BY97" s="875"/>
      <c r="BZ97" s="875"/>
      <c r="CA97" s="875"/>
      <c r="CB97" s="875"/>
      <c r="CC97" s="875"/>
      <c r="CD97" s="875"/>
      <c r="CE97" s="875"/>
      <c r="CF97" s="875"/>
      <c r="CG97" s="880"/>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4"/>
      <c r="BT98" s="875"/>
      <c r="BU98" s="875"/>
      <c r="BV98" s="875"/>
      <c r="BW98" s="875"/>
      <c r="BX98" s="875"/>
      <c r="BY98" s="875"/>
      <c r="BZ98" s="875"/>
      <c r="CA98" s="875"/>
      <c r="CB98" s="875"/>
      <c r="CC98" s="875"/>
      <c r="CD98" s="875"/>
      <c r="CE98" s="875"/>
      <c r="CF98" s="875"/>
      <c r="CG98" s="880"/>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4"/>
      <c r="BT99" s="875"/>
      <c r="BU99" s="875"/>
      <c r="BV99" s="875"/>
      <c r="BW99" s="875"/>
      <c r="BX99" s="875"/>
      <c r="BY99" s="875"/>
      <c r="BZ99" s="875"/>
      <c r="CA99" s="875"/>
      <c r="CB99" s="875"/>
      <c r="CC99" s="875"/>
      <c r="CD99" s="875"/>
      <c r="CE99" s="875"/>
      <c r="CF99" s="875"/>
      <c r="CG99" s="880"/>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4"/>
      <c r="BT100" s="875"/>
      <c r="BU100" s="875"/>
      <c r="BV100" s="875"/>
      <c r="BW100" s="875"/>
      <c r="BX100" s="875"/>
      <c r="BY100" s="875"/>
      <c r="BZ100" s="875"/>
      <c r="CA100" s="875"/>
      <c r="CB100" s="875"/>
      <c r="CC100" s="875"/>
      <c r="CD100" s="875"/>
      <c r="CE100" s="875"/>
      <c r="CF100" s="875"/>
      <c r="CG100" s="880"/>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4"/>
      <c r="BT101" s="875"/>
      <c r="BU101" s="875"/>
      <c r="BV101" s="875"/>
      <c r="BW101" s="875"/>
      <c r="BX101" s="875"/>
      <c r="BY101" s="875"/>
      <c r="BZ101" s="875"/>
      <c r="CA101" s="875"/>
      <c r="CB101" s="875"/>
      <c r="CC101" s="875"/>
      <c r="CD101" s="875"/>
      <c r="CE101" s="875"/>
      <c r="CF101" s="875"/>
      <c r="CG101" s="880"/>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403</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c r="CS102" s="867"/>
      <c r="CT102" s="867"/>
      <c r="CU102" s="867"/>
      <c r="CV102" s="905"/>
      <c r="CW102" s="904"/>
      <c r="CX102" s="867"/>
      <c r="CY102" s="867"/>
      <c r="CZ102" s="867"/>
      <c r="DA102" s="905"/>
      <c r="DB102" s="904"/>
      <c r="DC102" s="867"/>
      <c r="DD102" s="867"/>
      <c r="DE102" s="867"/>
      <c r="DF102" s="905"/>
      <c r="DG102" s="904"/>
      <c r="DH102" s="867"/>
      <c r="DI102" s="867"/>
      <c r="DJ102" s="867"/>
      <c r="DK102" s="905"/>
      <c r="DL102" s="904"/>
      <c r="DM102" s="867"/>
      <c r="DN102" s="867"/>
      <c r="DO102" s="867"/>
      <c r="DP102" s="905"/>
      <c r="DQ102" s="904"/>
      <c r="DR102" s="867"/>
      <c r="DS102" s="867"/>
      <c r="DT102" s="867"/>
      <c r="DU102" s="905"/>
      <c r="DV102" s="802"/>
      <c r="DW102" s="803"/>
      <c r="DX102" s="803"/>
      <c r="DY102" s="803"/>
      <c r="DZ102" s="928"/>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9" t="s">
        <v>404</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0" t="s">
        <v>405</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408</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409</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410</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411</v>
      </c>
      <c r="AB109" s="907"/>
      <c r="AC109" s="907"/>
      <c r="AD109" s="907"/>
      <c r="AE109" s="908"/>
      <c r="AF109" s="906" t="s">
        <v>412</v>
      </c>
      <c r="AG109" s="907"/>
      <c r="AH109" s="907"/>
      <c r="AI109" s="907"/>
      <c r="AJ109" s="908"/>
      <c r="AK109" s="906" t="s">
        <v>295</v>
      </c>
      <c r="AL109" s="907"/>
      <c r="AM109" s="907"/>
      <c r="AN109" s="907"/>
      <c r="AO109" s="908"/>
      <c r="AP109" s="906" t="s">
        <v>413</v>
      </c>
      <c r="AQ109" s="907"/>
      <c r="AR109" s="907"/>
      <c r="AS109" s="907"/>
      <c r="AT109" s="909"/>
      <c r="AU109" s="926" t="s">
        <v>410</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411</v>
      </c>
      <c r="BR109" s="907"/>
      <c r="BS109" s="907"/>
      <c r="BT109" s="907"/>
      <c r="BU109" s="908"/>
      <c r="BV109" s="906" t="s">
        <v>412</v>
      </c>
      <c r="BW109" s="907"/>
      <c r="BX109" s="907"/>
      <c r="BY109" s="907"/>
      <c r="BZ109" s="908"/>
      <c r="CA109" s="906" t="s">
        <v>295</v>
      </c>
      <c r="CB109" s="907"/>
      <c r="CC109" s="907"/>
      <c r="CD109" s="907"/>
      <c r="CE109" s="908"/>
      <c r="CF109" s="927" t="s">
        <v>413</v>
      </c>
      <c r="CG109" s="927"/>
      <c r="CH109" s="927"/>
      <c r="CI109" s="927"/>
      <c r="CJ109" s="927"/>
      <c r="CK109" s="906" t="s">
        <v>414</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411</v>
      </c>
      <c r="DH109" s="907"/>
      <c r="DI109" s="907"/>
      <c r="DJ109" s="907"/>
      <c r="DK109" s="908"/>
      <c r="DL109" s="906" t="s">
        <v>412</v>
      </c>
      <c r="DM109" s="907"/>
      <c r="DN109" s="907"/>
      <c r="DO109" s="907"/>
      <c r="DP109" s="908"/>
      <c r="DQ109" s="906" t="s">
        <v>295</v>
      </c>
      <c r="DR109" s="907"/>
      <c r="DS109" s="907"/>
      <c r="DT109" s="907"/>
      <c r="DU109" s="908"/>
      <c r="DV109" s="906" t="s">
        <v>413</v>
      </c>
      <c r="DW109" s="907"/>
      <c r="DX109" s="907"/>
      <c r="DY109" s="907"/>
      <c r="DZ109" s="909"/>
    </row>
    <row r="110" spans="1:131" s="224" customFormat="1" ht="26.25" customHeight="1" x14ac:dyDescent="0.2">
      <c r="A110" s="910" t="s">
        <v>415</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509633</v>
      </c>
      <c r="AB110" s="914"/>
      <c r="AC110" s="914"/>
      <c r="AD110" s="914"/>
      <c r="AE110" s="915"/>
      <c r="AF110" s="916">
        <v>538214</v>
      </c>
      <c r="AG110" s="914"/>
      <c r="AH110" s="914"/>
      <c r="AI110" s="914"/>
      <c r="AJ110" s="915"/>
      <c r="AK110" s="916">
        <v>512850</v>
      </c>
      <c r="AL110" s="914"/>
      <c r="AM110" s="914"/>
      <c r="AN110" s="914"/>
      <c r="AO110" s="915"/>
      <c r="AP110" s="917">
        <v>16.600000000000001</v>
      </c>
      <c r="AQ110" s="918"/>
      <c r="AR110" s="918"/>
      <c r="AS110" s="918"/>
      <c r="AT110" s="919"/>
      <c r="AU110" s="920" t="s">
        <v>69</v>
      </c>
      <c r="AV110" s="921"/>
      <c r="AW110" s="921"/>
      <c r="AX110" s="921"/>
      <c r="AY110" s="921"/>
      <c r="AZ110" s="943" t="s">
        <v>416</v>
      </c>
      <c r="BA110" s="911"/>
      <c r="BB110" s="911"/>
      <c r="BC110" s="911"/>
      <c r="BD110" s="911"/>
      <c r="BE110" s="911"/>
      <c r="BF110" s="911"/>
      <c r="BG110" s="911"/>
      <c r="BH110" s="911"/>
      <c r="BI110" s="911"/>
      <c r="BJ110" s="911"/>
      <c r="BK110" s="911"/>
      <c r="BL110" s="911"/>
      <c r="BM110" s="911"/>
      <c r="BN110" s="911"/>
      <c r="BO110" s="911"/>
      <c r="BP110" s="912"/>
      <c r="BQ110" s="944">
        <v>4671271</v>
      </c>
      <c r="BR110" s="945"/>
      <c r="BS110" s="945"/>
      <c r="BT110" s="945"/>
      <c r="BU110" s="945"/>
      <c r="BV110" s="945">
        <v>4701912</v>
      </c>
      <c r="BW110" s="945"/>
      <c r="BX110" s="945"/>
      <c r="BY110" s="945"/>
      <c r="BZ110" s="945"/>
      <c r="CA110" s="945">
        <v>4479036</v>
      </c>
      <c r="CB110" s="945"/>
      <c r="CC110" s="945"/>
      <c r="CD110" s="945"/>
      <c r="CE110" s="945"/>
      <c r="CF110" s="958">
        <v>145</v>
      </c>
      <c r="CG110" s="959"/>
      <c r="CH110" s="959"/>
      <c r="CI110" s="959"/>
      <c r="CJ110" s="959"/>
      <c r="CK110" s="960" t="s">
        <v>417</v>
      </c>
      <c r="CL110" s="961"/>
      <c r="CM110" s="943" t="s">
        <v>418</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2">
      <c r="A111" s="948" t="s">
        <v>419</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420</v>
      </c>
      <c r="BA111" s="937"/>
      <c r="BB111" s="937"/>
      <c r="BC111" s="937"/>
      <c r="BD111" s="937"/>
      <c r="BE111" s="937"/>
      <c r="BF111" s="937"/>
      <c r="BG111" s="937"/>
      <c r="BH111" s="937"/>
      <c r="BI111" s="937"/>
      <c r="BJ111" s="937"/>
      <c r="BK111" s="937"/>
      <c r="BL111" s="937"/>
      <c r="BM111" s="937"/>
      <c r="BN111" s="937"/>
      <c r="BO111" s="937"/>
      <c r="BP111" s="938"/>
      <c r="BQ111" s="939" t="s">
        <v>122</v>
      </c>
      <c r="BR111" s="940"/>
      <c r="BS111" s="940"/>
      <c r="BT111" s="940"/>
      <c r="BU111" s="940"/>
      <c r="BV111" s="940" t="s">
        <v>122</v>
      </c>
      <c r="BW111" s="940"/>
      <c r="BX111" s="940"/>
      <c r="BY111" s="940"/>
      <c r="BZ111" s="940"/>
      <c r="CA111" s="940" t="s">
        <v>122</v>
      </c>
      <c r="CB111" s="940"/>
      <c r="CC111" s="940"/>
      <c r="CD111" s="940"/>
      <c r="CE111" s="940"/>
      <c r="CF111" s="934" t="s">
        <v>122</v>
      </c>
      <c r="CG111" s="935"/>
      <c r="CH111" s="935"/>
      <c r="CI111" s="935"/>
      <c r="CJ111" s="935"/>
      <c r="CK111" s="962"/>
      <c r="CL111" s="963"/>
      <c r="CM111" s="936" t="s">
        <v>421</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
      <c r="A112" s="966" t="s">
        <v>422</v>
      </c>
      <c r="B112" s="967"/>
      <c r="C112" s="937" t="s">
        <v>423</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424</v>
      </c>
      <c r="BA112" s="937"/>
      <c r="BB112" s="937"/>
      <c r="BC112" s="937"/>
      <c r="BD112" s="937"/>
      <c r="BE112" s="937"/>
      <c r="BF112" s="937"/>
      <c r="BG112" s="937"/>
      <c r="BH112" s="937"/>
      <c r="BI112" s="937"/>
      <c r="BJ112" s="937"/>
      <c r="BK112" s="937"/>
      <c r="BL112" s="937"/>
      <c r="BM112" s="937"/>
      <c r="BN112" s="937"/>
      <c r="BO112" s="937"/>
      <c r="BP112" s="938"/>
      <c r="BQ112" s="939">
        <v>743815</v>
      </c>
      <c r="BR112" s="940"/>
      <c r="BS112" s="940"/>
      <c r="BT112" s="940"/>
      <c r="BU112" s="940"/>
      <c r="BV112" s="940">
        <v>787219</v>
      </c>
      <c r="BW112" s="940"/>
      <c r="BX112" s="940"/>
      <c r="BY112" s="940"/>
      <c r="BZ112" s="940"/>
      <c r="CA112" s="940">
        <v>1039048</v>
      </c>
      <c r="CB112" s="940"/>
      <c r="CC112" s="940"/>
      <c r="CD112" s="940"/>
      <c r="CE112" s="940"/>
      <c r="CF112" s="934">
        <v>33.6</v>
      </c>
      <c r="CG112" s="935"/>
      <c r="CH112" s="935"/>
      <c r="CI112" s="935"/>
      <c r="CJ112" s="935"/>
      <c r="CK112" s="962"/>
      <c r="CL112" s="963"/>
      <c r="CM112" s="936" t="s">
        <v>425</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2">
      <c r="A113" s="968"/>
      <c r="B113" s="969"/>
      <c r="C113" s="937" t="s">
        <v>426</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85057</v>
      </c>
      <c r="AB113" s="952"/>
      <c r="AC113" s="952"/>
      <c r="AD113" s="952"/>
      <c r="AE113" s="953"/>
      <c r="AF113" s="954">
        <v>84231</v>
      </c>
      <c r="AG113" s="952"/>
      <c r="AH113" s="952"/>
      <c r="AI113" s="952"/>
      <c r="AJ113" s="953"/>
      <c r="AK113" s="954">
        <v>85391</v>
      </c>
      <c r="AL113" s="952"/>
      <c r="AM113" s="952"/>
      <c r="AN113" s="952"/>
      <c r="AO113" s="953"/>
      <c r="AP113" s="955">
        <v>2.8</v>
      </c>
      <c r="AQ113" s="956"/>
      <c r="AR113" s="956"/>
      <c r="AS113" s="956"/>
      <c r="AT113" s="957"/>
      <c r="AU113" s="922"/>
      <c r="AV113" s="923"/>
      <c r="AW113" s="923"/>
      <c r="AX113" s="923"/>
      <c r="AY113" s="923"/>
      <c r="AZ113" s="936" t="s">
        <v>427</v>
      </c>
      <c r="BA113" s="937"/>
      <c r="BB113" s="937"/>
      <c r="BC113" s="937"/>
      <c r="BD113" s="937"/>
      <c r="BE113" s="937"/>
      <c r="BF113" s="937"/>
      <c r="BG113" s="937"/>
      <c r="BH113" s="937"/>
      <c r="BI113" s="937"/>
      <c r="BJ113" s="937"/>
      <c r="BK113" s="937"/>
      <c r="BL113" s="937"/>
      <c r="BM113" s="937"/>
      <c r="BN113" s="937"/>
      <c r="BO113" s="937"/>
      <c r="BP113" s="938"/>
      <c r="BQ113" s="939">
        <v>454574</v>
      </c>
      <c r="BR113" s="940"/>
      <c r="BS113" s="940"/>
      <c r="BT113" s="940"/>
      <c r="BU113" s="940"/>
      <c r="BV113" s="940">
        <v>402226</v>
      </c>
      <c r="BW113" s="940"/>
      <c r="BX113" s="940"/>
      <c r="BY113" s="940"/>
      <c r="BZ113" s="940"/>
      <c r="CA113" s="940">
        <v>346228</v>
      </c>
      <c r="CB113" s="940"/>
      <c r="CC113" s="940"/>
      <c r="CD113" s="940"/>
      <c r="CE113" s="940"/>
      <c r="CF113" s="934">
        <v>11.2</v>
      </c>
      <c r="CG113" s="935"/>
      <c r="CH113" s="935"/>
      <c r="CI113" s="935"/>
      <c r="CJ113" s="935"/>
      <c r="CK113" s="962"/>
      <c r="CL113" s="963"/>
      <c r="CM113" s="936" t="s">
        <v>428</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
      <c r="A114" s="968"/>
      <c r="B114" s="969"/>
      <c r="C114" s="937" t="s">
        <v>429</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61258</v>
      </c>
      <c r="AB114" s="973"/>
      <c r="AC114" s="973"/>
      <c r="AD114" s="973"/>
      <c r="AE114" s="974"/>
      <c r="AF114" s="975">
        <v>60542</v>
      </c>
      <c r="AG114" s="973"/>
      <c r="AH114" s="973"/>
      <c r="AI114" s="973"/>
      <c r="AJ114" s="974"/>
      <c r="AK114" s="975">
        <v>62796</v>
      </c>
      <c r="AL114" s="973"/>
      <c r="AM114" s="973"/>
      <c r="AN114" s="973"/>
      <c r="AO114" s="974"/>
      <c r="AP114" s="976">
        <v>2</v>
      </c>
      <c r="AQ114" s="977"/>
      <c r="AR114" s="977"/>
      <c r="AS114" s="977"/>
      <c r="AT114" s="978"/>
      <c r="AU114" s="922"/>
      <c r="AV114" s="923"/>
      <c r="AW114" s="923"/>
      <c r="AX114" s="923"/>
      <c r="AY114" s="923"/>
      <c r="AZ114" s="936" t="s">
        <v>430</v>
      </c>
      <c r="BA114" s="937"/>
      <c r="BB114" s="937"/>
      <c r="BC114" s="937"/>
      <c r="BD114" s="937"/>
      <c r="BE114" s="937"/>
      <c r="BF114" s="937"/>
      <c r="BG114" s="937"/>
      <c r="BH114" s="937"/>
      <c r="BI114" s="937"/>
      <c r="BJ114" s="937"/>
      <c r="BK114" s="937"/>
      <c r="BL114" s="937"/>
      <c r="BM114" s="937"/>
      <c r="BN114" s="937"/>
      <c r="BO114" s="937"/>
      <c r="BP114" s="938"/>
      <c r="BQ114" s="939">
        <v>407766</v>
      </c>
      <c r="BR114" s="940"/>
      <c r="BS114" s="940"/>
      <c r="BT114" s="940"/>
      <c r="BU114" s="940"/>
      <c r="BV114" s="940">
        <v>404431</v>
      </c>
      <c r="BW114" s="940"/>
      <c r="BX114" s="940"/>
      <c r="BY114" s="940"/>
      <c r="BZ114" s="940"/>
      <c r="CA114" s="940">
        <v>365588</v>
      </c>
      <c r="CB114" s="940"/>
      <c r="CC114" s="940"/>
      <c r="CD114" s="940"/>
      <c r="CE114" s="940"/>
      <c r="CF114" s="934">
        <v>11.8</v>
      </c>
      <c r="CG114" s="935"/>
      <c r="CH114" s="935"/>
      <c r="CI114" s="935"/>
      <c r="CJ114" s="935"/>
      <c r="CK114" s="962"/>
      <c r="CL114" s="963"/>
      <c r="CM114" s="936" t="s">
        <v>431</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
      <c r="A115" s="968"/>
      <c r="B115" s="969"/>
      <c r="C115" s="937" t="s">
        <v>432</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47</v>
      </c>
      <c r="AB115" s="952"/>
      <c r="AC115" s="952"/>
      <c r="AD115" s="952"/>
      <c r="AE115" s="953"/>
      <c r="AF115" s="954">
        <v>37</v>
      </c>
      <c r="AG115" s="952"/>
      <c r="AH115" s="952"/>
      <c r="AI115" s="952"/>
      <c r="AJ115" s="953"/>
      <c r="AK115" s="954">
        <v>78</v>
      </c>
      <c r="AL115" s="952"/>
      <c r="AM115" s="952"/>
      <c r="AN115" s="952"/>
      <c r="AO115" s="953"/>
      <c r="AP115" s="955">
        <v>0</v>
      </c>
      <c r="AQ115" s="956"/>
      <c r="AR115" s="956"/>
      <c r="AS115" s="956"/>
      <c r="AT115" s="957"/>
      <c r="AU115" s="922"/>
      <c r="AV115" s="923"/>
      <c r="AW115" s="923"/>
      <c r="AX115" s="923"/>
      <c r="AY115" s="923"/>
      <c r="AZ115" s="936" t="s">
        <v>433</v>
      </c>
      <c r="BA115" s="937"/>
      <c r="BB115" s="937"/>
      <c r="BC115" s="937"/>
      <c r="BD115" s="937"/>
      <c r="BE115" s="937"/>
      <c r="BF115" s="937"/>
      <c r="BG115" s="937"/>
      <c r="BH115" s="937"/>
      <c r="BI115" s="937"/>
      <c r="BJ115" s="937"/>
      <c r="BK115" s="937"/>
      <c r="BL115" s="937"/>
      <c r="BM115" s="937"/>
      <c r="BN115" s="937"/>
      <c r="BO115" s="937"/>
      <c r="BP115" s="938"/>
      <c r="BQ115" s="939" t="s">
        <v>122</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434</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122</v>
      </c>
      <c r="DH115" s="973"/>
      <c r="DI115" s="973"/>
      <c r="DJ115" s="973"/>
      <c r="DK115" s="974"/>
      <c r="DL115" s="975" t="s">
        <v>122</v>
      </c>
      <c r="DM115" s="973"/>
      <c r="DN115" s="973"/>
      <c r="DO115" s="973"/>
      <c r="DP115" s="974"/>
      <c r="DQ115" s="975" t="s">
        <v>122</v>
      </c>
      <c r="DR115" s="973"/>
      <c r="DS115" s="973"/>
      <c r="DT115" s="973"/>
      <c r="DU115" s="974"/>
      <c r="DV115" s="976" t="s">
        <v>122</v>
      </c>
      <c r="DW115" s="977"/>
      <c r="DX115" s="977"/>
      <c r="DY115" s="977"/>
      <c r="DZ115" s="978"/>
    </row>
    <row r="116" spans="1:130" s="224" customFormat="1" ht="26.25" customHeight="1" x14ac:dyDescent="0.2">
      <c r="A116" s="970"/>
      <c r="B116" s="971"/>
      <c r="C116" s="979" t="s">
        <v>435</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v>25</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436</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437</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122</v>
      </c>
      <c r="DH116" s="973"/>
      <c r="DI116" s="973"/>
      <c r="DJ116" s="973"/>
      <c r="DK116" s="974"/>
      <c r="DL116" s="975" t="s">
        <v>122</v>
      </c>
      <c r="DM116" s="973"/>
      <c r="DN116" s="973"/>
      <c r="DO116" s="973"/>
      <c r="DP116" s="974"/>
      <c r="DQ116" s="975" t="s">
        <v>122</v>
      </c>
      <c r="DR116" s="973"/>
      <c r="DS116" s="973"/>
      <c r="DT116" s="973"/>
      <c r="DU116" s="974"/>
      <c r="DV116" s="976" t="s">
        <v>122</v>
      </c>
      <c r="DW116" s="977"/>
      <c r="DX116" s="977"/>
      <c r="DY116" s="977"/>
      <c r="DZ116" s="978"/>
    </row>
    <row r="117" spans="1:130" s="224" customFormat="1" ht="26.25" customHeight="1" x14ac:dyDescent="0.2">
      <c r="A117" s="926" t="s">
        <v>178</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438</v>
      </c>
      <c r="Z117" s="908"/>
      <c r="AA117" s="992">
        <v>656020</v>
      </c>
      <c r="AB117" s="993"/>
      <c r="AC117" s="993"/>
      <c r="AD117" s="993"/>
      <c r="AE117" s="994"/>
      <c r="AF117" s="995">
        <v>683024</v>
      </c>
      <c r="AG117" s="993"/>
      <c r="AH117" s="993"/>
      <c r="AI117" s="993"/>
      <c r="AJ117" s="994"/>
      <c r="AK117" s="995">
        <v>661115</v>
      </c>
      <c r="AL117" s="993"/>
      <c r="AM117" s="993"/>
      <c r="AN117" s="993"/>
      <c r="AO117" s="994"/>
      <c r="AP117" s="996"/>
      <c r="AQ117" s="997"/>
      <c r="AR117" s="997"/>
      <c r="AS117" s="997"/>
      <c r="AT117" s="998"/>
      <c r="AU117" s="922"/>
      <c r="AV117" s="923"/>
      <c r="AW117" s="923"/>
      <c r="AX117" s="923"/>
      <c r="AY117" s="923"/>
      <c r="AZ117" s="988" t="s">
        <v>439</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440</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
      <c r="A118" s="926" t="s">
        <v>414</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411</v>
      </c>
      <c r="AB118" s="907"/>
      <c r="AC118" s="907"/>
      <c r="AD118" s="907"/>
      <c r="AE118" s="908"/>
      <c r="AF118" s="906" t="s">
        <v>412</v>
      </c>
      <c r="AG118" s="907"/>
      <c r="AH118" s="907"/>
      <c r="AI118" s="907"/>
      <c r="AJ118" s="908"/>
      <c r="AK118" s="906" t="s">
        <v>295</v>
      </c>
      <c r="AL118" s="907"/>
      <c r="AM118" s="907"/>
      <c r="AN118" s="907"/>
      <c r="AO118" s="908"/>
      <c r="AP118" s="984" t="s">
        <v>413</v>
      </c>
      <c r="AQ118" s="985"/>
      <c r="AR118" s="985"/>
      <c r="AS118" s="985"/>
      <c r="AT118" s="986"/>
      <c r="AU118" s="922"/>
      <c r="AV118" s="923"/>
      <c r="AW118" s="923"/>
      <c r="AX118" s="923"/>
      <c r="AY118" s="923"/>
      <c r="AZ118" s="987" t="s">
        <v>441</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442</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
      <c r="A119" s="1070" t="s">
        <v>417</v>
      </c>
      <c r="B119" s="961"/>
      <c r="C119" s="943" t="s">
        <v>418</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7" t="s">
        <v>178</v>
      </c>
      <c r="BA119" s="247"/>
      <c r="BB119" s="247"/>
      <c r="BC119" s="247"/>
      <c r="BD119" s="247"/>
      <c r="BE119" s="247"/>
      <c r="BF119" s="247"/>
      <c r="BG119" s="247"/>
      <c r="BH119" s="247"/>
      <c r="BI119" s="247"/>
      <c r="BJ119" s="247"/>
      <c r="BK119" s="247"/>
      <c r="BL119" s="247"/>
      <c r="BM119" s="247"/>
      <c r="BN119" s="247"/>
      <c r="BO119" s="991" t="s">
        <v>443</v>
      </c>
      <c r="BP119" s="1019"/>
      <c r="BQ119" s="1013">
        <v>6277426</v>
      </c>
      <c r="BR119" s="1014"/>
      <c r="BS119" s="1014"/>
      <c r="BT119" s="1014"/>
      <c r="BU119" s="1014"/>
      <c r="BV119" s="1014">
        <v>6295788</v>
      </c>
      <c r="BW119" s="1014"/>
      <c r="BX119" s="1014"/>
      <c r="BY119" s="1014"/>
      <c r="BZ119" s="1014"/>
      <c r="CA119" s="1014">
        <v>6229900</v>
      </c>
      <c r="CB119" s="1014"/>
      <c r="CC119" s="1014"/>
      <c r="CD119" s="1014"/>
      <c r="CE119" s="1014"/>
      <c r="CF119" s="1015"/>
      <c r="CG119" s="1016"/>
      <c r="CH119" s="1016"/>
      <c r="CI119" s="1016"/>
      <c r="CJ119" s="1017"/>
      <c r="CK119" s="964"/>
      <c r="CL119" s="965"/>
      <c r="CM119" s="987" t="s">
        <v>444</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122</v>
      </c>
      <c r="DH119" s="1000"/>
      <c r="DI119" s="1000"/>
      <c r="DJ119" s="1000"/>
      <c r="DK119" s="1001"/>
      <c r="DL119" s="999" t="s">
        <v>122</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2">
      <c r="A120" s="1071"/>
      <c r="B120" s="963"/>
      <c r="C120" s="936" t="s">
        <v>421</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445</v>
      </c>
      <c r="AV120" s="1006"/>
      <c r="AW120" s="1006"/>
      <c r="AX120" s="1006"/>
      <c r="AY120" s="1007"/>
      <c r="AZ120" s="943" t="s">
        <v>446</v>
      </c>
      <c r="BA120" s="911"/>
      <c r="BB120" s="911"/>
      <c r="BC120" s="911"/>
      <c r="BD120" s="911"/>
      <c r="BE120" s="911"/>
      <c r="BF120" s="911"/>
      <c r="BG120" s="911"/>
      <c r="BH120" s="911"/>
      <c r="BI120" s="911"/>
      <c r="BJ120" s="911"/>
      <c r="BK120" s="911"/>
      <c r="BL120" s="911"/>
      <c r="BM120" s="911"/>
      <c r="BN120" s="911"/>
      <c r="BO120" s="911"/>
      <c r="BP120" s="912"/>
      <c r="BQ120" s="944">
        <v>7539543</v>
      </c>
      <c r="BR120" s="945"/>
      <c r="BS120" s="945"/>
      <c r="BT120" s="945"/>
      <c r="BU120" s="945"/>
      <c r="BV120" s="945">
        <v>7594406</v>
      </c>
      <c r="BW120" s="945"/>
      <c r="BX120" s="945"/>
      <c r="BY120" s="945"/>
      <c r="BZ120" s="945"/>
      <c r="CA120" s="945">
        <v>7424912</v>
      </c>
      <c r="CB120" s="945"/>
      <c r="CC120" s="945"/>
      <c r="CD120" s="945"/>
      <c r="CE120" s="945"/>
      <c r="CF120" s="958">
        <v>240.3</v>
      </c>
      <c r="CG120" s="959"/>
      <c r="CH120" s="959"/>
      <c r="CI120" s="959"/>
      <c r="CJ120" s="959"/>
      <c r="CK120" s="1020" t="s">
        <v>447</v>
      </c>
      <c r="CL120" s="1021"/>
      <c r="CM120" s="1021"/>
      <c r="CN120" s="1021"/>
      <c r="CO120" s="1022"/>
      <c r="CP120" s="1028" t="s">
        <v>394</v>
      </c>
      <c r="CQ120" s="1029"/>
      <c r="CR120" s="1029"/>
      <c r="CS120" s="1029"/>
      <c r="CT120" s="1029"/>
      <c r="CU120" s="1029"/>
      <c r="CV120" s="1029"/>
      <c r="CW120" s="1029"/>
      <c r="CX120" s="1029"/>
      <c r="CY120" s="1029"/>
      <c r="CZ120" s="1029"/>
      <c r="DA120" s="1029"/>
      <c r="DB120" s="1029"/>
      <c r="DC120" s="1029"/>
      <c r="DD120" s="1029"/>
      <c r="DE120" s="1029"/>
      <c r="DF120" s="1030"/>
      <c r="DG120" s="944">
        <v>743815</v>
      </c>
      <c r="DH120" s="945"/>
      <c r="DI120" s="945"/>
      <c r="DJ120" s="945"/>
      <c r="DK120" s="945"/>
      <c r="DL120" s="945">
        <v>787219</v>
      </c>
      <c r="DM120" s="945"/>
      <c r="DN120" s="945"/>
      <c r="DO120" s="945"/>
      <c r="DP120" s="945"/>
      <c r="DQ120" s="945">
        <v>915322</v>
      </c>
      <c r="DR120" s="945"/>
      <c r="DS120" s="945"/>
      <c r="DT120" s="945"/>
      <c r="DU120" s="945"/>
      <c r="DV120" s="946">
        <v>29.6</v>
      </c>
      <c r="DW120" s="946"/>
      <c r="DX120" s="946"/>
      <c r="DY120" s="946"/>
      <c r="DZ120" s="947"/>
    </row>
    <row r="121" spans="1:130" s="224" customFormat="1" ht="26.25" customHeight="1" x14ac:dyDescent="0.2">
      <c r="A121" s="1071"/>
      <c r="B121" s="963"/>
      <c r="C121" s="988" t="s">
        <v>448</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122</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449</v>
      </c>
      <c r="BA121" s="937"/>
      <c r="BB121" s="937"/>
      <c r="BC121" s="937"/>
      <c r="BD121" s="937"/>
      <c r="BE121" s="937"/>
      <c r="BF121" s="937"/>
      <c r="BG121" s="937"/>
      <c r="BH121" s="937"/>
      <c r="BI121" s="937"/>
      <c r="BJ121" s="937"/>
      <c r="BK121" s="937"/>
      <c r="BL121" s="937"/>
      <c r="BM121" s="937"/>
      <c r="BN121" s="937"/>
      <c r="BO121" s="937"/>
      <c r="BP121" s="938"/>
      <c r="BQ121" s="939">
        <v>145390</v>
      </c>
      <c r="BR121" s="940"/>
      <c r="BS121" s="940"/>
      <c r="BT121" s="940"/>
      <c r="BU121" s="940"/>
      <c r="BV121" s="940">
        <v>144408</v>
      </c>
      <c r="BW121" s="940"/>
      <c r="BX121" s="940"/>
      <c r="BY121" s="940"/>
      <c r="BZ121" s="940"/>
      <c r="CA121" s="940">
        <v>143412</v>
      </c>
      <c r="CB121" s="940"/>
      <c r="CC121" s="940"/>
      <c r="CD121" s="940"/>
      <c r="CE121" s="940"/>
      <c r="CF121" s="934">
        <v>4.5999999999999996</v>
      </c>
      <c r="CG121" s="935"/>
      <c r="CH121" s="935"/>
      <c r="CI121" s="935"/>
      <c r="CJ121" s="935"/>
      <c r="CK121" s="1023"/>
      <c r="CL121" s="1024"/>
      <c r="CM121" s="1024"/>
      <c r="CN121" s="1024"/>
      <c r="CO121" s="1025"/>
      <c r="CP121" s="1033" t="s">
        <v>393</v>
      </c>
      <c r="CQ121" s="1034"/>
      <c r="CR121" s="1034"/>
      <c r="CS121" s="1034"/>
      <c r="CT121" s="1034"/>
      <c r="CU121" s="1034"/>
      <c r="CV121" s="1034"/>
      <c r="CW121" s="1034"/>
      <c r="CX121" s="1034"/>
      <c r="CY121" s="1034"/>
      <c r="CZ121" s="1034"/>
      <c r="DA121" s="1034"/>
      <c r="DB121" s="1034"/>
      <c r="DC121" s="1034"/>
      <c r="DD121" s="1034"/>
      <c r="DE121" s="1034"/>
      <c r="DF121" s="1035"/>
      <c r="DG121" s="939" t="s">
        <v>122</v>
      </c>
      <c r="DH121" s="940"/>
      <c r="DI121" s="940"/>
      <c r="DJ121" s="940"/>
      <c r="DK121" s="940"/>
      <c r="DL121" s="940" t="s">
        <v>122</v>
      </c>
      <c r="DM121" s="940"/>
      <c r="DN121" s="940"/>
      <c r="DO121" s="940"/>
      <c r="DP121" s="940"/>
      <c r="DQ121" s="940">
        <v>123726</v>
      </c>
      <c r="DR121" s="940"/>
      <c r="DS121" s="940"/>
      <c r="DT121" s="940"/>
      <c r="DU121" s="940"/>
      <c r="DV121" s="941">
        <v>4</v>
      </c>
      <c r="DW121" s="941"/>
      <c r="DX121" s="941"/>
      <c r="DY121" s="941"/>
      <c r="DZ121" s="942"/>
    </row>
    <row r="122" spans="1:130" s="224" customFormat="1" ht="26.25" customHeight="1" x14ac:dyDescent="0.2">
      <c r="A122" s="1071"/>
      <c r="B122" s="963"/>
      <c r="C122" s="936" t="s">
        <v>431</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450</v>
      </c>
      <c r="BA122" s="979"/>
      <c r="BB122" s="979"/>
      <c r="BC122" s="979"/>
      <c r="BD122" s="979"/>
      <c r="BE122" s="979"/>
      <c r="BF122" s="979"/>
      <c r="BG122" s="979"/>
      <c r="BH122" s="979"/>
      <c r="BI122" s="979"/>
      <c r="BJ122" s="979"/>
      <c r="BK122" s="979"/>
      <c r="BL122" s="979"/>
      <c r="BM122" s="979"/>
      <c r="BN122" s="979"/>
      <c r="BO122" s="979"/>
      <c r="BP122" s="980"/>
      <c r="BQ122" s="1013">
        <v>4167090</v>
      </c>
      <c r="BR122" s="1014"/>
      <c r="BS122" s="1014"/>
      <c r="BT122" s="1014"/>
      <c r="BU122" s="1014"/>
      <c r="BV122" s="1014">
        <v>4183647</v>
      </c>
      <c r="BW122" s="1014"/>
      <c r="BX122" s="1014"/>
      <c r="BY122" s="1014"/>
      <c r="BZ122" s="1014"/>
      <c r="CA122" s="1014">
        <v>3939675</v>
      </c>
      <c r="CB122" s="1014"/>
      <c r="CC122" s="1014"/>
      <c r="CD122" s="1014"/>
      <c r="CE122" s="1014"/>
      <c r="CF122" s="1031">
        <v>127.5</v>
      </c>
      <c r="CG122" s="1032"/>
      <c r="CH122" s="1032"/>
      <c r="CI122" s="1032"/>
      <c r="CJ122" s="1032"/>
      <c r="CK122" s="1023"/>
      <c r="CL122" s="1024"/>
      <c r="CM122" s="1024"/>
      <c r="CN122" s="1024"/>
      <c r="CO122" s="1025"/>
      <c r="CP122" s="1033" t="s">
        <v>395</v>
      </c>
      <c r="CQ122" s="1034"/>
      <c r="CR122" s="1034"/>
      <c r="CS122" s="1034"/>
      <c r="CT122" s="1034"/>
      <c r="CU122" s="1034"/>
      <c r="CV122" s="1034"/>
      <c r="CW122" s="1034"/>
      <c r="CX122" s="1034"/>
      <c r="CY122" s="1034"/>
      <c r="CZ122" s="1034"/>
      <c r="DA122" s="1034"/>
      <c r="DB122" s="1034"/>
      <c r="DC122" s="1034"/>
      <c r="DD122" s="1034"/>
      <c r="DE122" s="1034"/>
      <c r="DF122" s="1035"/>
      <c r="DG122" s="939" t="s">
        <v>122</v>
      </c>
      <c r="DH122" s="940"/>
      <c r="DI122" s="940"/>
      <c r="DJ122" s="940"/>
      <c r="DK122" s="940"/>
      <c r="DL122" s="940" t="s">
        <v>122</v>
      </c>
      <c r="DM122" s="940"/>
      <c r="DN122" s="940"/>
      <c r="DO122" s="940"/>
      <c r="DP122" s="940"/>
      <c r="DQ122" s="940" t="s">
        <v>122</v>
      </c>
      <c r="DR122" s="940"/>
      <c r="DS122" s="940"/>
      <c r="DT122" s="940"/>
      <c r="DU122" s="940"/>
      <c r="DV122" s="941" t="s">
        <v>122</v>
      </c>
      <c r="DW122" s="941"/>
      <c r="DX122" s="941"/>
      <c r="DY122" s="941"/>
      <c r="DZ122" s="942"/>
    </row>
    <row r="123" spans="1:130" s="224" customFormat="1" ht="26.25" customHeight="1" x14ac:dyDescent="0.2">
      <c r="A123" s="1071"/>
      <c r="B123" s="963"/>
      <c r="C123" s="936" t="s">
        <v>437</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122</v>
      </c>
      <c r="AB123" s="973"/>
      <c r="AC123" s="973"/>
      <c r="AD123" s="973"/>
      <c r="AE123" s="974"/>
      <c r="AF123" s="975" t="s">
        <v>122</v>
      </c>
      <c r="AG123" s="973"/>
      <c r="AH123" s="973"/>
      <c r="AI123" s="973"/>
      <c r="AJ123" s="974"/>
      <c r="AK123" s="975" t="s">
        <v>122</v>
      </c>
      <c r="AL123" s="973"/>
      <c r="AM123" s="973"/>
      <c r="AN123" s="973"/>
      <c r="AO123" s="974"/>
      <c r="AP123" s="976" t="s">
        <v>122</v>
      </c>
      <c r="AQ123" s="977"/>
      <c r="AR123" s="977"/>
      <c r="AS123" s="977"/>
      <c r="AT123" s="978"/>
      <c r="AU123" s="1011"/>
      <c r="AV123" s="1012"/>
      <c r="AW123" s="1012"/>
      <c r="AX123" s="1012"/>
      <c r="AY123" s="1012"/>
      <c r="AZ123" s="247" t="s">
        <v>178</v>
      </c>
      <c r="BA123" s="247"/>
      <c r="BB123" s="247"/>
      <c r="BC123" s="247"/>
      <c r="BD123" s="247"/>
      <c r="BE123" s="247"/>
      <c r="BF123" s="247"/>
      <c r="BG123" s="247"/>
      <c r="BH123" s="247"/>
      <c r="BI123" s="247"/>
      <c r="BJ123" s="247"/>
      <c r="BK123" s="247"/>
      <c r="BL123" s="247"/>
      <c r="BM123" s="247"/>
      <c r="BN123" s="247"/>
      <c r="BO123" s="991" t="s">
        <v>451</v>
      </c>
      <c r="BP123" s="1019"/>
      <c r="BQ123" s="1077">
        <v>11852023</v>
      </c>
      <c r="BR123" s="1078"/>
      <c r="BS123" s="1078"/>
      <c r="BT123" s="1078"/>
      <c r="BU123" s="1078"/>
      <c r="BV123" s="1078">
        <v>11922461</v>
      </c>
      <c r="BW123" s="1078"/>
      <c r="BX123" s="1078"/>
      <c r="BY123" s="1078"/>
      <c r="BZ123" s="1078"/>
      <c r="CA123" s="1078">
        <v>11507999</v>
      </c>
      <c r="CB123" s="1078"/>
      <c r="CC123" s="1078"/>
      <c r="CD123" s="1078"/>
      <c r="CE123" s="1078"/>
      <c r="CF123" s="1015"/>
      <c r="CG123" s="1016"/>
      <c r="CH123" s="1016"/>
      <c r="CI123" s="1016"/>
      <c r="CJ123" s="1017"/>
      <c r="CK123" s="1023"/>
      <c r="CL123" s="1024"/>
      <c r="CM123" s="1024"/>
      <c r="CN123" s="1024"/>
      <c r="CO123" s="1025"/>
      <c r="CP123" s="1033" t="s">
        <v>390</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5">
      <c r="A124" s="1071"/>
      <c r="B124" s="963"/>
      <c r="C124" s="936" t="s">
        <v>440</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452</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122</v>
      </c>
      <c r="BR124" s="1041"/>
      <c r="BS124" s="1041"/>
      <c r="BT124" s="1041"/>
      <c r="BU124" s="1041"/>
      <c r="BV124" s="1041" t="s">
        <v>122</v>
      </c>
      <c r="BW124" s="1041"/>
      <c r="BX124" s="1041"/>
      <c r="BY124" s="1041"/>
      <c r="BZ124" s="1041"/>
      <c r="CA124" s="1041" t="s">
        <v>122</v>
      </c>
      <c r="CB124" s="1041"/>
      <c r="CC124" s="1041"/>
      <c r="CD124" s="1041"/>
      <c r="CE124" s="1041"/>
      <c r="CF124" s="1042"/>
      <c r="CG124" s="1043"/>
      <c r="CH124" s="1043"/>
      <c r="CI124" s="1043"/>
      <c r="CJ124" s="1044"/>
      <c r="CK124" s="1026"/>
      <c r="CL124" s="1026"/>
      <c r="CM124" s="1026"/>
      <c r="CN124" s="1026"/>
      <c r="CO124" s="1027"/>
      <c r="CP124" s="1033" t="s">
        <v>453</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
      <c r="A125" s="1071"/>
      <c r="B125" s="963"/>
      <c r="C125" s="936" t="s">
        <v>442</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454</v>
      </c>
      <c r="CL125" s="1021"/>
      <c r="CM125" s="1021"/>
      <c r="CN125" s="1021"/>
      <c r="CO125" s="1022"/>
      <c r="CP125" s="943" t="s">
        <v>455</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5">
      <c r="A126" s="1071"/>
      <c r="B126" s="963"/>
      <c r="C126" s="936" t="s">
        <v>444</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122</v>
      </c>
      <c r="AB126" s="973"/>
      <c r="AC126" s="973"/>
      <c r="AD126" s="973"/>
      <c r="AE126" s="974"/>
      <c r="AF126" s="975" t="s">
        <v>122</v>
      </c>
      <c r="AG126" s="973"/>
      <c r="AH126" s="973"/>
      <c r="AI126" s="973"/>
      <c r="AJ126" s="974"/>
      <c r="AK126" s="975" t="s">
        <v>122</v>
      </c>
      <c r="AL126" s="973"/>
      <c r="AM126" s="973"/>
      <c r="AN126" s="973"/>
      <c r="AO126" s="974"/>
      <c r="AP126" s="976" t="s">
        <v>122</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456</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2">
      <c r="A127" s="1072"/>
      <c r="B127" s="965"/>
      <c r="C127" s="987" t="s">
        <v>457</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v>47</v>
      </c>
      <c r="AB127" s="973"/>
      <c r="AC127" s="973"/>
      <c r="AD127" s="973"/>
      <c r="AE127" s="974"/>
      <c r="AF127" s="975">
        <v>37</v>
      </c>
      <c r="AG127" s="973"/>
      <c r="AH127" s="973"/>
      <c r="AI127" s="973"/>
      <c r="AJ127" s="974"/>
      <c r="AK127" s="975">
        <v>78</v>
      </c>
      <c r="AL127" s="973"/>
      <c r="AM127" s="973"/>
      <c r="AN127" s="973"/>
      <c r="AO127" s="974"/>
      <c r="AP127" s="976">
        <v>0</v>
      </c>
      <c r="AQ127" s="977"/>
      <c r="AR127" s="977"/>
      <c r="AS127" s="977"/>
      <c r="AT127" s="978"/>
      <c r="AU127" s="226"/>
      <c r="AV127" s="226"/>
      <c r="AW127" s="226"/>
      <c r="AX127" s="1045" t="s">
        <v>458</v>
      </c>
      <c r="AY127" s="1046"/>
      <c r="AZ127" s="1046"/>
      <c r="BA127" s="1046"/>
      <c r="BB127" s="1046"/>
      <c r="BC127" s="1046"/>
      <c r="BD127" s="1046"/>
      <c r="BE127" s="1047"/>
      <c r="BF127" s="1048" t="s">
        <v>459</v>
      </c>
      <c r="BG127" s="1046"/>
      <c r="BH127" s="1046"/>
      <c r="BI127" s="1046"/>
      <c r="BJ127" s="1046"/>
      <c r="BK127" s="1046"/>
      <c r="BL127" s="1047"/>
      <c r="BM127" s="1048" t="s">
        <v>460</v>
      </c>
      <c r="BN127" s="1046"/>
      <c r="BO127" s="1046"/>
      <c r="BP127" s="1046"/>
      <c r="BQ127" s="1046"/>
      <c r="BR127" s="1046"/>
      <c r="BS127" s="1047"/>
      <c r="BT127" s="1048" t="s">
        <v>461</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462</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5">
      <c r="A128" s="1055" t="s">
        <v>463</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464</v>
      </c>
      <c r="X128" s="1057"/>
      <c r="Y128" s="1057"/>
      <c r="Z128" s="1058"/>
      <c r="AA128" s="1059">
        <v>1379</v>
      </c>
      <c r="AB128" s="1060"/>
      <c r="AC128" s="1060"/>
      <c r="AD128" s="1060"/>
      <c r="AE128" s="1061"/>
      <c r="AF128" s="1062">
        <v>1450</v>
      </c>
      <c r="AG128" s="1060"/>
      <c r="AH128" s="1060"/>
      <c r="AI128" s="1060"/>
      <c r="AJ128" s="1061"/>
      <c r="AK128" s="1062">
        <v>1450</v>
      </c>
      <c r="AL128" s="1060"/>
      <c r="AM128" s="1060"/>
      <c r="AN128" s="1060"/>
      <c r="AO128" s="1061"/>
      <c r="AP128" s="1063"/>
      <c r="AQ128" s="1064"/>
      <c r="AR128" s="1064"/>
      <c r="AS128" s="1064"/>
      <c r="AT128" s="1065"/>
      <c r="AU128" s="226"/>
      <c r="AV128" s="226"/>
      <c r="AW128" s="226"/>
      <c r="AX128" s="910" t="s">
        <v>465</v>
      </c>
      <c r="AY128" s="911"/>
      <c r="AZ128" s="911"/>
      <c r="BA128" s="911"/>
      <c r="BB128" s="911"/>
      <c r="BC128" s="911"/>
      <c r="BD128" s="911"/>
      <c r="BE128" s="912"/>
      <c r="BF128" s="1066" t="s">
        <v>122</v>
      </c>
      <c r="BG128" s="1067"/>
      <c r="BH128" s="1067"/>
      <c r="BI128" s="1067"/>
      <c r="BJ128" s="1067"/>
      <c r="BK128" s="1067"/>
      <c r="BL128" s="1068"/>
      <c r="BM128" s="1066">
        <v>15</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466</v>
      </c>
      <c r="CQ128" s="739"/>
      <c r="CR128" s="739"/>
      <c r="CS128" s="739"/>
      <c r="CT128" s="739"/>
      <c r="CU128" s="739"/>
      <c r="CV128" s="739"/>
      <c r="CW128" s="739"/>
      <c r="CX128" s="739"/>
      <c r="CY128" s="739"/>
      <c r="CZ128" s="739"/>
      <c r="DA128" s="739"/>
      <c r="DB128" s="739"/>
      <c r="DC128" s="739"/>
      <c r="DD128" s="739"/>
      <c r="DE128" s="739"/>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467</v>
      </c>
      <c r="X129" s="1085"/>
      <c r="Y129" s="1085"/>
      <c r="Z129" s="1086"/>
      <c r="AA129" s="972">
        <v>3653646</v>
      </c>
      <c r="AB129" s="973"/>
      <c r="AC129" s="973"/>
      <c r="AD129" s="973"/>
      <c r="AE129" s="974"/>
      <c r="AF129" s="975">
        <v>3575239</v>
      </c>
      <c r="AG129" s="973"/>
      <c r="AH129" s="973"/>
      <c r="AI129" s="973"/>
      <c r="AJ129" s="974"/>
      <c r="AK129" s="975">
        <v>3546030</v>
      </c>
      <c r="AL129" s="973"/>
      <c r="AM129" s="973"/>
      <c r="AN129" s="973"/>
      <c r="AO129" s="974"/>
      <c r="AP129" s="1087"/>
      <c r="AQ129" s="1088"/>
      <c r="AR129" s="1088"/>
      <c r="AS129" s="1088"/>
      <c r="AT129" s="1089"/>
      <c r="AU129" s="227"/>
      <c r="AV129" s="227"/>
      <c r="AW129" s="227"/>
      <c r="AX129" s="1079" t="s">
        <v>468</v>
      </c>
      <c r="AY129" s="937"/>
      <c r="AZ129" s="937"/>
      <c r="BA129" s="937"/>
      <c r="BB129" s="937"/>
      <c r="BC129" s="937"/>
      <c r="BD129" s="937"/>
      <c r="BE129" s="938"/>
      <c r="BF129" s="1080" t="s">
        <v>122</v>
      </c>
      <c r="BG129" s="1081"/>
      <c r="BH129" s="1081"/>
      <c r="BI129" s="1081"/>
      <c r="BJ129" s="1081"/>
      <c r="BK129" s="1081"/>
      <c r="BL129" s="1082"/>
      <c r="BM129" s="1080">
        <v>20</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469</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470</v>
      </c>
      <c r="X130" s="1085"/>
      <c r="Y130" s="1085"/>
      <c r="Z130" s="1086"/>
      <c r="AA130" s="972">
        <v>481097</v>
      </c>
      <c r="AB130" s="973"/>
      <c r="AC130" s="973"/>
      <c r="AD130" s="973"/>
      <c r="AE130" s="974"/>
      <c r="AF130" s="975">
        <v>490063</v>
      </c>
      <c r="AG130" s="973"/>
      <c r="AH130" s="973"/>
      <c r="AI130" s="973"/>
      <c r="AJ130" s="974"/>
      <c r="AK130" s="975">
        <v>456431</v>
      </c>
      <c r="AL130" s="973"/>
      <c r="AM130" s="973"/>
      <c r="AN130" s="973"/>
      <c r="AO130" s="974"/>
      <c r="AP130" s="1087"/>
      <c r="AQ130" s="1088"/>
      <c r="AR130" s="1088"/>
      <c r="AS130" s="1088"/>
      <c r="AT130" s="1089"/>
      <c r="AU130" s="227"/>
      <c r="AV130" s="227"/>
      <c r="AW130" s="227"/>
      <c r="AX130" s="1079" t="s">
        <v>471</v>
      </c>
      <c r="AY130" s="937"/>
      <c r="AZ130" s="937"/>
      <c r="BA130" s="937"/>
      <c r="BB130" s="937"/>
      <c r="BC130" s="937"/>
      <c r="BD130" s="937"/>
      <c r="BE130" s="938"/>
      <c r="BF130" s="1115">
        <v>6</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472</v>
      </c>
      <c r="X131" s="1122"/>
      <c r="Y131" s="1122"/>
      <c r="Z131" s="1123"/>
      <c r="AA131" s="1018">
        <v>3172549</v>
      </c>
      <c r="AB131" s="1000"/>
      <c r="AC131" s="1000"/>
      <c r="AD131" s="1000"/>
      <c r="AE131" s="1001"/>
      <c r="AF131" s="999">
        <v>3085176</v>
      </c>
      <c r="AG131" s="1000"/>
      <c r="AH131" s="1000"/>
      <c r="AI131" s="1000"/>
      <c r="AJ131" s="1001"/>
      <c r="AK131" s="999">
        <v>3089599</v>
      </c>
      <c r="AL131" s="1000"/>
      <c r="AM131" s="1000"/>
      <c r="AN131" s="1000"/>
      <c r="AO131" s="1001"/>
      <c r="AP131" s="1124"/>
      <c r="AQ131" s="1125"/>
      <c r="AR131" s="1125"/>
      <c r="AS131" s="1125"/>
      <c r="AT131" s="1126"/>
      <c r="AU131" s="227"/>
      <c r="AV131" s="227"/>
      <c r="AW131" s="227"/>
      <c r="AX131" s="1097" t="s">
        <v>473</v>
      </c>
      <c r="AY131" s="739"/>
      <c r="AZ131" s="739"/>
      <c r="BA131" s="739"/>
      <c r="BB131" s="739"/>
      <c r="BC131" s="739"/>
      <c r="BD131" s="739"/>
      <c r="BE131" s="1050"/>
      <c r="BF131" s="1098" t="s">
        <v>122</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474</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475</v>
      </c>
      <c r="W132" s="1108"/>
      <c r="X132" s="1108"/>
      <c r="Y132" s="1108"/>
      <c r="Z132" s="1109"/>
      <c r="AA132" s="1110">
        <v>5.4701755590000003</v>
      </c>
      <c r="AB132" s="1111"/>
      <c r="AC132" s="1111"/>
      <c r="AD132" s="1111"/>
      <c r="AE132" s="1112"/>
      <c r="AF132" s="1113">
        <v>6.2074578569999996</v>
      </c>
      <c r="AG132" s="1111"/>
      <c r="AH132" s="1111"/>
      <c r="AI132" s="1111"/>
      <c r="AJ132" s="1112"/>
      <c r="AK132" s="1113">
        <v>6.5780057540000003</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476</v>
      </c>
      <c r="W133" s="1091"/>
      <c r="X133" s="1091"/>
      <c r="Y133" s="1091"/>
      <c r="Z133" s="1092"/>
      <c r="AA133" s="1093">
        <v>5</v>
      </c>
      <c r="AB133" s="1094"/>
      <c r="AC133" s="1094"/>
      <c r="AD133" s="1094"/>
      <c r="AE133" s="1095"/>
      <c r="AF133" s="1093">
        <v>5.5</v>
      </c>
      <c r="AG133" s="1094"/>
      <c r="AH133" s="1094"/>
      <c r="AI133" s="1094"/>
      <c r="AJ133" s="1095"/>
      <c r="AK133" s="1093">
        <v>6</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AHupfeHBkJsgbYmzstpsdA5XqdLKuQX8QXBXwKcGIbmAdSTlBFK4UrzvgfyQC2uJRyGScLnA3pTNLGRwvSgdw==" saltValue="/BxTm4/Q1QK5eLj3pmN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4ZupEshWBl6fllrNrDcWM//KO0GG6965tajH6aJFBtPHvz3kkTto7TYwh+cV0zdhTNXBxU7R/6q/pIEU9C/Ljw==" saltValue="r+C7g524kmQLrS4kzFFVE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LuyEiYmLSVTIdu/Pa8wkzxBs5dDun+ySYJ/yEWaj3kjasVBJEmPXp6JtkGt1FXnnNER9UztMvpZJ7Z+Vqdifw==" saltValue="ordEwT5H4G/yhZL9MBK5j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L27" sqref="AL27"/>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28" t="s">
        <v>480</v>
      </c>
      <c r="AP7" s="265"/>
      <c r="AQ7" s="266" t="s">
        <v>481</v>
      </c>
      <c r="AR7" s="267"/>
    </row>
    <row r="8" spans="1:46" ht="13.2" x14ac:dyDescent="0.2">
      <c r="A8" s="259"/>
      <c r="AK8" s="268"/>
      <c r="AL8" s="269"/>
      <c r="AM8" s="269"/>
      <c r="AN8" s="270"/>
      <c r="AO8" s="1129"/>
      <c r="AP8" s="271" t="s">
        <v>482</v>
      </c>
      <c r="AQ8" s="272" t="s">
        <v>483</v>
      </c>
      <c r="AR8" s="273" t="s">
        <v>484</v>
      </c>
    </row>
    <row r="9" spans="1:46" ht="13.2" x14ac:dyDescent="0.2">
      <c r="A9" s="259"/>
      <c r="AK9" s="1130" t="s">
        <v>485</v>
      </c>
      <c r="AL9" s="1131"/>
      <c r="AM9" s="1131"/>
      <c r="AN9" s="1132"/>
      <c r="AO9" s="274">
        <v>1046680</v>
      </c>
      <c r="AP9" s="274">
        <v>129716</v>
      </c>
      <c r="AQ9" s="275">
        <v>171003</v>
      </c>
      <c r="AR9" s="276">
        <v>-24.1</v>
      </c>
    </row>
    <row r="10" spans="1:46" ht="13.5" customHeight="1" x14ac:dyDescent="0.2">
      <c r="A10" s="259"/>
      <c r="AK10" s="1130" t="s">
        <v>486</v>
      </c>
      <c r="AL10" s="1131"/>
      <c r="AM10" s="1131"/>
      <c r="AN10" s="1132"/>
      <c r="AO10" s="277">
        <v>122876</v>
      </c>
      <c r="AP10" s="277">
        <v>15228</v>
      </c>
      <c r="AQ10" s="278">
        <v>27322</v>
      </c>
      <c r="AR10" s="279">
        <v>-44.3</v>
      </c>
    </row>
    <row r="11" spans="1:46" ht="13.5" customHeight="1" x14ac:dyDescent="0.2">
      <c r="A11" s="259"/>
      <c r="AK11" s="1130" t="s">
        <v>487</v>
      </c>
      <c r="AL11" s="1131"/>
      <c r="AM11" s="1131"/>
      <c r="AN11" s="1132"/>
      <c r="AO11" s="277">
        <v>32864</v>
      </c>
      <c r="AP11" s="277">
        <v>4073</v>
      </c>
      <c r="AQ11" s="278">
        <v>5560</v>
      </c>
      <c r="AR11" s="279">
        <v>-26.7</v>
      </c>
    </row>
    <row r="12" spans="1:46" ht="13.5" customHeight="1" x14ac:dyDescent="0.2">
      <c r="A12" s="259"/>
      <c r="AK12" s="1130" t="s">
        <v>488</v>
      </c>
      <c r="AL12" s="1131"/>
      <c r="AM12" s="1131"/>
      <c r="AN12" s="1132"/>
      <c r="AO12" s="277" t="s">
        <v>489</v>
      </c>
      <c r="AP12" s="277" t="s">
        <v>489</v>
      </c>
      <c r="AQ12" s="278">
        <v>49</v>
      </c>
      <c r="AR12" s="279" t="s">
        <v>489</v>
      </c>
    </row>
    <row r="13" spans="1:46" ht="13.5" customHeight="1" x14ac:dyDescent="0.2">
      <c r="A13" s="259"/>
      <c r="AK13" s="1130" t="s">
        <v>490</v>
      </c>
      <c r="AL13" s="1131"/>
      <c r="AM13" s="1131"/>
      <c r="AN13" s="1132"/>
      <c r="AO13" s="277">
        <v>45297</v>
      </c>
      <c r="AP13" s="277">
        <v>5614</v>
      </c>
      <c r="AQ13" s="278">
        <v>6397</v>
      </c>
      <c r="AR13" s="279">
        <v>-12.2</v>
      </c>
    </row>
    <row r="14" spans="1:46" ht="13.5" customHeight="1" x14ac:dyDescent="0.2">
      <c r="A14" s="259"/>
      <c r="AK14" s="1130" t="s">
        <v>491</v>
      </c>
      <c r="AL14" s="1131"/>
      <c r="AM14" s="1131"/>
      <c r="AN14" s="1132"/>
      <c r="AO14" s="277">
        <v>14280</v>
      </c>
      <c r="AP14" s="277">
        <v>1770</v>
      </c>
      <c r="AQ14" s="278">
        <v>3603</v>
      </c>
      <c r="AR14" s="279">
        <v>-50.9</v>
      </c>
    </row>
    <row r="15" spans="1:46" ht="13.5" customHeight="1" x14ac:dyDescent="0.2">
      <c r="A15" s="259"/>
      <c r="AK15" s="1133" t="s">
        <v>492</v>
      </c>
      <c r="AL15" s="1134"/>
      <c r="AM15" s="1134"/>
      <c r="AN15" s="1135"/>
      <c r="AO15" s="277">
        <v>-72026</v>
      </c>
      <c r="AP15" s="277">
        <v>-8926</v>
      </c>
      <c r="AQ15" s="278">
        <v>-9266</v>
      </c>
      <c r="AR15" s="279">
        <v>-3.7</v>
      </c>
    </row>
    <row r="16" spans="1:46" ht="13.2" x14ac:dyDescent="0.2">
      <c r="A16" s="259"/>
      <c r="AK16" s="1133" t="s">
        <v>178</v>
      </c>
      <c r="AL16" s="1134"/>
      <c r="AM16" s="1134"/>
      <c r="AN16" s="1135"/>
      <c r="AO16" s="277">
        <v>1189971</v>
      </c>
      <c r="AP16" s="277">
        <v>147474</v>
      </c>
      <c r="AQ16" s="278">
        <v>204668</v>
      </c>
      <c r="AR16" s="279">
        <v>-27.9</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36" t="s">
        <v>497</v>
      </c>
      <c r="AL21" s="1137"/>
      <c r="AM21" s="1137"/>
      <c r="AN21" s="1138"/>
      <c r="AO21" s="289">
        <v>11.9</v>
      </c>
      <c r="AP21" s="290">
        <v>17.07</v>
      </c>
      <c r="AQ21" s="291">
        <v>-5.17</v>
      </c>
      <c r="AS21" s="292"/>
      <c r="AT21" s="288"/>
    </row>
    <row r="22" spans="1:46" s="260" customFormat="1" ht="13.2" x14ac:dyDescent="0.2">
      <c r="A22" s="288"/>
      <c r="AK22" s="1136" t="s">
        <v>498</v>
      </c>
      <c r="AL22" s="1137"/>
      <c r="AM22" s="1137"/>
      <c r="AN22" s="1138"/>
      <c r="AO22" s="293">
        <v>95.6</v>
      </c>
      <c r="AP22" s="294">
        <v>95.6</v>
      </c>
      <c r="AQ22" s="295">
        <v>0</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7" t="s">
        <v>499</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28" t="s">
        <v>480</v>
      </c>
      <c r="AP30" s="265"/>
      <c r="AQ30" s="266" t="s">
        <v>481</v>
      </c>
      <c r="AR30" s="267"/>
    </row>
    <row r="31" spans="1:46" ht="13.2" x14ac:dyDescent="0.2">
      <c r="A31" s="259"/>
      <c r="AK31" s="268"/>
      <c r="AL31" s="269"/>
      <c r="AM31" s="269"/>
      <c r="AN31" s="270"/>
      <c r="AO31" s="1129"/>
      <c r="AP31" s="271" t="s">
        <v>482</v>
      </c>
      <c r="AQ31" s="272" t="s">
        <v>483</v>
      </c>
      <c r="AR31" s="273" t="s">
        <v>484</v>
      </c>
    </row>
    <row r="32" spans="1:46" ht="27" customHeight="1" x14ac:dyDescent="0.2">
      <c r="A32" s="259"/>
      <c r="AK32" s="1144" t="s">
        <v>502</v>
      </c>
      <c r="AL32" s="1145"/>
      <c r="AM32" s="1145"/>
      <c r="AN32" s="1146"/>
      <c r="AO32" s="303">
        <v>512850</v>
      </c>
      <c r="AP32" s="303">
        <v>63558</v>
      </c>
      <c r="AQ32" s="304">
        <v>121688</v>
      </c>
      <c r="AR32" s="305">
        <v>-47.8</v>
      </c>
    </row>
    <row r="33" spans="1:46" ht="13.5" customHeight="1" x14ac:dyDescent="0.2">
      <c r="A33" s="259"/>
      <c r="AK33" s="1144" t="s">
        <v>503</v>
      </c>
      <c r="AL33" s="1145"/>
      <c r="AM33" s="1145"/>
      <c r="AN33" s="1146"/>
      <c r="AO33" s="303" t="s">
        <v>489</v>
      </c>
      <c r="AP33" s="303" t="s">
        <v>489</v>
      </c>
      <c r="AQ33" s="304">
        <v>42</v>
      </c>
      <c r="AR33" s="305" t="s">
        <v>489</v>
      </c>
    </row>
    <row r="34" spans="1:46" ht="27" customHeight="1" x14ac:dyDescent="0.2">
      <c r="A34" s="259"/>
      <c r="AK34" s="1144" t="s">
        <v>504</v>
      </c>
      <c r="AL34" s="1145"/>
      <c r="AM34" s="1145"/>
      <c r="AN34" s="1146"/>
      <c r="AO34" s="303" t="s">
        <v>489</v>
      </c>
      <c r="AP34" s="303" t="s">
        <v>489</v>
      </c>
      <c r="AQ34" s="304">
        <v>167</v>
      </c>
      <c r="AR34" s="305" t="s">
        <v>489</v>
      </c>
    </row>
    <row r="35" spans="1:46" ht="27" customHeight="1" x14ac:dyDescent="0.2">
      <c r="A35" s="259"/>
      <c r="AK35" s="1144" t="s">
        <v>505</v>
      </c>
      <c r="AL35" s="1145"/>
      <c r="AM35" s="1145"/>
      <c r="AN35" s="1146"/>
      <c r="AO35" s="303">
        <v>85391</v>
      </c>
      <c r="AP35" s="303">
        <v>10583</v>
      </c>
      <c r="AQ35" s="304">
        <v>24481</v>
      </c>
      <c r="AR35" s="305">
        <v>-56.8</v>
      </c>
    </row>
    <row r="36" spans="1:46" ht="27" customHeight="1" x14ac:dyDescent="0.2">
      <c r="A36" s="259"/>
      <c r="AK36" s="1144" t="s">
        <v>506</v>
      </c>
      <c r="AL36" s="1145"/>
      <c r="AM36" s="1145"/>
      <c r="AN36" s="1146"/>
      <c r="AO36" s="303">
        <v>62796</v>
      </c>
      <c r="AP36" s="303">
        <v>7782</v>
      </c>
      <c r="AQ36" s="304">
        <v>4187</v>
      </c>
      <c r="AR36" s="305">
        <v>85.9</v>
      </c>
    </row>
    <row r="37" spans="1:46" ht="13.5" customHeight="1" x14ac:dyDescent="0.2">
      <c r="A37" s="259"/>
      <c r="AK37" s="1144" t="s">
        <v>507</v>
      </c>
      <c r="AL37" s="1145"/>
      <c r="AM37" s="1145"/>
      <c r="AN37" s="1146"/>
      <c r="AO37" s="303">
        <v>78</v>
      </c>
      <c r="AP37" s="303">
        <v>10</v>
      </c>
      <c r="AQ37" s="304">
        <v>813</v>
      </c>
      <c r="AR37" s="305">
        <v>-98.8</v>
      </c>
    </row>
    <row r="38" spans="1:46" ht="27" customHeight="1" x14ac:dyDescent="0.2">
      <c r="A38" s="259"/>
      <c r="AK38" s="1147" t="s">
        <v>508</v>
      </c>
      <c r="AL38" s="1148"/>
      <c r="AM38" s="1148"/>
      <c r="AN38" s="1149"/>
      <c r="AO38" s="306" t="s">
        <v>489</v>
      </c>
      <c r="AP38" s="306" t="s">
        <v>489</v>
      </c>
      <c r="AQ38" s="307">
        <v>19</v>
      </c>
      <c r="AR38" s="295" t="s">
        <v>489</v>
      </c>
      <c r="AS38" s="302"/>
    </row>
    <row r="39" spans="1:46" ht="13.2" x14ac:dyDescent="0.2">
      <c r="A39" s="259"/>
      <c r="AK39" s="1147" t="s">
        <v>509</v>
      </c>
      <c r="AL39" s="1148"/>
      <c r="AM39" s="1148"/>
      <c r="AN39" s="1149"/>
      <c r="AO39" s="303">
        <v>-1450</v>
      </c>
      <c r="AP39" s="303">
        <v>-180</v>
      </c>
      <c r="AQ39" s="304">
        <v>-4925</v>
      </c>
      <c r="AR39" s="305">
        <v>-96.3</v>
      </c>
      <c r="AS39" s="302"/>
    </row>
    <row r="40" spans="1:46" ht="27" customHeight="1" x14ac:dyDescent="0.2">
      <c r="A40" s="259"/>
      <c r="AK40" s="1144" t="s">
        <v>510</v>
      </c>
      <c r="AL40" s="1145"/>
      <c r="AM40" s="1145"/>
      <c r="AN40" s="1146"/>
      <c r="AO40" s="303">
        <v>-456431</v>
      </c>
      <c r="AP40" s="303">
        <v>-56566</v>
      </c>
      <c r="AQ40" s="304">
        <v>-96916</v>
      </c>
      <c r="AR40" s="305">
        <v>-41.6</v>
      </c>
      <c r="AS40" s="302"/>
    </row>
    <row r="41" spans="1:46" ht="13.2" x14ac:dyDescent="0.2">
      <c r="A41" s="259"/>
      <c r="AK41" s="1150" t="s">
        <v>288</v>
      </c>
      <c r="AL41" s="1151"/>
      <c r="AM41" s="1151"/>
      <c r="AN41" s="1152"/>
      <c r="AO41" s="303">
        <v>203234</v>
      </c>
      <c r="AP41" s="303">
        <v>25187</v>
      </c>
      <c r="AQ41" s="304">
        <v>49555</v>
      </c>
      <c r="AR41" s="305">
        <v>-49.2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39" t="s">
        <v>480</v>
      </c>
      <c r="AN49" s="1141" t="s">
        <v>513</v>
      </c>
      <c r="AO49" s="1142"/>
      <c r="AP49" s="1142"/>
      <c r="AQ49" s="1142"/>
      <c r="AR49" s="1143"/>
    </row>
    <row r="50" spans="1:44" ht="13.2" x14ac:dyDescent="0.2">
      <c r="A50" s="259"/>
      <c r="AK50" s="317"/>
      <c r="AL50" s="318"/>
      <c r="AM50" s="1140"/>
      <c r="AN50" s="319" t="s">
        <v>514</v>
      </c>
      <c r="AO50" s="320" t="s">
        <v>515</v>
      </c>
      <c r="AP50" s="321" t="s">
        <v>516</v>
      </c>
      <c r="AQ50" s="322" t="s">
        <v>517</v>
      </c>
      <c r="AR50" s="323" t="s">
        <v>518</v>
      </c>
    </row>
    <row r="51" spans="1:44" ht="13.2" x14ac:dyDescent="0.2">
      <c r="A51" s="259"/>
      <c r="AK51" s="315" t="s">
        <v>519</v>
      </c>
      <c r="AL51" s="316"/>
      <c r="AM51" s="324">
        <v>614073</v>
      </c>
      <c r="AN51" s="325">
        <v>70470</v>
      </c>
      <c r="AO51" s="326">
        <v>-42.8</v>
      </c>
      <c r="AP51" s="327">
        <v>190274</v>
      </c>
      <c r="AQ51" s="328">
        <v>13.6</v>
      </c>
      <c r="AR51" s="329">
        <v>-56.4</v>
      </c>
    </row>
    <row r="52" spans="1:44" ht="13.2" x14ac:dyDescent="0.2">
      <c r="A52" s="259"/>
      <c r="AK52" s="330"/>
      <c r="AL52" s="331" t="s">
        <v>520</v>
      </c>
      <c r="AM52" s="332">
        <v>373460</v>
      </c>
      <c r="AN52" s="333">
        <v>42857</v>
      </c>
      <c r="AO52" s="334">
        <v>-57.8</v>
      </c>
      <c r="AP52" s="335">
        <v>88584</v>
      </c>
      <c r="AQ52" s="336">
        <v>7.3</v>
      </c>
      <c r="AR52" s="337">
        <v>-65.099999999999994</v>
      </c>
    </row>
    <row r="53" spans="1:44" ht="13.2" x14ac:dyDescent="0.2">
      <c r="A53" s="259"/>
      <c r="AK53" s="315" t="s">
        <v>521</v>
      </c>
      <c r="AL53" s="316"/>
      <c r="AM53" s="324">
        <v>1150173</v>
      </c>
      <c r="AN53" s="325">
        <v>134791</v>
      </c>
      <c r="AO53" s="326">
        <v>91.3</v>
      </c>
      <c r="AP53" s="327">
        <v>200194</v>
      </c>
      <c r="AQ53" s="328">
        <v>5.2</v>
      </c>
      <c r="AR53" s="329">
        <v>86.1</v>
      </c>
    </row>
    <row r="54" spans="1:44" ht="13.2" x14ac:dyDescent="0.2">
      <c r="A54" s="259"/>
      <c r="AK54" s="330"/>
      <c r="AL54" s="331" t="s">
        <v>520</v>
      </c>
      <c r="AM54" s="332">
        <v>503196</v>
      </c>
      <c r="AN54" s="333">
        <v>58971</v>
      </c>
      <c r="AO54" s="334">
        <v>37.6</v>
      </c>
      <c r="AP54" s="335">
        <v>106422</v>
      </c>
      <c r="AQ54" s="336">
        <v>20.100000000000001</v>
      </c>
      <c r="AR54" s="337">
        <v>17.5</v>
      </c>
    </row>
    <row r="55" spans="1:44" ht="13.2" x14ac:dyDescent="0.2">
      <c r="A55" s="259"/>
      <c r="AK55" s="315" t="s">
        <v>522</v>
      </c>
      <c r="AL55" s="316"/>
      <c r="AM55" s="324">
        <v>1118286</v>
      </c>
      <c r="AN55" s="325">
        <v>132924</v>
      </c>
      <c r="AO55" s="326">
        <v>-1.4</v>
      </c>
      <c r="AP55" s="327">
        <v>196914</v>
      </c>
      <c r="AQ55" s="328">
        <v>-1.6</v>
      </c>
      <c r="AR55" s="329">
        <v>0.2</v>
      </c>
    </row>
    <row r="56" spans="1:44" ht="13.2" x14ac:dyDescent="0.2">
      <c r="A56" s="259"/>
      <c r="AK56" s="330"/>
      <c r="AL56" s="331" t="s">
        <v>520</v>
      </c>
      <c r="AM56" s="332">
        <v>704866</v>
      </c>
      <c r="AN56" s="333">
        <v>83783</v>
      </c>
      <c r="AO56" s="334">
        <v>42.1</v>
      </c>
      <c r="AP56" s="335">
        <v>98966</v>
      </c>
      <c r="AQ56" s="336">
        <v>-7</v>
      </c>
      <c r="AR56" s="337">
        <v>49.1</v>
      </c>
    </row>
    <row r="57" spans="1:44" ht="13.2" x14ac:dyDescent="0.2">
      <c r="A57" s="259"/>
      <c r="AK57" s="315" t="s">
        <v>523</v>
      </c>
      <c r="AL57" s="316"/>
      <c r="AM57" s="324">
        <v>1206772</v>
      </c>
      <c r="AN57" s="325">
        <v>146169</v>
      </c>
      <c r="AO57" s="326">
        <v>10</v>
      </c>
      <c r="AP57" s="327">
        <v>204757</v>
      </c>
      <c r="AQ57" s="328">
        <v>4</v>
      </c>
      <c r="AR57" s="329">
        <v>6</v>
      </c>
    </row>
    <row r="58" spans="1:44" ht="13.2" x14ac:dyDescent="0.2">
      <c r="A58" s="259"/>
      <c r="AK58" s="330"/>
      <c r="AL58" s="331" t="s">
        <v>520</v>
      </c>
      <c r="AM58" s="332">
        <v>913604</v>
      </c>
      <c r="AN58" s="333">
        <v>110659</v>
      </c>
      <c r="AO58" s="334">
        <v>32.1</v>
      </c>
      <c r="AP58" s="335">
        <v>106071</v>
      </c>
      <c r="AQ58" s="336">
        <v>7.2</v>
      </c>
      <c r="AR58" s="337">
        <v>24.9</v>
      </c>
    </row>
    <row r="59" spans="1:44" ht="13.2" x14ac:dyDescent="0.2">
      <c r="A59" s="259"/>
      <c r="AK59" s="315" t="s">
        <v>524</v>
      </c>
      <c r="AL59" s="316"/>
      <c r="AM59" s="324">
        <v>704868</v>
      </c>
      <c r="AN59" s="325">
        <v>87355</v>
      </c>
      <c r="AO59" s="326">
        <v>-40.200000000000003</v>
      </c>
      <c r="AP59" s="327">
        <v>194971</v>
      </c>
      <c r="AQ59" s="328">
        <v>-4.8</v>
      </c>
      <c r="AR59" s="329">
        <v>-35.4</v>
      </c>
    </row>
    <row r="60" spans="1:44" ht="13.2" x14ac:dyDescent="0.2">
      <c r="A60" s="259"/>
      <c r="AK60" s="330"/>
      <c r="AL60" s="331" t="s">
        <v>520</v>
      </c>
      <c r="AM60" s="332">
        <v>404700</v>
      </c>
      <c r="AN60" s="333">
        <v>50155</v>
      </c>
      <c r="AO60" s="334">
        <v>-54.7</v>
      </c>
      <c r="AP60" s="335">
        <v>105966</v>
      </c>
      <c r="AQ60" s="336">
        <v>-0.1</v>
      </c>
      <c r="AR60" s="337">
        <v>-54.6</v>
      </c>
    </row>
    <row r="61" spans="1:44" ht="13.2" x14ac:dyDescent="0.2">
      <c r="A61" s="259"/>
      <c r="AK61" s="315" t="s">
        <v>525</v>
      </c>
      <c r="AL61" s="338"/>
      <c r="AM61" s="324">
        <v>958834</v>
      </c>
      <c r="AN61" s="325">
        <v>114342</v>
      </c>
      <c r="AO61" s="326">
        <v>3.4</v>
      </c>
      <c r="AP61" s="327">
        <v>197422</v>
      </c>
      <c r="AQ61" s="339">
        <v>3.3</v>
      </c>
      <c r="AR61" s="329">
        <v>0.1</v>
      </c>
    </row>
    <row r="62" spans="1:44" ht="13.2" x14ac:dyDescent="0.2">
      <c r="A62" s="259"/>
      <c r="AK62" s="330"/>
      <c r="AL62" s="331" t="s">
        <v>520</v>
      </c>
      <c r="AM62" s="332">
        <v>579965</v>
      </c>
      <c r="AN62" s="333">
        <v>69285</v>
      </c>
      <c r="AO62" s="334">
        <v>-0.1</v>
      </c>
      <c r="AP62" s="335">
        <v>101202</v>
      </c>
      <c r="AQ62" s="336">
        <v>5.5</v>
      </c>
      <c r="AR62" s="337">
        <v>-5.6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1ih60ln527R6XPrHhdF0zJAo+YzpNwOENDZwfLtjz4duwVwg1tjmHycIPRw/r4dA11jTbGar3CcjNY26LLS88g==" saltValue="4MC5NsSu8l1Pe1ZbgSf+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2LV39NwNZDQXKaYCQ7+TGSqsDjvTPmA2dGHYF1S4bbAwicneLYooUWfFhFKiECG+8k5ympIKrukenqsDUnmXsg==" saltValue="eUHiv+4SuuJi3Mtbeb9Fs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oQbMJQEqJfL7BKXRUd4Ou2hemxIA+tbZ4Lrij9rSQAfGFP+8BjkY8r29v6Op6ndLo7Us/IpXhzB0Hzrsd+LpAg==" saltValue="/0Zf+Bl22/B1LN7R2YVw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53" t="s">
        <v>3</v>
      </c>
      <c r="D47" s="1153"/>
      <c r="E47" s="1154"/>
      <c r="F47" s="11">
        <v>44.04</v>
      </c>
      <c r="G47" s="12">
        <v>42.17</v>
      </c>
      <c r="H47" s="12">
        <v>41</v>
      </c>
      <c r="I47" s="12">
        <v>45.92</v>
      </c>
      <c r="J47" s="13">
        <v>44.37</v>
      </c>
    </row>
    <row r="48" spans="2:10" ht="57.75" customHeight="1" x14ac:dyDescent="0.2">
      <c r="B48" s="14"/>
      <c r="C48" s="1155" t="s">
        <v>4</v>
      </c>
      <c r="D48" s="1155"/>
      <c r="E48" s="1156"/>
      <c r="F48" s="15">
        <v>3.71</v>
      </c>
      <c r="G48" s="16">
        <v>3.96</v>
      </c>
      <c r="H48" s="16">
        <v>7.83</v>
      </c>
      <c r="I48" s="16">
        <v>4.51</v>
      </c>
      <c r="J48" s="17">
        <v>4.45</v>
      </c>
    </row>
    <row r="49" spans="2:10" ht="57.75" customHeight="1" thickBot="1" x14ac:dyDescent="0.25">
      <c r="B49" s="18"/>
      <c r="C49" s="1157" t="s">
        <v>5</v>
      </c>
      <c r="D49" s="1157"/>
      <c r="E49" s="1158"/>
      <c r="F49" s="19" t="s">
        <v>532</v>
      </c>
      <c r="G49" s="20" t="s">
        <v>533</v>
      </c>
      <c r="H49" s="20">
        <v>4.18</v>
      </c>
      <c r="I49" s="20" t="s">
        <v>534</v>
      </c>
      <c r="J49" s="21" t="s">
        <v>535</v>
      </c>
    </row>
    <row r="50" spans="2:10" ht="13.2" x14ac:dyDescent="0.2"/>
  </sheetData>
  <sheetProtection algorithmName="SHA-512" hashValue="y55H+KQNABX4LW9PqrR5ydeUd4txv2MzgTJjXL9LnNNNo2nbK8Ybi71SgfE3zamljC8EZBZh3YVqWyDz9Xy9NQ==" saltValue="5VflaEXvkES6v5mFtHj8w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2025-03-05T00:47:23Z</cp:lastPrinted>
  <dcterms:created xsi:type="dcterms:W3CDTF">2025-02-19T05:04:55Z</dcterms:created>
  <dcterms:modified xsi:type="dcterms:W3CDTF">2025-09-24T08:30:57Z</dcterms:modified>
  <cp:category/>
</cp:coreProperties>
</file>