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0.10.2\01000000白石町\01020000企画財政課\01財政係\030 決算・公会計整備\0306 財政資料集等公表資料\R5年度決算財政状況資料集\2回目\回答\"/>
    </mc:Choice>
  </mc:AlternateContent>
  <bookViews>
    <workbookView xWindow="0" yWindow="0" windowWidth="28800" windowHeight="1230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<sst xmlns="http://schemas.openxmlformats.org/spreadsheetml/2006/main" count="1099" uniqueCount="569">
  <si>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</si>
  <si>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</si>
  <si>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</si>
  <si>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</si>
  <si>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</si>
  <si>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</si>
  <si>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</si>
  <si>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</si>
  <si>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</si>
  <si>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</si>
  <si>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</si>
  <si>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</si>
  <si>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</si>
  <si>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</si>
  <si>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</si>
  <si>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</si>
  <si>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</si>
  <si>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</si>
  <si>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</si>
  <si>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</si>
  <si>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</si>
  <si>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</si>
  <si>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</si>
  <si>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</si>
  <si>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</si>
  <si>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</si>
  <si>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</si>
  <si>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</si>
  <si>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</si>
  <si>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</si>
  <si>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</si>
  <si>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</si>
  <si>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</si>
  <si>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</si>
  <si>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</si>
  <si>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</si>
  <si>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</si>
  <si>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</si>
  <si>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</si>
  <si>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</si>
  <si>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</si>
  <si>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</si>
  <si>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</si>
  <si>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</si>
  <si>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</si>
  <si>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</si>
  <si>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</si>
  <si>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</si>
  <si>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</si>
  <si>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</si>
  <si>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</si>
  <si>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</si>
  <si>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</si>
  <si>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</si>
  <si>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</si>
  <si>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</si>
  <si>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</si>
  <si>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</si>
  <si>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</si>
  <si>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</si>
  <si>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</si>
  <si>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</si>
  <si>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</si>
  <si>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</si>
  <si>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</si>
  <si>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</si>
  <si>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</si>
  <si>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</si>
  <si>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</si>
  <si>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</si>
  <si>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</si>
  <si>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</si>
  <si>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</si>
  <si>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</si>
  <si>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</si>
  <si>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</si>
  <si>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</si>
  <si>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</si>
  <si>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</si>
  <si>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</si>
  <si>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</si>
  <si>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</si>
  <si>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</si>
  <si>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</si>
  <si>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</si>
  <si>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</si>
  <si>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</si>
  <si>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</si>
  <si>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</si>
  <si>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</si>
  <si>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</si>
  <si>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</si>
  <si>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</si>
  <si>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</si>
  <si>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白石町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</si>
  <si>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</si>
  <si>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</si>
  <si>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</si>
  <si>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</si>
  <si>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</si>
  <si>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</si>
  <si>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</si>
  <si>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</si>
  <si>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</si>
  <si>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</si>
  <si>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</si>
  <si>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</si>
  <si>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</si>
  <si>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</si>
  <si>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</si>
  <si>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</si>
  <si>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</si>
  <si>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</si>
  <si>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</si>
  <si>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</si>
  <si>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</si>
  <si>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</si>
  <si>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</si>
  <si>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</si>
  <si>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</si>
  <si>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</si>
  <si>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</si>
  <si>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</si>
  <si>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</si>
  <si>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</si>
  <si>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</si>
  <si>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</si>
  <si>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</si>
  <si>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</si>
  <si>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</si>
  <si>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</si>
  <si>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</si>
  <si>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</si>
  <si>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</si>
  <si>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</si>
  <si>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</si>
  <si>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</si>
  <si>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</si>
  <si>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</si>
  <si>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</si>
  <si>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</si>
  <si>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</si>
  <si>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</si>
  <si>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</si>
  <si>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</si>
  <si>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</si>
  <si>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</si>
  <si>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</si>
  <si>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</si>
  <si>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</si>
  <si>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</si>
  <si>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</si>
  <si>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</si>
  <si>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</si>
  <si>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</si>
  <si>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</si>
  <si>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</si>
  <si>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</si>
  <si>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</si>
  <si>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</si>
  <si>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</si>
  <si>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</si>
  <si>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</si>
  <si>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</si>
  <si>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</si>
  <si>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</si>
  <si>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</si>
  <si>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</si>
  <si>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</si>
  <si>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</si>
  <si>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</si>
  <si>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</si>
  <si>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</si>
  <si>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</si>
  <si>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</si>
  <si>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</si>
  <si>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</si>
  <si>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</si>
  <si>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</si>
  <si>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</si>
  <si>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</si>
  <si>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</si>
  <si>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</si>
  <si>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</si>
  <si>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</si>
  <si>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</si>
  <si>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</si>
  <si>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</si>
  <si>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</si>
  <si>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</si>
  <si>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</si>
  <si>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</si>
  <si>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</si>
  <si>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</si>
  <si>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</si>
  <si>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</si>
  <si>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</si>
  <si>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</si>
  <si>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</si>
  <si>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</si>
  <si>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</si>
  <si>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</si>
  <si>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</si>
  <si>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</si>
  <si>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佐賀県白石町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</si>
  <si>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</si>
  <si>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</si>
  <si>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</si>
  <si>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</si>
  <si>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</si>
  <si>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</si>
  <si>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</si>
  <si>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</si>
  <si>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</si>
  <si>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</si>
  <si>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</si>
  <si>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</si>
  <si>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</si>
  <si>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</si>
  <si>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</si>
  <si>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</si>
  <si>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</si>
  <si>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</si>
  <si>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</si>
  <si>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</si>
  <si>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</si>
  <si>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</si>
  <si>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</si>
  <si>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</si>
  <si>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</si>
  <si>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</si>
  <si>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</si>
  <si>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</si>
  <si>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</si>
  <si>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</si>
  <si>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</si>
  <si>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</si>
  <si>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</si>
  <si>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</si>
  <si>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</si>
  <si>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</si>
  <si>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</si>
  <si>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</si>
  <si>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</si>
  <si>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</si>
  <si>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</si>
  <si>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</si>
  <si>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</si>
  <si>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</si>
  <si>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</si>
  <si>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</si>
  <si>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</si>
  <si>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</si>
  <si>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</si>
  <si>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</si>
  <si>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</si>
  <si>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</si>
  <si>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</si>
  <si>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</si>
  <si>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</si>
  <si>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</si>
  <si>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</si>
  <si>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</si>
  <si>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</si>
  <si>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</si>
  <si>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</si>
  <si>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</si>
  <si>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</si>
  <si>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</si>
  <si>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</si>
  <si>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</si>
  <si>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</si>
  <si>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</si>
  <si>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</si>
  <si>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</si>
  <si>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</si>
  <si>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</si>
  <si>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</si>
  <si>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</si>
  <si>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</si>
  <si>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</si>
  <si>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</si>
  <si>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</si>
  <si>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</si>
  <si>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</si>
  <si>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</si>
  <si>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</si>
  <si>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</si>
  <si>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</si>
  <si>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</si>
  <si>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</si>
  <si>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</si>
  <si>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</si>
  <si>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</si>
  <si>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</si>
  <si>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</si>
  <si>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</si>
  <si>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</si>
  <si>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</si>
  <si>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</si>
  <si>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</si>
  <si>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</si>
  <si>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</si>
  <si>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</si>
  <si>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</si>
  <si>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</si>
  <si>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</si>
  <si>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</si>
  <si>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</si>
  <si>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</si>
  <si>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</si>
  <si>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</si>
  <si>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</si>
  <si>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</si>
  <si>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</si>
  <si>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</si>
  <si>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</si>
  <si>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</si>
  <si>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</si>
  <si>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</si>
  <si>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</si>
  <si>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</si>
  <si>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</si>
  <si>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</si>
  <si>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</si>
  <si>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</si>
  <si>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</si>
  <si>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</si>
  <si>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</si>
  <si>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</si>
  <si>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</si>
  <si>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</si>
  <si>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</si>
  <si>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</si>
  <si>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</si>
  <si>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</si>
  <si>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</si>
  <si>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</si>
  <si>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</si>
  <si>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</si>
  <si>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</si>
  <si>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</si>
  <si>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</si>
  <si>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</si>
  <si>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</si>
  <si>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</si>
  <si>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</si>
  <si>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</si>
  <si>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</si>
  <si>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</si>
  <si>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</si>
  <si>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</si>
  <si>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</si>
  <si>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</si>
  <si>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</si>
  <si>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佐賀県白石町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</si>
  <si>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</si>
  <si>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</si>
  <si>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</si>
  <si>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</si>
  <si>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</si>
  <si>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</si>
  <si>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</si>
  <si>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</si>
  <si>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</si>
  <si>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</si>
  <si>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</si>
  <si>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</si>
  <si>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</si>
  <si>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</si>
  <si>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</si>
  <si>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</si>
  <si>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</si>
  <si>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</si>
  <si>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</si>
  <si>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</si>
  <si>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</si>
  <si>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</si>
  <si>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</si>
  <si>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</si>
  <si>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</si>
  <si>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</si>
  <si>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</si>
  <si>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</si>
  <si>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</si>
  <si>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</si>
  <si>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</si>
  <si>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</si>
  <si>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</si>
  <si>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白石町国民健康保険特別会計</t>
    <phoneticPr fontId="5"/>
  </si>
  <si>
    <t>白石町後期高齢者医療特別会計</t>
    <phoneticPr fontId="5"/>
  </si>
  <si>
    <t>白石町下水道事業会計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</si>
  <si>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</si>
  <si>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</si>
  <si>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</si>
  <si>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</si>
  <si>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</si>
  <si>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</si>
  <si>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</si>
  <si>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</si>
  <si>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</si>
  <si>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</si>
  <si>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</si>
  <si>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</si>
  <si>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</si>
  <si>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</si>
  <si>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</si>
  <si>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</si>
  <si>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</si>
  <si>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</si>
  <si>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</si>
  <si>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</si>
  <si>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</si>
  <si>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</si>
  <si>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</si>
  <si>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</si>
  <si>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</si>
  <si>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</si>
  <si>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</si>
  <si>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</si>
  <si>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</si>
  <si>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</si>
  <si>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</si>
  <si>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</si>
  <si>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</si>
  <si>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</si>
  <si>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</si>
  <si>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</si>
  <si>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</si>
  <si>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</si>
  <si>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</si>
  <si>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</si>
  <si>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</si>
  <si>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</si>
  <si>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</si>
  <si>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</si>
  <si>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</si>
  <si>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</si>
  <si>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</si>
  <si>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</si>
  <si>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</si>
  <si>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</si>
  <si>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</si>
  <si>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</si>
  <si>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</si>
  <si>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</si>
  <si>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</si>
  <si>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</si>
  <si>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</si>
  <si>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</si>
  <si>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</si>
  <si>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</si>
  <si>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</si>
  <si>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</si>
  <si>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</si>
  <si>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</si>
  <si>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</si>
  <si>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</si>
  <si>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</si>
  <si>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</si>
  <si>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</si>
  <si>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</si>
  <si>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</si>
  <si>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</si>
  <si>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</si>
  <si>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</si>
  <si>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</si>
  <si>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</si>
  <si>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</si>
  <si>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</si>
  <si>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</si>
  <si>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</si>
  <si>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</si>
  <si>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</si>
  <si>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</si>
  <si>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</si>
  <si>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</si>
  <si>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</si>
  <si>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</si>
  <si>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</si>
  <si>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</si>
  <si>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</si>
  <si>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</si>
  <si>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</si>
  <si>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</si>
  <si>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</si>
  <si>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</si>
  <si>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</si>
  <si>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</si>
  <si>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</si>
  <si>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</si>
  <si>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</si>
  <si>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</si>
  <si>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</si>
  <si>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</si>
  <si>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</si>
  <si>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</si>
  <si>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</si>
  <si>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</si>
  <si>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</si>
  <si>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</si>
  <si>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</si>
  <si>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</si>
  <si>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</si>
  <si>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</si>
  <si>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</si>
  <si>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</si>
  <si>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</si>
  <si>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</si>
  <si>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</si>
  <si>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</si>
  <si>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</si>
  <si>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</si>
  <si>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</si>
  <si>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</si>
  <si>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</si>
  <si>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</si>
  <si>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</si>
  <si>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</si>
  <si>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</si>
  <si>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</si>
  <si>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</si>
  <si>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</si>
  <si>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</si>
  <si>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</si>
  <si>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</si>
  <si>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</si>
  <si>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</si>
  <si>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2.87</t>
  </si>
  <si>
    <t>一般会計</t>
  </si>
  <si>
    <t>白石町下水道事業会計</t>
  </si>
  <si>
    <t>白石町国民健康保険特別会計</t>
  </si>
  <si>
    <t>白石町後期高齢者医療特別会計</t>
  </si>
  <si>
    <t>その他会計（赤字）</t>
  </si>
  <si>
    <t>その他会計（黒字）</t>
  </si>
  <si>
    <t>R01</t>
    <phoneticPr fontId="5"/>
  </si>
  <si>
    <t>R02</t>
    <phoneticPr fontId="5"/>
  </si>
  <si>
    <t>R03</t>
    <phoneticPr fontId="5"/>
  </si>
  <si>
    <t>R04</t>
    <phoneticPr fontId="5"/>
  </si>
  <si>
    <t>R05</t>
    <phoneticPr fontId="5"/>
  </si>
  <si>
    <t>杵藤地区広域市町村圏組合（一般会計）</t>
    <rPh sb="0" eb="2">
      <t>キトウ</t>
    </rPh>
    <rPh sb="2" eb="4">
      <t>チク</t>
    </rPh>
    <rPh sb="4" eb="6">
      <t>コウイキ</t>
    </rPh>
    <rPh sb="6" eb="9">
      <t>シチョウソン</t>
    </rPh>
    <rPh sb="9" eb="10">
      <t>ケン</t>
    </rPh>
    <rPh sb="10" eb="12">
      <t>クミアイ</t>
    </rPh>
    <rPh sb="13" eb="15">
      <t>イッパン</t>
    </rPh>
    <rPh sb="15" eb="17">
      <t>カイケイ</t>
    </rPh>
    <phoneticPr fontId="10"/>
  </si>
  <si>
    <t>杵藤地区広域市町村圏組合（特別会計）</t>
    <rPh sb="13" eb="15">
      <t>トクベツ</t>
    </rPh>
    <phoneticPr fontId="10"/>
  </si>
  <si>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10"/>
  </si>
  <si>
    <t>佐賀県市町総合事務組合（特別会計）</t>
    <rPh sb="12" eb="14">
      <t>トクベツ</t>
    </rPh>
    <phoneticPr fontId="10"/>
  </si>
  <si>
    <t>佐賀県西部広域環境組合</t>
    <rPh sb="0" eb="5">
      <t>サガケンセイブ</t>
    </rPh>
    <rPh sb="5" eb="7">
      <t>コウイキ</t>
    </rPh>
    <rPh sb="7" eb="9">
      <t>カンキョウ</t>
    </rPh>
    <rPh sb="9" eb="11">
      <t>クミアイ</t>
    </rPh>
    <phoneticPr fontId="10"/>
  </si>
  <si>
    <t>杵島地区衛生処理組合</t>
    <rPh sb="0" eb="2">
      <t>キシマ</t>
    </rPh>
    <rPh sb="2" eb="4">
      <t>チク</t>
    </rPh>
    <rPh sb="4" eb="6">
      <t>エイセイ</t>
    </rPh>
    <rPh sb="6" eb="8">
      <t>ショリ</t>
    </rPh>
    <rPh sb="8" eb="10">
      <t>クミアイ</t>
    </rPh>
    <phoneticPr fontId="10"/>
  </si>
  <si>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10"/>
  </si>
  <si>
    <t>佐賀県後期高齢者医療広域連合（特別会計）</t>
    <rPh sb="15" eb="17">
      <t>トクベツ</t>
    </rPh>
    <phoneticPr fontId="10"/>
  </si>
  <si>
    <t>佐賀西部広域水道企業団（水道事業会計）</t>
    <rPh sb="0" eb="2">
      <t>サガ</t>
    </rPh>
    <rPh sb="2" eb="4">
      <t>セイブ</t>
    </rPh>
    <rPh sb="4" eb="6">
      <t>コウイキ</t>
    </rPh>
    <rPh sb="6" eb="8">
      <t>スイドウ</t>
    </rPh>
    <rPh sb="8" eb="10">
      <t>キギョウ</t>
    </rPh>
    <rPh sb="10" eb="11">
      <t>ダン</t>
    </rPh>
    <rPh sb="12" eb="14">
      <t>スイドウ</t>
    </rPh>
    <rPh sb="14" eb="16">
      <t>ジギョウ</t>
    </rPh>
    <rPh sb="16" eb="18">
      <t>カイケイ</t>
    </rPh>
    <phoneticPr fontId="10"/>
  </si>
  <si>
    <t>佐賀西部広域水道企業団（用水供給事業会計）</t>
    <rPh sb="0" eb="2">
      <t>サガ</t>
    </rPh>
    <rPh sb="2" eb="4">
      <t>セイブ</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10"/>
  </si>
  <si>
    <t>-</t>
    <phoneticPr fontId="2"/>
  </si>
  <si>
    <t>財団法人文化振興財団</t>
    <rPh sb="0" eb="2">
      <t>ザイダン</t>
    </rPh>
    <rPh sb="2" eb="4">
      <t>ホウジン</t>
    </rPh>
    <rPh sb="4" eb="6">
      <t>ブンカ</t>
    </rPh>
    <rPh sb="6" eb="8">
      <t>シンコウ</t>
    </rPh>
    <rPh sb="8" eb="10">
      <t>ザイダン</t>
    </rPh>
    <phoneticPr fontId="2"/>
  </si>
  <si>
    <t>株式会社只江川スポーツパーク</t>
    <rPh sb="0" eb="4">
      <t>カブシキガイシャ</t>
    </rPh>
    <rPh sb="4" eb="5">
      <t>タダ</t>
    </rPh>
    <rPh sb="5" eb="7">
      <t>エガワ</t>
    </rPh>
    <phoneticPr fontId="2"/>
  </si>
  <si>
    <t>振興基金</t>
    <rPh sb="0" eb="4">
      <t>シンコウキキン</t>
    </rPh>
    <phoneticPr fontId="5"/>
  </si>
  <si>
    <t>公共施設整備基金</t>
    <rPh sb="0" eb="8">
      <t>コウキョウシセツセイビキキン</t>
    </rPh>
    <phoneticPr fontId="5"/>
  </si>
  <si>
    <t>ふるさと基金</t>
    <rPh sb="4" eb="6">
      <t>キキン</t>
    </rPh>
    <phoneticPr fontId="5"/>
  </si>
  <si>
    <t>公共施設維持管理基金</t>
    <phoneticPr fontId="5"/>
  </si>
  <si>
    <t>地域福祉基金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</si>
  <si>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</si>
  <si>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</si>
  <si>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</si>
  <si>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</si>
  <si>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</si>
  <si>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</si>
  <si>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</si>
  <si>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</si>
  <si>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</si>
  <si>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将来負担額を充当可能額が上回り、算定なしとなっている。しかし、今後は小学校統合再編等の大型事業による地方債発行の増加及び基金額の減少により比率の上昇が予想される。また、有形固定資産減価償却率は類似団体平均値と比較すると低いものの、今後の施設維持に係る費用の増加が見込まれることから、大型事業の進捗と合わせて公共施設総合管理計画に基づいた管理が必須となる。</t>
    <phoneticPr fontId="5"/>
  </si>
  <si>
    <t>地方債は、元利償還金に対する交付税率の高い借入れに限っており、実質公債費比率は類似団体内平均と比較すると低いが、上昇傾向にある。今後は小学校統合再編等の大型事業による地方債発行の増加及び基金額の減少により、両比率とも上昇が予想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</si>
</sst>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68548</c:v>
                </c:pt>
                <c:pt idx="1">
                  <c:v>78575</c:v>
                </c:pt>
                <c:pt idx="2">
                  <c:v>61630</c:v>
                </c:pt>
                <c:pt idx="3">
                  <c:v>76485</c:v>
                </c:pt>
                <c:pt idx="4">
                  <c:v>112663</c:v>
                </c:pt>
              </c:numCache>
            </c:numRef>
          </c:val>
          <c:smooth val="0"/>
          <c:extLst>
            <c:ext xmlns:c16="http://schemas.microsoft.com/office/drawing/2014/chart" uri="{C3380CC4-5D6E-409C-BE32-E72D297353CC}">
              <c16:uniqueId val="{00000000-5C5F-40F9-B8ED-363245D13D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89175</c:v>
                </c:pt>
                <c:pt idx="1">
                  <c:v>98453</c:v>
                </c:pt>
                <c:pt idx="2">
                  <c:v>69807</c:v>
                </c:pt>
                <c:pt idx="3">
                  <c:v>135824</c:v>
                </c:pt>
                <c:pt idx="4">
                  <c:v>244085</c:v>
                </c:pt>
              </c:numCache>
            </c:numRef>
          </c:val>
          <c:smooth val="0"/>
          <c:extLst>
            <c:ext xmlns:c16="http://schemas.microsoft.com/office/drawing/2014/chart" uri="{C3380CC4-5D6E-409C-BE32-E72D297353CC}">
              <c16:uniqueId val="{00000001-5C5F-40F9-B8ED-363245D13D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4.6399999999999997</c:v>
                </c:pt>
                <c:pt idx="1">
                  <c:v>5.33</c:v>
                </c:pt>
                <c:pt idx="2">
                  <c:v>7.07</c:v>
                </c:pt>
                <c:pt idx="3">
                  <c:v>7.5</c:v>
                </c:pt>
                <c:pt idx="4">
                  <c:v>8.59</c:v>
                </c:pt>
              </c:numCache>
            </c:numRef>
          </c:val>
          <c:extLst>
            <c:ext xmlns:c16="http://schemas.microsoft.com/office/drawing/2014/chart" uri="{C3380CC4-5D6E-409C-BE32-E72D297353CC}">
              <c16:uniqueId val="{00000000-7F74-4C29-BED6-9EDD8D3F4A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29.38</c:v>
                </c:pt>
                <c:pt idx="1">
                  <c:v>32.450000000000003</c:v>
                </c:pt>
                <c:pt idx="2">
                  <c:v>30.89</c:v>
                </c:pt>
                <c:pt idx="3">
                  <c:v>36.36</c:v>
                </c:pt>
                <c:pt idx="4">
                  <c:v>35.74</c:v>
                </c:pt>
              </c:numCache>
            </c:numRef>
          </c:val>
          <c:extLst>
            <c:ext xmlns:c16="http://schemas.microsoft.com/office/drawing/2014/chart" uri="{C3380CC4-5D6E-409C-BE32-E72D297353CC}">
              <c16:uniqueId val="{00000001-7F74-4C29-BED6-9EDD8D3F4A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-2.87</c:v>
                </c:pt>
                <c:pt idx="1">
                  <c:v>3.87</c:v>
                </c:pt>
                <c:pt idx="2">
                  <c:v>1.87</c:v>
                </c:pt>
                <c:pt idx="3">
                  <c:v>5.23</c:v>
                </c:pt>
                <c:pt idx="4">
                  <c:v>1.17</c:v>
                </c:pt>
              </c:numCache>
            </c:numRef>
          </c:val>
          <c:smooth val="0"/>
          <c:extLst>
            <c:ext xmlns:c16="http://schemas.microsoft.com/office/drawing/2014/chart" uri="{C3380CC4-5D6E-409C-BE32-E72D297353CC}">
              <c16:uniqueId val="{00000002-7F74-4C29-BED6-9EDD8D3F4A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16.11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A1B-490D-9D84-25046089EA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1B-490D-9D84-25046089EA3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A1B-490D-9D84-25046089EA3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A1B-490D-9D84-25046089EA3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A1B-490D-9D84-25046089EA3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9A1B-490D-9D84-25046089EA37}"/>
            </c:ext>
          </c:extLst>
        </c:ser>
        <c:ser>
          <c:idx val="6"/>
          <c:order val="6"/>
          <c:tx>
            <c:strRef>
              <c:f>データシート!$A$33</c:f>
              <c:strCache>
                <c:ptCount val="1"/>
                <c:pt idx="0">
                  <c:v>白石町後期高齢者医療特別会計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6-9A1B-490D-9D84-25046089EA37}"/>
            </c:ext>
          </c:extLst>
        </c:ser>
        <c:ser>
          <c:idx val="7"/>
          <c:order val="7"/>
          <c:tx>
            <c:strRef>
              <c:f>データシート!$A$34</c:f>
              <c:strCache>
                <c:ptCount val="1"/>
                <c:pt idx="0">
                  <c:v>白石町国民健康保険特別会計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1.47</c:v>
                </c:pt>
                <c:pt idx="2">
                  <c:v>#N/A</c:v>
                </c:pt>
                <c:pt idx="3">
                  <c:v>1.98</c:v>
                </c:pt>
                <c:pt idx="4">
                  <c:v>#N/A</c:v>
                </c:pt>
                <c:pt idx="5">
                  <c:v>3.24</c:v>
                </c:pt>
                <c:pt idx="6">
                  <c:v>#N/A</c:v>
                </c:pt>
                <c:pt idx="7">
                  <c:v>3.78</c:v>
                </c:pt>
                <c:pt idx="8">
                  <c:v>#N/A</c:v>
                </c:pt>
                <c:pt idx="9">
                  <c:v>5.69</c:v>
                </c:pt>
              </c:numCache>
            </c:numRef>
          </c:val>
          <c:extLst>
            <c:ext xmlns:c16="http://schemas.microsoft.com/office/drawing/2014/chart" uri="{C3380CC4-5D6E-409C-BE32-E72D297353CC}">
              <c16:uniqueId val="{00000007-9A1B-490D-9D84-25046089EA37}"/>
            </c:ext>
          </c:extLst>
        </c:ser>
        <c:ser>
          <c:idx val="8"/>
          <c:order val="8"/>
          <c:tx>
            <c:strRef>
              <c:f>データシート!$A$35</c:f>
              <c:strCache>
                <c:ptCount val="1"/>
                <c:pt idx="0">
                  <c:v>白石町下水道事業会計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c:v>
                </c:pt>
                <c:pt idx="2">
                  <c:v>#N/A</c:v>
                </c:pt>
                <c:pt idx="3">
                  <c:v>7.1</c:v>
                </c:pt>
                <c:pt idx="4">
                  <c:v>#N/A</c:v>
                </c:pt>
                <c:pt idx="5">
                  <c:v>7.07</c:v>
                </c:pt>
                <c:pt idx="6">
                  <c:v>#N/A</c:v>
                </c:pt>
                <c:pt idx="7">
                  <c:v>7.32</c:v>
                </c:pt>
                <c:pt idx="8">
                  <c:v>#N/A</c:v>
                </c:pt>
                <c:pt idx="9">
                  <c:v>7.46</c:v>
                </c:pt>
              </c:numCache>
            </c:numRef>
          </c:val>
          <c:extLst>
            <c:ext xmlns:c16="http://schemas.microsoft.com/office/drawing/2014/chart" uri="{C3380CC4-5D6E-409C-BE32-E72D297353CC}">
              <c16:uniqueId val="{00000008-9A1B-490D-9D84-25046089EA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4.63</c:v>
                </c:pt>
                <c:pt idx="2">
                  <c:v>#N/A</c:v>
                </c:pt>
                <c:pt idx="3">
                  <c:v>5.83</c:v>
                </c:pt>
                <c:pt idx="4">
                  <c:v>#N/A</c:v>
                </c:pt>
                <c:pt idx="5">
                  <c:v>7.06</c:v>
                </c:pt>
                <c:pt idx="6">
                  <c:v>#N/A</c:v>
                </c:pt>
                <c:pt idx="7">
                  <c:v>7.5</c:v>
                </c:pt>
                <c:pt idx="8">
                  <c:v>#N/A</c:v>
                </c:pt>
                <c:pt idx="9">
                  <c:v>8.59</c:v>
                </c:pt>
              </c:numCache>
            </c:numRef>
          </c:val>
          <c:extLst>
            <c:ext xmlns:c16="http://schemas.microsoft.com/office/drawing/2014/chart" uri="{C3380CC4-5D6E-409C-BE32-E72D297353CC}">
              <c16:uniqueId val="{00000009-9A1B-490D-9D84-25046089EA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1403</c:v>
                </c:pt>
                <c:pt idx="5">
                  <c:v>1400</c:v>
                </c:pt>
                <c:pt idx="8">
                  <c:v>1464</c:v>
                </c:pt>
                <c:pt idx="11">
                  <c:v>1510</c:v>
                </c:pt>
                <c:pt idx="14">
                  <c:v>1611</c:v>
                </c:pt>
              </c:numCache>
            </c:numRef>
          </c:val>
          <c:extLst>
            <c:ext xmlns:c16="http://schemas.microsoft.com/office/drawing/2014/chart" uri="{C3380CC4-5D6E-409C-BE32-E72D297353CC}">
              <c16:uniqueId val="{00000000-4F67-40ED-9F46-2F8BE70EC9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67-40ED-9F46-2F8BE70EC9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13</c:v>
                </c:pt>
                <c:pt idx="6">
                  <c:v>18</c:v>
                </c:pt>
                <c:pt idx="9">
                  <c:v>2</c:v>
                </c:pt>
                <c:pt idx="12">
                  <c:v>2</c:v>
                </c:pt>
              </c:numCache>
            </c:numRef>
          </c:val>
          <c:extLst>
            <c:ext xmlns:c16="http://schemas.microsoft.com/office/drawing/2014/chart" uri="{C3380CC4-5D6E-409C-BE32-E72D297353CC}">
              <c16:uniqueId val="{00000002-4F67-40ED-9F46-2F8BE70EC9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85</c:v>
                </c:pt>
                <c:pt idx="3">
                  <c:v>96</c:v>
                </c:pt>
                <c:pt idx="6">
                  <c:v>97</c:v>
                </c:pt>
                <c:pt idx="9">
                  <c:v>98</c:v>
                </c:pt>
                <c:pt idx="12">
                  <c:v>102</c:v>
                </c:pt>
              </c:numCache>
            </c:numRef>
          </c:val>
          <c:extLst>
            <c:ext xmlns:c16="http://schemas.microsoft.com/office/drawing/2014/chart" uri="{C3380CC4-5D6E-409C-BE32-E72D297353CC}">
              <c16:uniqueId val="{00000003-4F67-40ED-9F46-2F8BE70EC9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348</c:v>
                </c:pt>
                <c:pt idx="3">
                  <c:v>304</c:v>
                </c:pt>
                <c:pt idx="6">
                  <c:v>289</c:v>
                </c:pt>
                <c:pt idx="9">
                  <c:v>289</c:v>
                </c:pt>
                <c:pt idx="12">
                  <c:v>290</c:v>
                </c:pt>
              </c:numCache>
            </c:numRef>
          </c:val>
          <c:extLst>
            <c:ext xmlns:c16="http://schemas.microsoft.com/office/drawing/2014/chart" uri="{C3380CC4-5D6E-409C-BE32-E72D297353CC}">
              <c16:uniqueId val="{00000004-4F67-40ED-9F46-2F8BE70EC9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67-40ED-9F46-2F8BE70EC9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67-40ED-9F46-2F8BE70EC9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1563</c:v>
                </c:pt>
                <c:pt idx="3">
                  <c:v>1666</c:v>
                </c:pt>
                <c:pt idx="6">
                  <c:v>1667</c:v>
                </c:pt>
                <c:pt idx="9">
                  <c:v>1741</c:v>
                </c:pt>
                <c:pt idx="12">
                  <c:v>1945</c:v>
                </c:pt>
              </c:numCache>
            </c:numRef>
          </c:val>
          <c:extLst>
            <c:ext xmlns:c16="http://schemas.microsoft.com/office/drawing/2014/chart" uri="{C3380CC4-5D6E-409C-BE32-E72D297353CC}">
              <c16:uniqueId val="{00000007-4F67-40ED-9F46-2F8BE70EC9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595</c:v>
                </c:pt>
                <c:pt idx="2">
                  <c:v>#N/A</c:v>
                </c:pt>
                <c:pt idx="3">
                  <c:v>#N/A</c:v>
                </c:pt>
                <c:pt idx="4">
                  <c:v>679</c:v>
                </c:pt>
                <c:pt idx="5">
                  <c:v>#N/A</c:v>
                </c:pt>
                <c:pt idx="6">
                  <c:v>#N/A</c:v>
                </c:pt>
                <c:pt idx="7">
                  <c:v>607</c:v>
                </c:pt>
                <c:pt idx="8">
                  <c:v>#N/A</c:v>
                </c:pt>
                <c:pt idx="9">
                  <c:v>#N/A</c:v>
                </c:pt>
                <c:pt idx="10">
                  <c:v>620</c:v>
                </c:pt>
                <c:pt idx="11">
                  <c:v>#N/A</c:v>
                </c:pt>
                <c:pt idx="12">
                  <c:v>#N/A</c:v>
                </c:pt>
                <c:pt idx="13">
                  <c:v>728</c:v>
                </c:pt>
                <c:pt idx="14">
                  <c:v>#N/A</c:v>
                </c:pt>
              </c:numCache>
            </c:numRef>
          </c:val>
          <c:smooth val="0"/>
          <c:extLst>
            <c:ext xmlns:c16="http://schemas.microsoft.com/office/drawing/2014/chart" uri="{C3380CC4-5D6E-409C-BE32-E72D297353CC}">
              <c16:uniqueId val="{00000008-4F67-40ED-9F46-2F8BE70EC9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14124</c:v>
                </c:pt>
                <c:pt idx="5">
                  <c:v>13986</c:v>
                </c:pt>
                <c:pt idx="8">
                  <c:v>14129</c:v>
                </c:pt>
                <c:pt idx="11">
                  <c:v>13878</c:v>
                </c:pt>
                <c:pt idx="14">
                  <c:v>14141</c:v>
                </c:pt>
              </c:numCache>
            </c:numRef>
          </c:val>
          <c:extLst>
            <c:ext xmlns:c16="http://schemas.microsoft.com/office/drawing/2014/chart" uri="{C3380CC4-5D6E-409C-BE32-E72D297353CC}">
              <c16:uniqueId val="{00000000-DECF-4D1C-A005-E7BBA699EA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72</c:v>
                </c:pt>
                <c:pt idx="5">
                  <c:v>61</c:v>
                </c:pt>
                <c:pt idx="8">
                  <c:v>51</c:v>
                </c:pt>
                <c:pt idx="11">
                  <c:v>41</c:v>
                </c:pt>
                <c:pt idx="14">
                  <c:v>32</c:v>
                </c:pt>
              </c:numCache>
            </c:numRef>
          </c:val>
          <c:extLst>
            <c:ext xmlns:c16="http://schemas.microsoft.com/office/drawing/2014/chart" uri="{C3380CC4-5D6E-409C-BE32-E72D297353CC}">
              <c16:uniqueId val="{00000001-DECF-4D1C-A005-E7BBA699EA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7336</c:v>
                </c:pt>
                <c:pt idx="5">
                  <c:v>7301</c:v>
                </c:pt>
                <c:pt idx="8">
                  <c:v>7924</c:v>
                </c:pt>
                <c:pt idx="11">
                  <c:v>8385</c:v>
                </c:pt>
                <c:pt idx="14">
                  <c:v>8378</c:v>
                </c:pt>
              </c:numCache>
            </c:numRef>
          </c:val>
          <c:extLst>
            <c:ext xmlns:c16="http://schemas.microsoft.com/office/drawing/2014/chart" uri="{C3380CC4-5D6E-409C-BE32-E72D297353CC}">
              <c16:uniqueId val="{00000002-DECF-4D1C-A005-E7BBA699EA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CF-4D1C-A005-E7BBA699EA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CF-4D1C-A005-E7BBA699EA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CF-4D1C-A005-E7BBA699EA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1421</c:v>
                </c:pt>
                <c:pt idx="3">
                  <c:v>1478</c:v>
                </c:pt>
                <c:pt idx="6">
                  <c:v>1358</c:v>
                </c:pt>
                <c:pt idx="9">
                  <c:v>1376</c:v>
                </c:pt>
                <c:pt idx="12">
                  <c:v>1317</c:v>
                </c:pt>
              </c:numCache>
            </c:numRef>
          </c:val>
          <c:extLst>
            <c:ext xmlns:c16="http://schemas.microsoft.com/office/drawing/2014/chart" uri="{C3380CC4-5D6E-409C-BE32-E72D297353CC}">
              <c16:uniqueId val="{00000006-DECF-4D1C-A005-E7BBA699EA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1117</c:v>
                </c:pt>
                <c:pt idx="3">
                  <c:v>1162</c:v>
                </c:pt>
                <c:pt idx="6">
                  <c:v>1128</c:v>
                </c:pt>
                <c:pt idx="9">
                  <c:v>1116</c:v>
                </c:pt>
                <c:pt idx="12">
                  <c:v>1000</c:v>
                </c:pt>
              </c:numCache>
            </c:numRef>
          </c:val>
          <c:extLst>
            <c:ext xmlns:c16="http://schemas.microsoft.com/office/drawing/2014/chart" uri="{C3380CC4-5D6E-409C-BE32-E72D297353CC}">
              <c16:uniqueId val="{00000007-DECF-4D1C-A005-E7BBA699EA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6040</c:v>
                </c:pt>
                <c:pt idx="3">
                  <c:v>5200</c:v>
                </c:pt>
                <c:pt idx="6">
                  <c:v>4517</c:v>
                </c:pt>
                <c:pt idx="9">
                  <c:v>4016</c:v>
                </c:pt>
                <c:pt idx="12">
                  <c:v>3656</c:v>
                </c:pt>
              </c:numCache>
            </c:numRef>
          </c:val>
          <c:extLst>
            <c:ext xmlns:c16="http://schemas.microsoft.com/office/drawing/2014/chart" uri="{C3380CC4-5D6E-409C-BE32-E72D297353CC}">
              <c16:uniqueId val="{00000008-DECF-4D1C-A005-E7BBA699EA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DECF-4D1C-A005-E7BBA699EA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13915</c:v>
                </c:pt>
                <c:pt idx="3">
                  <c:v>13775</c:v>
                </c:pt>
                <c:pt idx="6">
                  <c:v>14045</c:v>
                </c:pt>
                <c:pt idx="9">
                  <c:v>14020</c:v>
                </c:pt>
                <c:pt idx="12">
                  <c:v>14645</c:v>
                </c:pt>
              </c:numCache>
            </c:numRef>
          </c:val>
          <c:extLst>
            <c:ext xmlns:c16="http://schemas.microsoft.com/office/drawing/2014/chart" uri="{C3380CC4-5D6E-409C-BE32-E72D297353CC}">
              <c16:uniqueId val="{0000000A-DECF-4D1C-A005-E7BBA699EA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962</c:v>
                </c:pt>
                <c:pt idx="2">
                  <c:v>#N/A</c:v>
                </c:pt>
                <c:pt idx="3">
                  <c:v>#N/A</c:v>
                </c:pt>
                <c:pt idx="4">
                  <c:v>267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ECF-4D1C-A005-E7BBA699EA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2450</c:v>
                </c:pt>
                <c:pt idx="1">
                  <c:v>2834</c:v>
                </c:pt>
                <c:pt idx="2">
                  <c:v>2831</c:v>
                </c:pt>
              </c:numCache>
            </c:numRef>
          </c:val>
          <c:extLst>
            <c:ext xmlns:c16="http://schemas.microsoft.com/office/drawing/2014/chart" uri="{C3380CC4-5D6E-409C-BE32-E72D297353CC}">
              <c16:uniqueId val="{00000000-51CB-4D74-864F-FF146A7FF7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1912</c:v>
                </c:pt>
                <c:pt idx="1">
                  <c:v>2013</c:v>
                </c:pt>
                <c:pt idx="2">
                  <c:v>2020</c:v>
                </c:pt>
              </c:numCache>
            </c:numRef>
          </c:val>
          <c:extLst>
            <c:ext xmlns:c16="http://schemas.microsoft.com/office/drawing/2014/chart" uri="{C3380CC4-5D6E-409C-BE32-E72D297353CC}">
              <c16:uniqueId val="{00000001-51CB-4D74-864F-FF146A7FF7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4621</c:v>
                </c:pt>
                <c:pt idx="1">
                  <c:v>4578</c:v>
                </c:pt>
                <c:pt idx="2">
                  <c:v>4571</c:v>
                </c:pt>
              </c:numCache>
            </c:numRef>
          </c:val>
          <c:extLst>
            <c:ext xmlns:c16="http://schemas.microsoft.com/office/drawing/2014/chart" uri="{C3380CC4-5D6E-409C-BE32-E72D297353CC}">
              <c16:uniqueId val="{00000002-51CB-4D74-864F-FF146A7FF76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{9BB85CC8-D4B1-4DD4-85B4-D05AC8397C29}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498-4F67-9E82-8F0588C12B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{95F150CB-4CD9-4B5F-B879-B84F26F4756C}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98-4F67-9E82-8F0588C12B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{8FBFA9E0-6F2C-4FDC-AFC1-7CE9F3344138}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98-4F67-9E82-8F0588C12B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{33A78E77-561A-48DC-BED1-0EB33F977410}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98-4F67-9E82-8F0588C12B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{BE06423E-E347-4D33-894F-B9DE9C29A83F}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98-4F67-9E82-8F0588C12B4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{3FEE6E51-599A-48F0-89DA-67912D8B5C78}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498-4F67-9E82-8F0588C12B4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{B252FA5C-EC0A-4A9B-A650-E52908B23399}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498-4F67-9E82-8F0588C12B4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{981FC6F8-631F-403C-9344-6E8CE2E6B23B}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498-4F67-9E82-8F0588C12B4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{ACED5B64-066B-4C06-9C5A-F83F568E7FFB}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498-4F67-9E82-8F0588C12B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57.4</c:v>
                </c:pt>
                <c:pt idx="16">
                  <c:v>58.9</c:v>
                </c:pt>
                <c:pt idx="24">
                  <c:v>56.9</c:v>
                </c:pt>
                <c:pt idx="32">
                  <c:v>59.8</c:v>
                </c:pt>
              </c:numCache>
            </c:numRef>
          </c:xVal>
          <c:yVal>
            <c:numRef>
              <c:f>公会計指標分析・財政指標組合せ分析表!$BP$51:$DC$51</c:f>
              <c:numCache>
                <c:formatCode>#,##0.0;"▲ "#,##0.0</c:formatCode>
                <c:ptCount val="40"/>
                <c:pt idx="0">
                  <c:v>15.8</c:v>
                </c:pt>
                <c:pt idx="8">
                  <c:v>4.3</c:v>
                </c:pt>
              </c:numCache>
            </c:numRef>
          </c:yVal>
          <c:smooth val="0"/>
          <c:extLst>
            <c:ext xmlns:c16="http://schemas.microsoft.com/office/drawing/2014/chart" uri="{C3380CC4-5D6E-409C-BE32-E72D297353CC}">
              <c16:uniqueId val="{00000009-3498-4F67-9E82-8F0588C12B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{9442792B-2CC2-4CBB-9A53-28670ECA7018}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498-4F67-9E82-8F0588C12B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{5E151033-946B-44FB-891C-519CD323A3DE}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98-4F67-9E82-8F0588C12B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{10888B8C-56F4-4A31-83FF-2FAEC5A06F1F}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98-4F67-9E82-8F0588C12B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{25E5D2D4-EB4F-41A9-A3A2-F02DC20B8E5C}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98-4F67-9E82-8F0588C12B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{C3B5C1CB-67C9-456C-8EF1-86742AB87E2B}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98-4F67-9E82-8F0588C12B4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{183D3445-9271-4496-A94D-960B740BAF42}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498-4F67-9E82-8F0588C12B4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{72104904-A422-4CA8-BF97-C6EA52C8FF9F}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498-4F67-9E82-8F0588C12B4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{2D514DBA-2957-4B08-A136-DBDFDD9DC888}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498-4F67-9E82-8F0588C12B4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{EDADEF50-7B0F-45A4-8B68-448DE9742590}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498-4F67-9E82-8F0588C12B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60.1</c:v>
                </c:pt>
                <c:pt idx="16">
                  <c:v>61.3</c:v>
                </c:pt>
                <c:pt idx="24">
                  <c:v>61.4</c:v>
                </c:pt>
                <c:pt idx="32">
                  <c:v>63.1</c:v>
                </c:pt>
              </c:numCache>
            </c:numRef>
          </c:xVal>
          <c:yVal>
            <c:numRef>
              <c:f>公会計指標分析・財政指標組合せ分析表!$BP$55:$DC$55</c:f>
              <c:numCache>
                <c:formatCode>#,##0.0;"▲ "#,##0.0</c:formatCode>
                <c:ptCount val="40"/>
                <c:pt idx="0">
                  <c:v>23.2</c:v>
                </c:pt>
                <c:pt idx="8">
                  <c:v>25.1</c:v>
                </c:pt>
                <c:pt idx="16">
                  <c:v>9.6999999999999993</c:v>
                </c:pt>
                <c:pt idx="24">
                  <c:v>0</c:v>
                </c:pt>
                <c:pt idx="32">
                  <c:v>0</c:v>
                </c:pt>
              </c:numCache>
            </c:numRef>
          </c:yVal>
          <c:smooth val="0"/>
          <c:extLst>
            <c:ext xmlns:c16="http://schemas.microsoft.com/office/drawing/2014/chart" uri="{C3380CC4-5D6E-409C-BE32-E72D297353CC}">
              <c16:uniqueId val="{00000013-3498-4F67-9E82-8F0588C12B43}"/>
            </c:ext>
          </c:extLst>
        </c:ser>
        <c:dLbls>
          <c:showLegendKey val="0"/>
          <c:showVal val="1"/>
          <c:showCatName val="0"/>
          <c:showSerName val="0"/>
          <c:showPercent val="0"/>
          <c:showBubbleSize val="0"/>
        </c:dLbls>
        <c:axId val="46179840"/>
        <c:axId val="46181760"/>
      </c:scatterChart>
      <c:valAx>
        <c:axId val="46179840"/>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{E8D71D7D-2753-4FFE-A4C5-84C085B4E38D}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346-4B1E-AC72-FA434CFF46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{8D73C6C8-6CFE-491B-A34C-AB0AF5FF981C}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46-4B1E-AC72-FA434CFF46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{8F4C9E93-0A84-41BA-9AA1-4B36CD04C8C1}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46-4B1E-AC72-FA434CFF46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{32F6C293-B148-49CB-914B-498CBADDB45C}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46-4B1E-AC72-FA434CFF46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{EFBAF59A-95F6-46B5-959E-F0BC7A22D34B}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46-4B1E-AC72-FA434CFF462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{315C058E-C2DF-42AB-8087-695F23FBA217}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346-4B1E-AC72-FA434CFF462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{17E16F5A-74DB-4D80-BC7A-1A0EFB5CD719}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346-4B1E-AC72-FA434CFF462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{46B95C96-024D-4FFF-A1EA-F01203CE75EA}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346-4B1E-AC72-FA434CFF462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{097EE197-134C-46AE-BDFF-94E84C1CCB6A}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346-4B1E-AC72-FA434CFF46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10</c:v>
                </c:pt>
                <c:pt idx="16">
                  <c:v>10</c:v>
                </c:pt>
                <c:pt idx="24">
                  <c:v>10.1</c:v>
                </c:pt>
                <c:pt idx="32">
                  <c:v>10.199999999999999</c:v>
                </c:pt>
              </c:numCache>
            </c:numRef>
          </c:xVal>
          <c:yVal>
            <c:numRef>
              <c:f>公会計指標分析・財政指標組合せ分析表!$BP$73:$DC$73</c:f>
              <c:numCache>
                <c:formatCode>#,##0.0;"▲ "#,##0.0</c:formatCode>
                <c:ptCount val="40"/>
                <c:pt idx="0">
                  <c:v>15.8</c:v>
                </c:pt>
                <c:pt idx="8">
                  <c:v>4.3</c:v>
                </c:pt>
              </c:numCache>
            </c:numRef>
          </c:yVal>
          <c:smooth val="0"/>
          <c:extLst>
            <c:ext xmlns:c16="http://schemas.microsoft.com/office/drawing/2014/chart" uri="{C3380CC4-5D6E-409C-BE32-E72D297353CC}">
              <c16:uniqueId val="{00000009-C346-4B1E-AC72-FA434CFF46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{604E2DCC-30D0-4F54-9B61-E6177CD5B6C9}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346-4B1E-AC72-FA434CFF46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{38924140-AC73-4D9A-B41A-C49CE04227D6}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46-4B1E-AC72-FA434CFF46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{992367E0-2A62-461F-BBFA-1C57056AB00C}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46-4B1E-AC72-FA434CFF46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{47F35C65-A490-46E8-825E-01E92DDFEFF5}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46-4B1E-AC72-FA434CFF46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{E076F7CB-559E-4659-B340-BFD396DBF96D}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46-4B1E-AC72-FA434CFF462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{926496D1-6C48-43D9-AAF1-F86EE7236D7A}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346-4B1E-AC72-FA434CFF462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{218F0C27-C327-4492-803A-D99231146172}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346-4B1E-AC72-FA434CFF462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{19F0FAC0-C728-4B78-8CC2-DFD3DC1E31AF}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346-4B1E-AC72-FA434CFF462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{3B98DE77-0E4B-4A09-B9B7-011C2FDAB360}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346-4B1E-AC72-FA434CFF46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10.199999999999999</c:v>
                </c:pt>
                <c:pt idx="16">
                  <c:v>10.199999999999999</c:v>
                </c:pt>
                <c:pt idx="24">
                  <c:v>10.4</c:v>
                </c:pt>
                <c:pt idx="32">
                  <c:v>10.7</c:v>
                </c:pt>
              </c:numCache>
            </c:numRef>
          </c:xVal>
          <c:yVal>
            <c:numRef>
              <c:f>公会計指標分析・財政指標組合せ分析表!$BP$77:$DC$77</c:f>
              <c:numCache>
                <c:formatCode>#,##0.0;"▲ "#,##0.0</c:formatCode>
                <c:ptCount val="40"/>
                <c:pt idx="0">
                  <c:v>23.2</c:v>
                </c:pt>
                <c:pt idx="8">
                  <c:v>25.1</c:v>
                </c:pt>
                <c:pt idx="16">
                  <c:v>9.6999999999999993</c:v>
                </c:pt>
                <c:pt idx="24">
                  <c:v>0</c:v>
                </c:pt>
                <c:pt idx="32">
                  <c:v>0</c:v>
                </c:pt>
              </c:numCache>
            </c:numRef>
          </c:yVal>
          <c:smooth val="0"/>
          <c:extLst>
            <c:ext xmlns:c16="http://schemas.microsoft.com/office/drawing/2014/chart" uri="{C3380CC4-5D6E-409C-BE32-E72D297353CC}">
              <c16:uniqueId val="{00000013-C346-4B1E-AC72-FA434CFF4623}"/>
            </c:ext>
          </c:extLst>
        </c:ser>
        <c:dLbls>
          <c:showLegendKey val="0"/>
          <c:showVal val="1"/>
          <c:showCatName val="0"/>
          <c:showSerName val="0"/>
          <c:showPercent val="0"/>
          <c:showBubbleSize val="0"/>
        </c:dLbls>
        <c:axId val="84219776"/>
        <c:axId val="84234240"/>
      </c:scatterChart>
      <c:valAx>
        <c:axId val="84219776"/>
        <c:scaling>
          <c:orientation val="maxMin"/>
          <c:max val="1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元利償還金等については、し尿処理場の建設負担金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新設中学校施設整備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、新給食センター建設事業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に係る起債の償還が始まったことなどから増加した。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算入公債費等については、過疎対策事業債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や合併特例債等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の償還費の増により増加した。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今後は、毎年の起債事業に加えて小学校再編に伴う大規模な建設事業が続き、多額の起債が見込まれるため、実質公債費比率は上昇していくことが見込まれる。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満期一括償還地方債は発行していない。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将来負担額については、、下水道事業の公営企業債等繰入見込額の減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合併特例債や過疎対策事業債の地方債現在高の増により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合併特例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債償還費等の公債費の算入見込額の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基準財政需要額算入見込みが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将来負担額を充当可能財源等が上回ったことにより、令和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年度の分子はマイナスとなった。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今後は、毎年の起債事業に加えて小学校再編に伴う大規模な建設事業が続き、多額の起債や基金取崩しが予想されるため、比率は上昇する見込みである。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佐賀県白石町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・起債償還の財源として減債基金を</a:t>
          </a:r>
          <a:r>
            <a:rPr kumimoji="1" lang="en-US" altLang="ja-JP" sz="1100" b="0" i="0" baseline="0">
              <a:solidFill>
                <a:schemeClr val="dk1"/>
              </a:solidFill>
              <a:effectLst/>
              <a:latin typeface="+mn-lt"/>
              <a:ea typeface="+mn-ea"/>
              <a:cs typeface="+mn-cs"/>
            </a:rPr>
            <a:t>198</a:t>
          </a:r>
          <a:r>
            <a:rPr kumimoji="1" lang="ja-JP" altLang="ja-JP" sz="1100" b="0" i="0" baseline="0">
              <a:solidFill>
                <a:schemeClr val="dk1"/>
              </a:solidFill>
              <a:effectLst/>
              <a:latin typeface="+mn-lt"/>
              <a:ea typeface="+mn-ea"/>
              <a:cs typeface="+mn-cs"/>
            </a:rPr>
            <a:t>百万円、小中学校施設整備や公営住宅改修に充てるため公共施設整備基金を</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百万円取り崩した。一方、歳入超過分等を財源として財政調整基金に</a:t>
          </a:r>
          <a:r>
            <a:rPr kumimoji="1" lang="en-US" altLang="ja-JP" sz="1100" b="0" i="0" baseline="0">
              <a:solidFill>
                <a:schemeClr val="dk1"/>
              </a:solidFill>
              <a:effectLst/>
              <a:latin typeface="+mn-lt"/>
              <a:ea typeface="+mn-ea"/>
              <a:cs typeface="+mn-cs"/>
            </a:rPr>
            <a:t>294</a:t>
          </a:r>
          <a:r>
            <a:rPr kumimoji="1" lang="ja-JP" altLang="ja-JP" sz="1100" b="0" i="0" baseline="0">
              <a:solidFill>
                <a:schemeClr val="dk1"/>
              </a:solidFill>
              <a:effectLst/>
              <a:latin typeface="+mn-lt"/>
              <a:ea typeface="+mn-ea"/>
              <a:cs typeface="+mn-cs"/>
            </a:rPr>
            <a:t>百万円、減債基金に</a:t>
          </a:r>
          <a:r>
            <a:rPr kumimoji="1" lang="en-US" altLang="ja-JP" sz="1100" b="0" i="0" baseline="0">
              <a:solidFill>
                <a:schemeClr val="dk1"/>
              </a:solidFill>
              <a:effectLst/>
              <a:latin typeface="+mn-lt"/>
              <a:ea typeface="+mn-ea"/>
              <a:cs typeface="+mn-cs"/>
            </a:rPr>
            <a:t>205</a:t>
          </a:r>
          <a:r>
            <a:rPr kumimoji="1" lang="ja-JP" altLang="ja-JP" sz="1100" b="0" i="0" baseline="0">
              <a:solidFill>
                <a:schemeClr val="dk1"/>
              </a:solidFill>
              <a:effectLst/>
              <a:latin typeface="+mn-lt"/>
              <a:ea typeface="+mn-ea"/>
              <a:cs typeface="+mn-cs"/>
            </a:rPr>
            <a:t>百万円、公共施設整備基金に</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百万円、公共施設維持管理基金に</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、振興基金に</a:t>
          </a:r>
          <a:r>
            <a:rPr kumimoji="1" lang="en-US" altLang="ja-JP" sz="1100" b="0" i="0" baseline="0">
              <a:solidFill>
                <a:schemeClr val="dk1"/>
              </a:solidFill>
              <a:effectLst/>
              <a:latin typeface="+mn-lt"/>
              <a:ea typeface="+mn-ea"/>
              <a:cs typeface="+mn-cs"/>
            </a:rPr>
            <a:t>100</a:t>
          </a:r>
          <a:r>
            <a:rPr kumimoji="1" lang="ja-JP" altLang="en-US" sz="1100" b="0" i="0" baseline="0">
              <a:solidFill>
                <a:schemeClr val="dk1"/>
              </a:solidFill>
              <a:effectLst/>
              <a:latin typeface="+mn-lt"/>
              <a:ea typeface="+mn-ea"/>
              <a:cs typeface="+mn-cs"/>
            </a:rPr>
            <a:t>百万円</a:t>
          </a:r>
          <a:r>
            <a:rPr kumimoji="1" lang="ja-JP" altLang="ja-JP" sz="1100" b="0" i="0" baseline="0">
              <a:solidFill>
                <a:schemeClr val="dk1"/>
              </a:solidFill>
              <a:effectLst/>
              <a:latin typeface="+mn-lt"/>
              <a:ea typeface="+mn-ea"/>
              <a:cs typeface="+mn-cs"/>
            </a:rPr>
            <a:t>を積立て、基金全体としては</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百</a:t>
          </a:r>
          <a:r>
            <a:rPr kumimoji="1" lang="ja-JP" altLang="ja-JP" sz="1100" b="0" i="0" baseline="0">
              <a:solidFill>
                <a:schemeClr val="dk1"/>
              </a:solidFill>
              <a:effectLst/>
              <a:latin typeface="+mn-lt"/>
              <a:ea typeface="+mn-ea"/>
              <a:cs typeface="+mn-cs"/>
            </a:rPr>
            <a:t>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・各基金の保有額は、緊急的な財政出動への対応、町民への還元の必要性、基金の目的に従い適切な額を確保する。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・歳入超過時の積立て優先順位を財政調整積立基金、公共施設整備基金、減債基金とする。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・振興基金：合併特例債による借入金を主な原資とし、新町まちづくり計画に位置付けられる地域住民の連帯の強化及び地域の振興を図る事業に充てる。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・公共施設整備基金：公共施設の整備及び改修を促進する事業に充てる。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・ふるさと基金：ふるさと寄附金を主な原資とし、独創的、個性的な地域活性化事業に充てる。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・地域福祉基金：地域福祉社会を築くための事業に充てる。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・公共施設維持管理基金：公共施設の維持管理や運営に要する財源に充てる。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・振興基金：新設</a:t>
          </a:r>
          <a:r>
            <a:rPr kumimoji="1" lang="ja-JP" altLang="en-US" sz="1100" b="0" i="0" baseline="0">
              <a:solidFill>
                <a:schemeClr val="dk1"/>
              </a:solidFill>
              <a:effectLst/>
              <a:latin typeface="+mn-lt"/>
              <a:ea typeface="+mn-ea"/>
              <a:cs typeface="+mn-cs"/>
            </a:rPr>
            <a:t>小</a:t>
          </a:r>
          <a:r>
            <a:rPr kumimoji="1" lang="ja-JP" altLang="ja-JP" sz="1100" b="0" i="0" baseline="0">
              <a:solidFill>
                <a:schemeClr val="dk1"/>
              </a:solidFill>
              <a:effectLst/>
              <a:latin typeface="+mn-lt"/>
              <a:ea typeface="+mn-ea"/>
              <a:cs typeface="+mn-cs"/>
            </a:rPr>
            <a:t>中学校施設整備、新給食センター建設事業に</a:t>
          </a:r>
          <a:r>
            <a:rPr kumimoji="1" lang="en-US" altLang="ja-JP" sz="1100" b="0" i="0" baseline="0">
              <a:solidFill>
                <a:schemeClr val="dk1"/>
              </a:solidFill>
              <a:effectLst/>
              <a:latin typeface="+mn-lt"/>
              <a:ea typeface="+mn-ea"/>
              <a:cs typeface="+mn-cs"/>
            </a:rPr>
            <a:t>92</a:t>
          </a:r>
          <a:r>
            <a:rPr kumimoji="1" lang="ja-JP" altLang="ja-JP" sz="1100" b="0" i="0" baseline="0">
              <a:solidFill>
                <a:schemeClr val="dk1"/>
              </a:solidFill>
              <a:effectLst/>
              <a:latin typeface="+mn-lt"/>
              <a:ea typeface="+mn-ea"/>
              <a:cs typeface="+mn-cs"/>
            </a:rPr>
            <a:t>百万円を充て</a:t>
          </a:r>
          <a:r>
            <a:rPr kumimoji="1" lang="ja-JP" altLang="en-US" sz="1100" b="0" i="0" baseline="0">
              <a:solidFill>
                <a:schemeClr val="dk1"/>
              </a:solidFill>
              <a:effectLst/>
              <a:latin typeface="+mn-lt"/>
              <a:ea typeface="+mn-ea"/>
              <a:cs typeface="+mn-cs"/>
            </a:rPr>
            <a:t>、歳入超過分と</a:t>
          </a:r>
          <a:r>
            <a:rPr kumimoji="1" lang="en-US" altLang="ja-JP" sz="1100" b="0" i="0" baseline="0">
              <a:solidFill>
                <a:schemeClr val="dk1"/>
              </a:solidFill>
              <a:effectLst/>
              <a:latin typeface="+mn-lt"/>
              <a:ea typeface="+mn-ea"/>
              <a:cs typeface="+mn-cs"/>
            </a:rPr>
            <a:t>100</a:t>
          </a:r>
          <a:r>
            <a:rPr kumimoji="1" lang="ja-JP" altLang="en-US" sz="1100" b="0" i="0" baseline="0">
              <a:solidFill>
                <a:schemeClr val="dk1"/>
              </a:solidFill>
              <a:effectLst/>
              <a:latin typeface="+mn-lt"/>
              <a:ea typeface="+mn-ea"/>
              <a:cs typeface="+mn-cs"/>
            </a:rPr>
            <a:t>百万円積立たことにより、</a:t>
          </a:r>
          <a:r>
            <a:rPr kumimoji="1" lang="en-US" altLang="ja-JP" sz="1100" b="0" i="0" baseline="0">
              <a:solidFill>
                <a:schemeClr val="dk1"/>
              </a:solidFill>
              <a:effectLst/>
              <a:latin typeface="+mn-lt"/>
              <a:ea typeface="+mn-ea"/>
              <a:cs typeface="+mn-cs"/>
            </a:rPr>
            <a:t>8</a:t>
          </a:r>
          <a:r>
            <a:rPr kumimoji="1" lang="ja-JP" altLang="en-US" sz="1100" b="0" i="0" baseline="0">
              <a:solidFill>
                <a:schemeClr val="dk1"/>
              </a:solidFill>
              <a:effectLst/>
              <a:latin typeface="+mn-lt"/>
              <a:ea typeface="+mn-ea"/>
              <a:cs typeface="+mn-cs"/>
            </a:rPr>
            <a:t>百万円増加した。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・公共施設整備基金：小中学校施設整備や</a:t>
          </a:r>
          <a:r>
            <a:rPr kumimoji="1" lang="ja-JP" altLang="en-US"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LED</a:t>
          </a:r>
          <a:r>
            <a:rPr kumimoji="1" lang="ja-JP" altLang="en-US" sz="1100" b="0" i="0" baseline="0">
              <a:solidFill>
                <a:schemeClr val="dk1"/>
              </a:solidFill>
              <a:effectLst/>
              <a:latin typeface="+mn-lt"/>
              <a:ea typeface="+mn-ea"/>
              <a:cs typeface="+mn-cs"/>
            </a:rPr>
            <a:t>照明更新工事</a:t>
          </a:r>
          <a:r>
            <a:rPr kumimoji="1" lang="ja-JP" altLang="ja-JP" sz="1100" b="0" i="0" baseline="0">
              <a:solidFill>
                <a:schemeClr val="dk1"/>
              </a:solidFill>
              <a:effectLst/>
              <a:latin typeface="+mn-lt"/>
              <a:ea typeface="+mn-ea"/>
              <a:cs typeface="+mn-cs"/>
            </a:rPr>
            <a:t>などに</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百万円を充て、歳入超過分や基金利子を</a:t>
          </a:r>
          <a:r>
            <a:rPr kumimoji="1" lang="en-US" altLang="ja-JP" sz="1100" b="0" i="0" baseline="0">
              <a:solidFill>
                <a:schemeClr val="dk1"/>
              </a:solidFill>
              <a:effectLst/>
              <a:latin typeface="+mn-lt"/>
              <a:ea typeface="+mn-ea"/>
              <a:cs typeface="+mn-cs"/>
            </a:rPr>
            <a:t>40</a:t>
          </a:r>
          <a:r>
            <a:rPr kumimoji="1" lang="ja-JP" altLang="en-US" sz="1100" b="0" i="0" baseline="0">
              <a:solidFill>
                <a:schemeClr val="dk1"/>
              </a:solidFill>
              <a:effectLst/>
              <a:latin typeface="+mn-lt"/>
              <a:ea typeface="+mn-ea"/>
              <a:cs typeface="+mn-cs"/>
            </a:rPr>
            <a:t>百</a:t>
          </a:r>
          <a:r>
            <a:rPr kumimoji="1" lang="ja-JP" altLang="ja-JP" sz="1100" b="0" i="0" baseline="0">
              <a:solidFill>
                <a:schemeClr val="dk1"/>
              </a:solidFill>
              <a:effectLst/>
              <a:latin typeface="+mn-lt"/>
              <a:ea typeface="+mn-ea"/>
              <a:cs typeface="+mn-cs"/>
            </a:rPr>
            <a:t>万円積立てたことにより、</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百</a:t>
          </a:r>
          <a:r>
            <a:rPr kumimoji="1" lang="ja-JP" altLang="ja-JP" sz="1100" b="0" i="0" baseline="0">
              <a:solidFill>
                <a:schemeClr val="dk1"/>
              </a:solidFill>
              <a:effectLst/>
              <a:latin typeface="+mn-lt"/>
              <a:ea typeface="+mn-ea"/>
              <a:cs typeface="+mn-cs"/>
            </a:rPr>
            <a:t>万円減少した。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・ふるさと基金：子育て支援や小中学校情報教育などの事業に</a:t>
          </a:r>
          <a:r>
            <a:rPr kumimoji="1" lang="en-US" altLang="ja-JP" sz="1100" b="0" i="0" baseline="0">
              <a:solidFill>
                <a:schemeClr val="dk1"/>
              </a:solidFill>
              <a:effectLst/>
              <a:latin typeface="+mn-lt"/>
              <a:ea typeface="+mn-ea"/>
              <a:cs typeface="+mn-cs"/>
            </a:rPr>
            <a:t>671</a:t>
          </a:r>
          <a:r>
            <a:rPr kumimoji="1" lang="ja-JP" altLang="ja-JP" sz="1100" b="0" i="0" baseline="0">
              <a:solidFill>
                <a:schemeClr val="dk1"/>
              </a:solidFill>
              <a:effectLst/>
              <a:latin typeface="+mn-lt"/>
              <a:ea typeface="+mn-ea"/>
              <a:cs typeface="+mn-cs"/>
            </a:rPr>
            <a:t>百万円を充て、ふるさと寄附金や基金利子を</a:t>
          </a:r>
          <a:r>
            <a:rPr kumimoji="1" lang="en-US" altLang="ja-JP" sz="1100" b="0" i="0" baseline="0">
              <a:solidFill>
                <a:schemeClr val="dk1"/>
              </a:solidFill>
              <a:effectLst/>
              <a:latin typeface="+mn-lt"/>
              <a:ea typeface="+mn-ea"/>
              <a:cs typeface="+mn-cs"/>
            </a:rPr>
            <a:t>712</a:t>
          </a:r>
          <a:r>
            <a:rPr kumimoji="1" lang="ja-JP" altLang="ja-JP" sz="1100" b="0" i="0" baseline="0">
              <a:solidFill>
                <a:schemeClr val="dk1"/>
              </a:solidFill>
              <a:effectLst/>
              <a:latin typeface="+mn-lt"/>
              <a:ea typeface="+mn-ea"/>
              <a:cs typeface="+mn-cs"/>
            </a:rPr>
            <a:t>百万円積立てたことにより、</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百万円増加した。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・公共施設維持管理基金：ふれあい郷施設管理費などに</a:t>
          </a:r>
          <a:r>
            <a:rPr kumimoji="1" lang="en-US" altLang="ja-JP" sz="1100" b="0" i="0" baseline="0">
              <a:solidFill>
                <a:schemeClr val="dk1"/>
              </a:solidFill>
              <a:effectLst/>
              <a:latin typeface="+mn-lt"/>
              <a:ea typeface="+mn-ea"/>
              <a:cs typeface="+mn-cs"/>
            </a:rPr>
            <a:t>63</a:t>
          </a:r>
          <a:r>
            <a:rPr kumimoji="1" lang="ja-JP" altLang="ja-JP" sz="1100" b="0" i="0" baseline="0">
              <a:solidFill>
                <a:schemeClr val="dk1"/>
              </a:solidFill>
              <a:effectLst/>
              <a:latin typeface="+mn-lt"/>
              <a:ea typeface="+mn-ea"/>
              <a:cs typeface="+mn-cs"/>
            </a:rPr>
            <a:t>百万円を充て、歳入超過分や基金利子を</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百万円積立てたことにより、</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百万円減少した。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・地域福祉基金：認定こども園費などに</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百万円充てたことにより減少した。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・振興基金：新町まちづくり計画に位置付けられる事業に充てることとし、取り崩しは前年度末までに合併特例債の償還が完了した額以内とする。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・公共施設整備基金：小中学校施設・社会体育施設・町道・橋りょう等の整備や改修に対し、毎年度事業費の</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百万円）程度を充てる。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また、今後の施設老朽化対策のため毎年の積立目標を</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百万円以上とする。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・決算剰余金、歳入超過分を</a:t>
          </a:r>
          <a:r>
            <a:rPr kumimoji="1" lang="en-US" altLang="ja-JP" sz="1100" b="0" i="0" baseline="0">
              <a:solidFill>
                <a:schemeClr val="dk1"/>
              </a:solidFill>
              <a:effectLst/>
              <a:latin typeface="+mn-lt"/>
              <a:ea typeface="+mn-ea"/>
              <a:cs typeface="+mn-cs"/>
            </a:rPr>
            <a:t>294</a:t>
          </a:r>
          <a:r>
            <a:rPr kumimoji="1" lang="ja-JP" altLang="ja-JP" sz="1100" b="0" i="0" baseline="0">
              <a:solidFill>
                <a:schemeClr val="dk1"/>
              </a:solidFill>
              <a:effectLst/>
              <a:latin typeface="+mn-lt"/>
              <a:ea typeface="+mn-ea"/>
              <a:cs typeface="+mn-cs"/>
            </a:rPr>
            <a:t>百万円積立て</a:t>
          </a:r>
          <a:r>
            <a:rPr kumimoji="1" lang="ja-JP" altLang="en-US" sz="1100" b="0" i="0" baseline="0">
              <a:solidFill>
                <a:schemeClr val="dk1"/>
              </a:solidFill>
              <a:effectLst/>
              <a:latin typeface="+mn-lt"/>
              <a:ea typeface="+mn-ea"/>
              <a:cs typeface="+mn-cs"/>
            </a:rPr>
            <a:t>が、取崩額が積立額を超過したため減少</a:t>
          </a:r>
          <a:r>
            <a:rPr kumimoji="1" lang="ja-JP" altLang="ja-JP" sz="1100" b="0" i="0" baseline="0">
              <a:solidFill>
                <a:schemeClr val="dk1"/>
              </a:solidFill>
              <a:effectLst/>
              <a:latin typeface="+mn-lt"/>
              <a:ea typeface="+mn-ea"/>
              <a:cs typeface="+mn-cs"/>
            </a:rPr>
            <a:t>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・普通交付税合併算定替の特例措置の終了により、取崩額が増えていくことが見込まれるが、近隣市町の状況や緊急的な財政出動を勘案し、各年度末の積立残高を標準財政規模の概ね</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2,000</a:t>
          </a:r>
          <a:r>
            <a:rPr kumimoji="1" lang="ja-JP" altLang="ja-JP" sz="1100" b="0" i="0" baseline="0">
              <a:solidFill>
                <a:schemeClr val="dk1"/>
              </a:solidFill>
              <a:effectLst/>
              <a:latin typeface="+mn-lt"/>
              <a:ea typeface="+mn-ea"/>
              <a:cs typeface="+mn-cs"/>
            </a:rPr>
            <a:t>百万円）以上を目標とする。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・起債の償還のため</a:t>
          </a:r>
          <a:r>
            <a:rPr kumimoji="1" lang="en-US" altLang="ja-JP" sz="1100" b="0" i="0" baseline="0">
              <a:solidFill>
                <a:schemeClr val="dk1"/>
              </a:solidFill>
              <a:effectLst/>
              <a:latin typeface="+mn-lt"/>
              <a:ea typeface="+mn-ea"/>
              <a:cs typeface="+mn-cs"/>
            </a:rPr>
            <a:t>198</a:t>
          </a:r>
          <a:r>
            <a:rPr kumimoji="1" lang="ja-JP" altLang="ja-JP" sz="1100" b="0" i="0" baseline="0">
              <a:solidFill>
                <a:schemeClr val="dk1"/>
              </a:solidFill>
              <a:effectLst/>
              <a:latin typeface="+mn-lt"/>
              <a:ea typeface="+mn-ea"/>
              <a:cs typeface="+mn-cs"/>
            </a:rPr>
            <a:t>百万円を取り崩したが、歳入超過分を</a:t>
          </a:r>
          <a:r>
            <a:rPr kumimoji="1" lang="en-US" altLang="ja-JP" sz="1100" b="0" i="0" baseline="0">
              <a:solidFill>
                <a:schemeClr val="dk1"/>
              </a:solidFill>
              <a:effectLst/>
              <a:latin typeface="+mn-lt"/>
              <a:ea typeface="+mn-ea"/>
              <a:cs typeface="+mn-cs"/>
            </a:rPr>
            <a:t>205</a:t>
          </a:r>
          <a:r>
            <a:rPr kumimoji="1" lang="ja-JP" altLang="ja-JP" sz="1100" b="0" i="0" baseline="0">
              <a:solidFill>
                <a:schemeClr val="dk1"/>
              </a:solidFill>
              <a:effectLst/>
              <a:latin typeface="+mn-lt"/>
              <a:ea typeface="+mn-ea"/>
              <a:cs typeface="+mn-cs"/>
            </a:rPr>
            <a:t>百万円積立てたことにより増加した。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・国営筑後川下流白石土地改良事業償還金など大型の起債の償還金の一部に充てる。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21,120
99.56
19,948,763
19,179,590
680,819
7,921,754
14,644,548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類似団体内平均と比較すると</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％低く、佐賀県平均と比較すると</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％低い。規模の大きい施設の老朽化が進んでおり、今後の施設維持に係る費用の増大が懸念されるため、公共施設総合管理計画に基づく管理が必要である。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131385</xdr:rowOff>
    </xdr:from>
    <xdr:to>
      <xdr:col>23</xdr:col>
      <xdr:colOff>85090</xdr:colOff>
      <xdr:row>34</xdr:row>
      <xdr:rowOff>58813</xdr:rowOff>
    </xdr:to>
    <xdr:cxnSp macro="">
      <xdr:nvCxnSpPr>
        <xdr:cNvPr id="73" name="直線コネクタ 72"/>
        <xdr:cNvCxnSpPr/>
      </xdr:nvCxnSpPr>
      <xdr:spPr>
        <a:xfrm flipV="1">
          <a:off x="4760595" y="5703510"/>
          <a:ext cx="1270" cy="956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62640</xdr:rowOff>
    </xdr:from>
    <xdr:ext cx="405111" cy="259045"/>
    <xdr:sp macro="" textlink="">
      <xdr:nvSpPr>
        <xdr:cNvPr id="74" name="有形固定資産減価償却率最小値テキスト"/>
        <xdr:cNvSpPr txBox="1"/>
      </xdr:nvSpPr>
      <xdr:spPr>
        <a:xfrm>
          <a:off x="4813300" y="666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58813</xdr:rowOff>
    </xdr:from>
    <xdr:to>
      <xdr:col>23</xdr:col>
      <xdr:colOff>174625</xdr:colOff>
      <xdr:row>34</xdr:row>
      <xdr:rowOff>58813</xdr:rowOff>
    </xdr:to>
    <xdr:cxnSp macro="">
      <xdr:nvCxnSpPr>
        <xdr:cNvPr id="75" name="直線コネクタ 74"/>
        <xdr:cNvCxnSpPr/>
      </xdr:nvCxnSpPr>
      <xdr:spPr>
        <a:xfrm>
          <a:off x="4673600" y="665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78062</xdr:rowOff>
    </xdr:from>
    <xdr:ext cx="405111" cy="259045"/>
    <xdr:sp macro="" textlink="">
      <xdr:nvSpPr>
        <xdr:cNvPr id="76" name="有形固定資産減価償却率最大値テキスト"/>
        <xdr:cNvSpPr txBox="1"/>
      </xdr:nvSpPr>
      <xdr:spPr>
        <a:xfrm>
          <a:off x="4813300" y="547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131385</xdr:rowOff>
    </xdr:from>
    <xdr:to>
      <xdr:col>23</xdr:col>
      <xdr:colOff>174625</xdr:colOff>
      <xdr:row>28</xdr:row>
      <xdr:rowOff>131385</xdr:rowOff>
    </xdr:to>
    <xdr:cxnSp macro="">
      <xdr:nvCxnSpPr>
        <xdr:cNvPr id="77" name="直線コネクタ 76"/>
        <xdr:cNvCxnSpPr/>
      </xdr:nvCxnSpPr>
      <xdr:spPr>
        <a:xfrm>
          <a:off x="4673600" y="570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38147</xdr:rowOff>
    </xdr:from>
    <xdr:ext cx="405111" cy="259045"/>
    <xdr:sp macro="" textlink="">
      <xdr:nvSpPr>
        <xdr:cNvPr id="78" name="有形固定資産減価償却率平均値テキスト"/>
        <xdr:cNvSpPr txBox="1"/>
      </xdr:nvSpPr>
      <xdr:spPr>
        <a:xfrm>
          <a:off x="4813300" y="612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59720</xdr:rowOff>
    </xdr:from>
    <xdr:to>
      <xdr:col>23</xdr:col>
      <xdr:colOff>136525</xdr:colOff>
      <xdr:row>31</xdr:row>
      <xdr:rowOff>161320</xdr:rowOff>
    </xdr:to>
    <xdr:sp macro="" textlink="">
      <xdr:nvSpPr>
        <xdr:cNvPr id="79" name="フローチャート: 判断 78"/>
        <xdr:cNvSpPr/>
      </xdr:nvSpPr>
      <xdr:spPr>
        <a:xfrm>
          <a:off x="4711700" y="61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56394</xdr:rowOff>
    </xdr:from>
    <xdr:to>
      <xdr:col>19</xdr:col>
      <xdr:colOff>187325</xdr:colOff>
      <xdr:row>30</xdr:row>
      <xdr:rowOff>157994</xdr:rowOff>
    </xdr:to>
    <xdr:sp macro="" textlink="">
      <xdr:nvSpPr>
        <xdr:cNvPr id="80" name="フローチャート: 判断 79"/>
        <xdr:cNvSpPr/>
      </xdr:nvSpPr>
      <xdr:spPr>
        <a:xfrm>
          <a:off x="4000500" y="597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46113</xdr:rowOff>
    </xdr:from>
    <xdr:to>
      <xdr:col>15</xdr:col>
      <xdr:colOff>187325</xdr:colOff>
      <xdr:row>30</xdr:row>
      <xdr:rowOff>147713</xdr:rowOff>
    </xdr:to>
    <xdr:sp macro="" textlink="">
      <xdr:nvSpPr>
        <xdr:cNvPr id="81" name="フローチャート: 判断 80"/>
        <xdr:cNvSpPr/>
      </xdr:nvSpPr>
      <xdr:spPr>
        <a:xfrm>
          <a:off x="3238500" y="5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94192</xdr:rowOff>
    </xdr:from>
    <xdr:to>
      <xdr:col>11</xdr:col>
      <xdr:colOff>187325</xdr:colOff>
      <xdr:row>30</xdr:row>
      <xdr:rowOff>24342</xdr:rowOff>
    </xdr:to>
    <xdr:sp macro="" textlink="">
      <xdr:nvSpPr>
        <xdr:cNvPr id="82" name="フローチャート: 判断 81"/>
        <xdr:cNvSpPr/>
      </xdr:nvSpPr>
      <xdr:spPr>
        <a:xfrm>
          <a:off x="2476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39461</xdr:rowOff>
    </xdr:from>
    <xdr:to>
      <xdr:col>7</xdr:col>
      <xdr:colOff>187325</xdr:colOff>
      <xdr:row>28</xdr:row>
      <xdr:rowOff>141061</xdr:rowOff>
    </xdr:to>
    <xdr:sp macro="" textlink="">
      <xdr:nvSpPr>
        <xdr:cNvPr id="83" name="フローチャート: 判断 82"/>
        <xdr:cNvSpPr/>
      </xdr:nvSpPr>
      <xdr:spPr>
        <a:xfrm>
          <a:off x="1714500" y="561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63349</xdr:rowOff>
    </xdr:from>
    <xdr:to>
      <xdr:col>23</xdr:col>
      <xdr:colOff>136525</xdr:colOff>
      <xdr:row>29</xdr:row>
      <xdr:rowOff>164949</xdr:rowOff>
    </xdr:to>
    <xdr:sp macro="" textlink="">
      <xdr:nvSpPr>
        <xdr:cNvPr id="89" name="楕円 88"/>
        <xdr:cNvSpPr/>
      </xdr:nvSpPr>
      <xdr:spPr>
        <a:xfrm>
          <a:off x="4711700" y="580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86226</xdr:rowOff>
    </xdr:from>
    <xdr:ext cx="405111" cy="259045"/>
    <xdr:sp macro="" textlink="">
      <xdr:nvSpPr>
        <xdr:cNvPr id="90" name="有形固定資産減価償却率該当値テキスト"/>
        <xdr:cNvSpPr txBox="1"/>
      </xdr:nvSpPr>
      <xdr:spPr>
        <a:xfrm>
          <a:off x="4813300" y="5658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108101</xdr:rowOff>
    </xdr:from>
    <xdr:to>
      <xdr:col>19</xdr:col>
      <xdr:colOff>187325</xdr:colOff>
      <xdr:row>28</xdr:row>
      <xdr:rowOff>38251</xdr:rowOff>
    </xdr:to>
    <xdr:sp macro="" textlink="">
      <xdr:nvSpPr>
        <xdr:cNvPr id="91" name="楕円 90"/>
        <xdr:cNvSpPr/>
      </xdr:nvSpPr>
      <xdr:spPr>
        <a:xfrm>
          <a:off x="4000500" y="550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158901</xdr:rowOff>
    </xdr:from>
    <xdr:to>
      <xdr:col>23</xdr:col>
      <xdr:colOff>85725</xdr:colOff>
      <xdr:row>29</xdr:row>
      <xdr:rowOff>114149</xdr:rowOff>
    </xdr:to>
    <xdr:cxnSp macro="">
      <xdr:nvCxnSpPr>
        <xdr:cNvPr id="92" name="直線コネクタ 91"/>
        <xdr:cNvCxnSpPr/>
      </xdr:nvCxnSpPr>
      <xdr:spPr>
        <a:xfrm>
          <a:off x="4051300" y="5559576"/>
          <a:ext cx="711200" cy="29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142270</xdr:rowOff>
    </xdr:from>
    <xdr:to>
      <xdr:col>15</xdr:col>
      <xdr:colOff>187325</xdr:colOff>
      <xdr:row>29</xdr:row>
      <xdr:rowOff>72420</xdr:rowOff>
    </xdr:to>
    <xdr:sp macro="" textlink="">
      <xdr:nvSpPr>
        <xdr:cNvPr id="93" name="楕円 92"/>
        <xdr:cNvSpPr/>
      </xdr:nvSpPr>
      <xdr:spPr>
        <a:xfrm>
          <a:off x="3238500" y="57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158901</xdr:rowOff>
    </xdr:from>
    <xdr:to>
      <xdr:col>19</xdr:col>
      <xdr:colOff>136525</xdr:colOff>
      <xdr:row>29</xdr:row>
      <xdr:rowOff>21620</xdr:rowOff>
    </xdr:to>
    <xdr:cxnSp macro="">
      <xdr:nvCxnSpPr>
        <xdr:cNvPr id="94" name="直線コネクタ 93"/>
        <xdr:cNvCxnSpPr/>
      </xdr:nvCxnSpPr>
      <xdr:spPr>
        <a:xfrm flipV="1">
          <a:off x="3289300" y="5559576"/>
          <a:ext cx="762000" cy="20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159506</xdr:rowOff>
    </xdr:from>
    <xdr:to>
      <xdr:col>11</xdr:col>
      <xdr:colOff>187325</xdr:colOff>
      <xdr:row>28</xdr:row>
      <xdr:rowOff>89656</xdr:rowOff>
    </xdr:to>
    <xdr:sp macro="" textlink="">
      <xdr:nvSpPr>
        <xdr:cNvPr id="95" name="楕円 94"/>
        <xdr:cNvSpPr/>
      </xdr:nvSpPr>
      <xdr:spPr>
        <a:xfrm>
          <a:off x="2476500" y="556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38856</xdr:rowOff>
    </xdr:from>
    <xdr:to>
      <xdr:col>15</xdr:col>
      <xdr:colOff>136525</xdr:colOff>
      <xdr:row>29</xdr:row>
      <xdr:rowOff>21620</xdr:rowOff>
    </xdr:to>
    <xdr:cxnSp macro="">
      <xdr:nvCxnSpPr>
        <xdr:cNvPr id="96" name="直線コネクタ 95"/>
        <xdr:cNvCxnSpPr/>
      </xdr:nvCxnSpPr>
      <xdr:spPr>
        <a:xfrm>
          <a:off x="2527300" y="5610981"/>
          <a:ext cx="762000" cy="1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15573</xdr:rowOff>
    </xdr:from>
    <xdr:to>
      <xdr:col>7</xdr:col>
      <xdr:colOff>187325</xdr:colOff>
      <xdr:row>27</xdr:row>
      <xdr:rowOff>117173</xdr:rowOff>
    </xdr:to>
    <xdr:sp macro="" textlink="">
      <xdr:nvSpPr>
        <xdr:cNvPr id="97" name="楕円 96"/>
        <xdr:cNvSpPr/>
      </xdr:nvSpPr>
      <xdr:spPr>
        <a:xfrm>
          <a:off x="1714500" y="54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66373</xdr:rowOff>
    </xdr:from>
    <xdr:to>
      <xdr:col>11</xdr:col>
      <xdr:colOff>136525</xdr:colOff>
      <xdr:row>28</xdr:row>
      <xdr:rowOff>38856</xdr:rowOff>
    </xdr:to>
    <xdr:cxnSp macro="">
      <xdr:nvCxnSpPr>
        <xdr:cNvPr id="98" name="直線コネクタ 97"/>
        <xdr:cNvCxnSpPr/>
      </xdr:nvCxnSpPr>
      <xdr:spPr>
        <a:xfrm>
          <a:off x="1765300" y="5467048"/>
          <a:ext cx="762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149121</xdr:rowOff>
    </xdr:from>
    <xdr:ext cx="405111" cy="259045"/>
    <xdr:sp macro="" textlink="">
      <xdr:nvSpPr>
        <xdr:cNvPr id="99" name="n_1aveValue有形固定資産減価償却率"/>
        <xdr:cNvSpPr txBox="1"/>
      </xdr:nvSpPr>
      <xdr:spPr>
        <a:xfrm>
          <a:off x="3836044" y="6064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138840</xdr:rowOff>
    </xdr:from>
    <xdr:ext cx="405111" cy="259045"/>
    <xdr:sp macro="" textlink="">
      <xdr:nvSpPr>
        <xdr:cNvPr id="100" name="n_2aveValue有形固定資産減価償却率"/>
        <xdr:cNvSpPr txBox="1"/>
      </xdr:nvSpPr>
      <xdr:spPr>
        <a:xfrm>
          <a:off x="3086744" y="60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15469</xdr:rowOff>
    </xdr:from>
    <xdr:ext cx="405111" cy="259045"/>
    <xdr:sp macro="" textlink="">
      <xdr:nvSpPr>
        <xdr:cNvPr id="101" name="n_3aveValue有形固定資産減価償却率"/>
        <xdr:cNvSpPr txBox="1"/>
      </xdr:nvSpPr>
      <xdr:spPr>
        <a:xfrm>
          <a:off x="23247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132188</xdr:rowOff>
    </xdr:from>
    <xdr:ext cx="405111" cy="259045"/>
    <xdr:sp macro="" textlink="">
      <xdr:nvSpPr>
        <xdr:cNvPr id="102" name="n_4aveValue有形固定資産減価償却率"/>
        <xdr:cNvSpPr txBox="1"/>
      </xdr:nvSpPr>
      <xdr:spPr>
        <a:xfrm>
          <a:off x="1562744" y="570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54778</xdr:rowOff>
    </xdr:from>
    <xdr:ext cx="405111" cy="259045"/>
    <xdr:sp macro="" textlink="">
      <xdr:nvSpPr>
        <xdr:cNvPr id="103" name="n_1mainValue有形固定資産減価償却率"/>
        <xdr:cNvSpPr txBox="1"/>
      </xdr:nvSpPr>
      <xdr:spPr>
        <a:xfrm>
          <a:off x="3836044" y="5284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88947</xdr:rowOff>
    </xdr:from>
    <xdr:ext cx="405111" cy="259045"/>
    <xdr:sp macro="" textlink="">
      <xdr:nvSpPr>
        <xdr:cNvPr id="104" name="n_2mainValue有形固定資産減価償却率"/>
        <xdr:cNvSpPr txBox="1"/>
      </xdr:nvSpPr>
      <xdr:spPr>
        <a:xfrm>
          <a:off x="3086744" y="5489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106183</xdr:rowOff>
    </xdr:from>
    <xdr:ext cx="405111" cy="259045"/>
    <xdr:sp macro="" textlink="">
      <xdr:nvSpPr>
        <xdr:cNvPr id="105" name="n_3mainValue有形固定資産減価償却率"/>
        <xdr:cNvSpPr txBox="1"/>
      </xdr:nvSpPr>
      <xdr:spPr>
        <a:xfrm>
          <a:off x="2324744" y="5335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133700</xdr:rowOff>
    </xdr:from>
    <xdr:ext cx="405111" cy="259045"/>
    <xdr:sp macro="" textlink="">
      <xdr:nvSpPr>
        <xdr:cNvPr id="106" name="n_4mainValue有形固定資産減価償却率"/>
        <xdr:cNvSpPr txBox="1"/>
      </xdr:nvSpPr>
      <xdr:spPr>
        <a:xfrm>
          <a:off x="1562744" y="519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類似団体内平均と比較すると</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％低く、佐賀県平均値と比較すると</a:t>
          </a:r>
          <a:r>
            <a:rPr kumimoji="1" lang="en-US" altLang="ja-JP" sz="1100">
              <a:solidFill>
                <a:schemeClr val="dk1"/>
              </a:solidFill>
              <a:effectLst/>
              <a:latin typeface="+mn-lt"/>
              <a:ea typeface="+mn-ea"/>
              <a:cs typeface="+mn-cs"/>
            </a:rPr>
            <a:t>92.3</a:t>
          </a:r>
          <a:r>
            <a:rPr kumimoji="1" lang="ja-JP" altLang="ja-JP" sz="1100">
              <a:solidFill>
                <a:schemeClr val="dk1"/>
              </a:solidFill>
              <a:effectLst/>
              <a:latin typeface="+mn-lt"/>
              <a:ea typeface="+mn-ea"/>
              <a:cs typeface="+mn-cs"/>
            </a:rPr>
            <a:t>％低い。今後は小学校統合再編等の大型事業による地方債発行の増加及び基金額の減少が予想され、上昇していくものと予想される。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34" name="テキスト ボックス 133"/>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138134</xdr:rowOff>
    </xdr:from>
    <xdr:to>
      <xdr:col>76</xdr:col>
      <xdr:colOff>21589</xdr:colOff>
      <xdr:row>30</xdr:row>
      <xdr:rowOff>104881</xdr:rowOff>
    </xdr:to>
    <xdr:cxnSp macro="">
      <xdr:nvCxnSpPr>
        <xdr:cNvPr id="136" name="直線コネクタ 135"/>
        <xdr:cNvCxnSpPr/>
      </xdr:nvCxnSpPr>
      <xdr:spPr>
        <a:xfrm flipV="1">
          <a:off x="14793595" y="5538809"/>
          <a:ext cx="1269" cy="481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108708</xdr:rowOff>
    </xdr:from>
    <xdr:ext cx="469744" cy="259045"/>
    <xdr:sp macro="" textlink="">
      <xdr:nvSpPr>
        <xdr:cNvPr id="137" name="債務償還比率最小値テキスト"/>
        <xdr:cNvSpPr txBox="1"/>
      </xdr:nvSpPr>
      <xdr:spPr>
        <a:xfrm>
          <a:off x="14846300" y="602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104881</xdr:rowOff>
    </xdr:from>
    <xdr:to>
      <xdr:col>76</xdr:col>
      <xdr:colOff>111125</xdr:colOff>
      <xdr:row>30</xdr:row>
      <xdr:rowOff>104881</xdr:rowOff>
    </xdr:to>
    <xdr:cxnSp macro="">
      <xdr:nvCxnSpPr>
        <xdr:cNvPr id="138" name="直線コネクタ 137"/>
        <xdr:cNvCxnSpPr/>
      </xdr:nvCxnSpPr>
      <xdr:spPr>
        <a:xfrm>
          <a:off x="14706600" y="601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84811</xdr:rowOff>
    </xdr:from>
    <xdr:ext cx="469744" cy="259045"/>
    <xdr:sp macro="" textlink="">
      <xdr:nvSpPr>
        <xdr:cNvPr id="139" name="債務償還比率最大値テキスト"/>
        <xdr:cNvSpPr txBox="1"/>
      </xdr:nvSpPr>
      <xdr:spPr>
        <a:xfrm>
          <a:off x="14846300" y="531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138134</xdr:rowOff>
    </xdr:from>
    <xdr:to>
      <xdr:col>76</xdr:col>
      <xdr:colOff>111125</xdr:colOff>
      <xdr:row>27</xdr:row>
      <xdr:rowOff>138134</xdr:rowOff>
    </xdr:to>
    <xdr:cxnSp macro="">
      <xdr:nvCxnSpPr>
        <xdr:cNvPr id="140" name="直線コネクタ 139"/>
        <xdr:cNvCxnSpPr/>
      </xdr:nvCxnSpPr>
      <xdr:spPr>
        <a:xfrm>
          <a:off x="14706600" y="553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106612</xdr:rowOff>
    </xdr:from>
    <xdr:ext cx="469744" cy="259045"/>
    <xdr:sp macro="" textlink="">
      <xdr:nvSpPr>
        <xdr:cNvPr id="141" name="債務償還比率平均値テキスト"/>
        <xdr:cNvSpPr txBox="1"/>
      </xdr:nvSpPr>
      <xdr:spPr>
        <a:xfrm>
          <a:off x="14846300" y="567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128185</xdr:rowOff>
    </xdr:from>
    <xdr:to>
      <xdr:col>76</xdr:col>
      <xdr:colOff>73025</xdr:colOff>
      <xdr:row>29</xdr:row>
      <xdr:rowOff>58335</xdr:rowOff>
    </xdr:to>
    <xdr:sp macro="" textlink="">
      <xdr:nvSpPr>
        <xdr:cNvPr id="142" name="フローチャート: 判断 141"/>
        <xdr:cNvSpPr/>
      </xdr:nvSpPr>
      <xdr:spPr>
        <a:xfrm>
          <a:off x="14744700" y="57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72242</xdr:rowOff>
    </xdr:from>
    <xdr:to>
      <xdr:col>72</xdr:col>
      <xdr:colOff>123825</xdr:colOff>
      <xdr:row>30</xdr:row>
      <xdr:rowOff>2392</xdr:rowOff>
    </xdr:to>
    <xdr:sp macro="" textlink="">
      <xdr:nvSpPr>
        <xdr:cNvPr id="143" name="フローチャート: 判断 142"/>
        <xdr:cNvSpPr/>
      </xdr:nvSpPr>
      <xdr:spPr>
        <a:xfrm>
          <a:off x="14033500" y="58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145457</xdr:rowOff>
    </xdr:from>
    <xdr:to>
      <xdr:col>68</xdr:col>
      <xdr:colOff>123825</xdr:colOff>
      <xdr:row>29</xdr:row>
      <xdr:rowOff>75607</xdr:rowOff>
    </xdr:to>
    <xdr:sp macro="" textlink="">
      <xdr:nvSpPr>
        <xdr:cNvPr id="144" name="フローチャート: 判断 143"/>
        <xdr:cNvSpPr/>
      </xdr:nvSpPr>
      <xdr:spPr>
        <a:xfrm>
          <a:off x="13271500" y="571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116522</xdr:rowOff>
    </xdr:from>
    <xdr:to>
      <xdr:col>64</xdr:col>
      <xdr:colOff>123825</xdr:colOff>
      <xdr:row>32</xdr:row>
      <xdr:rowOff>46672</xdr:rowOff>
    </xdr:to>
    <xdr:sp macro="" textlink="">
      <xdr:nvSpPr>
        <xdr:cNvPr id="145" name="フローチャート: 判断 144"/>
        <xdr:cNvSpPr/>
      </xdr:nvSpPr>
      <xdr:spPr>
        <a:xfrm>
          <a:off x="12509500" y="620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75882</xdr:rowOff>
    </xdr:from>
    <xdr:to>
      <xdr:col>60</xdr:col>
      <xdr:colOff>123825</xdr:colOff>
      <xdr:row>34</xdr:row>
      <xdr:rowOff>6032</xdr:rowOff>
    </xdr:to>
    <xdr:sp macro="" textlink="">
      <xdr:nvSpPr>
        <xdr:cNvPr id="146" name="フローチャート: 判断 145"/>
        <xdr:cNvSpPr/>
      </xdr:nvSpPr>
      <xdr:spPr>
        <a:xfrm>
          <a:off x="11747500" y="65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96520</xdr:rowOff>
    </xdr:from>
    <xdr:to>
      <xdr:col>76</xdr:col>
      <xdr:colOff>73025</xdr:colOff>
      <xdr:row>29</xdr:row>
      <xdr:rowOff>26670</xdr:rowOff>
    </xdr:to>
    <xdr:sp macro="" textlink="">
      <xdr:nvSpPr>
        <xdr:cNvPr id="152" name="楕円 151"/>
        <xdr:cNvSpPr/>
      </xdr:nvSpPr>
      <xdr:spPr>
        <a:xfrm>
          <a:off x="147447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119397</xdr:rowOff>
    </xdr:from>
    <xdr:ext cx="469744" cy="259045"/>
    <xdr:sp macro="" textlink="">
      <xdr:nvSpPr>
        <xdr:cNvPr id="153" name="債務償還比率該当値テキスト"/>
        <xdr:cNvSpPr txBox="1"/>
      </xdr:nvSpPr>
      <xdr:spPr>
        <a:xfrm>
          <a:off x="14846300" y="552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135742</xdr:rowOff>
    </xdr:from>
    <xdr:to>
      <xdr:col>72</xdr:col>
      <xdr:colOff>123825</xdr:colOff>
      <xdr:row>29</xdr:row>
      <xdr:rowOff>65892</xdr:rowOff>
    </xdr:to>
    <xdr:sp macro="" textlink="">
      <xdr:nvSpPr>
        <xdr:cNvPr id="154" name="楕円 153"/>
        <xdr:cNvSpPr/>
      </xdr:nvSpPr>
      <xdr:spPr>
        <a:xfrm>
          <a:off x="14033500" y="57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147320</xdr:rowOff>
    </xdr:from>
    <xdr:to>
      <xdr:col>76</xdr:col>
      <xdr:colOff>22225</xdr:colOff>
      <xdr:row>29</xdr:row>
      <xdr:rowOff>15092</xdr:rowOff>
    </xdr:to>
    <xdr:cxnSp macro="">
      <xdr:nvCxnSpPr>
        <xdr:cNvPr id="155" name="直線コネクタ 154"/>
        <xdr:cNvCxnSpPr/>
      </xdr:nvCxnSpPr>
      <xdr:spPr>
        <a:xfrm flipV="1">
          <a:off x="14084300" y="5719445"/>
          <a:ext cx="711200"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51541</xdr:rowOff>
    </xdr:from>
    <xdr:to>
      <xdr:col>68</xdr:col>
      <xdr:colOff>123825</xdr:colOff>
      <xdr:row>28</xdr:row>
      <xdr:rowOff>153141</xdr:rowOff>
    </xdr:to>
    <xdr:sp macro="" textlink="">
      <xdr:nvSpPr>
        <xdr:cNvPr id="156" name="楕円 155"/>
        <xdr:cNvSpPr/>
      </xdr:nvSpPr>
      <xdr:spPr>
        <a:xfrm>
          <a:off x="13271500" y="56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102341</xdr:rowOff>
    </xdr:from>
    <xdr:to>
      <xdr:col>72</xdr:col>
      <xdr:colOff>73025</xdr:colOff>
      <xdr:row>29</xdr:row>
      <xdr:rowOff>15092</xdr:rowOff>
    </xdr:to>
    <xdr:cxnSp macro="">
      <xdr:nvCxnSpPr>
        <xdr:cNvPr id="157" name="直線コネクタ 156"/>
        <xdr:cNvCxnSpPr/>
      </xdr:nvCxnSpPr>
      <xdr:spPr>
        <a:xfrm>
          <a:off x="13322300" y="5674466"/>
          <a:ext cx="762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116522</xdr:rowOff>
    </xdr:from>
    <xdr:to>
      <xdr:col>64</xdr:col>
      <xdr:colOff>123825</xdr:colOff>
      <xdr:row>32</xdr:row>
      <xdr:rowOff>46672</xdr:rowOff>
    </xdr:to>
    <xdr:sp macro="" textlink="">
      <xdr:nvSpPr>
        <xdr:cNvPr id="158" name="楕円 157"/>
        <xdr:cNvSpPr/>
      </xdr:nvSpPr>
      <xdr:spPr>
        <a:xfrm>
          <a:off x="12509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102341</xdr:rowOff>
    </xdr:from>
    <xdr:to>
      <xdr:col>68</xdr:col>
      <xdr:colOff>73025</xdr:colOff>
      <xdr:row>31</xdr:row>
      <xdr:rowOff>167322</xdr:rowOff>
    </xdr:to>
    <xdr:cxnSp macro="">
      <xdr:nvCxnSpPr>
        <xdr:cNvPr id="159" name="直線コネクタ 158"/>
        <xdr:cNvCxnSpPr/>
      </xdr:nvCxnSpPr>
      <xdr:spPr>
        <a:xfrm flipV="1">
          <a:off x="12560300" y="5674466"/>
          <a:ext cx="762000" cy="57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125730</xdr:rowOff>
    </xdr:from>
    <xdr:to>
      <xdr:col>60</xdr:col>
      <xdr:colOff>123825</xdr:colOff>
      <xdr:row>35</xdr:row>
      <xdr:rowOff>55880</xdr:rowOff>
    </xdr:to>
    <xdr:sp macro="" textlink="">
      <xdr:nvSpPr>
        <xdr:cNvPr id="160" name="楕円 159"/>
        <xdr:cNvSpPr/>
      </xdr:nvSpPr>
      <xdr:spPr>
        <a:xfrm>
          <a:off x="11747500" y="67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167322</xdr:rowOff>
    </xdr:from>
    <xdr:to>
      <xdr:col>64</xdr:col>
      <xdr:colOff>73025</xdr:colOff>
      <xdr:row>35</xdr:row>
      <xdr:rowOff>5080</xdr:rowOff>
    </xdr:to>
    <xdr:cxnSp macro="">
      <xdr:nvCxnSpPr>
        <xdr:cNvPr id="161" name="直線コネクタ 160"/>
        <xdr:cNvCxnSpPr/>
      </xdr:nvCxnSpPr>
      <xdr:spPr>
        <a:xfrm flipV="1">
          <a:off x="11798300" y="6253797"/>
          <a:ext cx="762000" cy="5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164969</xdr:rowOff>
    </xdr:from>
    <xdr:ext cx="469744" cy="259045"/>
    <xdr:sp macro="" textlink="">
      <xdr:nvSpPr>
        <xdr:cNvPr id="162" name="n_1aveValue債務償還比率"/>
        <xdr:cNvSpPr txBox="1"/>
      </xdr:nvSpPr>
      <xdr:spPr>
        <a:xfrm>
          <a:off x="13836727" y="590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66734</xdr:rowOff>
    </xdr:from>
    <xdr:ext cx="469744" cy="259045"/>
    <xdr:sp macro="" textlink="">
      <xdr:nvSpPr>
        <xdr:cNvPr id="163" name="n_2aveValue債務償還比率"/>
        <xdr:cNvSpPr txBox="1"/>
      </xdr:nvSpPr>
      <xdr:spPr>
        <a:xfrm>
          <a:off x="13087427" y="58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37799</xdr:rowOff>
    </xdr:from>
    <xdr:ext cx="469744" cy="259045"/>
    <xdr:sp macro="" textlink="">
      <xdr:nvSpPr>
        <xdr:cNvPr id="164" name="n_3aveValue債務償還比率"/>
        <xdr:cNvSpPr txBox="1"/>
      </xdr:nvSpPr>
      <xdr:spPr>
        <a:xfrm>
          <a:off x="12325427" y="629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22560</xdr:rowOff>
    </xdr:from>
    <xdr:ext cx="469744" cy="259045"/>
    <xdr:sp macro="" textlink="">
      <xdr:nvSpPr>
        <xdr:cNvPr id="165" name="n_4aveValue債務償還比率"/>
        <xdr:cNvSpPr txBox="1"/>
      </xdr:nvSpPr>
      <xdr:spPr>
        <a:xfrm>
          <a:off x="11563427" y="628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82419</xdr:rowOff>
    </xdr:from>
    <xdr:ext cx="469744" cy="259045"/>
    <xdr:sp macro="" textlink="">
      <xdr:nvSpPr>
        <xdr:cNvPr id="166" name="n_1mainValue債務償還比率"/>
        <xdr:cNvSpPr txBox="1"/>
      </xdr:nvSpPr>
      <xdr:spPr>
        <a:xfrm>
          <a:off x="13836727" y="548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169668</xdr:rowOff>
    </xdr:from>
    <xdr:ext cx="469744" cy="259045"/>
    <xdr:sp macro="" textlink="">
      <xdr:nvSpPr>
        <xdr:cNvPr id="167" name="n_2mainValue債務償還比率"/>
        <xdr:cNvSpPr txBox="1"/>
      </xdr:nvSpPr>
      <xdr:spPr>
        <a:xfrm>
          <a:off x="13087427" y="539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63199</xdr:rowOff>
    </xdr:from>
    <xdr:ext cx="469744" cy="259045"/>
    <xdr:sp macro="" textlink="">
      <xdr:nvSpPr>
        <xdr:cNvPr id="168" name="n_3mainValue債務償還比率"/>
        <xdr:cNvSpPr txBox="1"/>
      </xdr:nvSpPr>
      <xdr:spPr>
        <a:xfrm>
          <a:off x="12325427" y="597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47007</xdr:rowOff>
    </xdr:from>
    <xdr:ext cx="469744" cy="259045"/>
    <xdr:sp macro="" textlink="">
      <xdr:nvSpPr>
        <xdr:cNvPr id="169" name="n_4mainValue債務償還比率"/>
        <xdr:cNvSpPr txBox="1"/>
      </xdr:nvSpPr>
      <xdr:spPr>
        <a:xfrm>
          <a:off x="11563427" y="681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21,120
99.56
19,948,763
19,179,590
680,819
7,921,754
14,644,548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96774</xdr:rowOff>
    </xdr:from>
    <xdr:to>
      <xdr:col>24</xdr:col>
      <xdr:colOff>62865</xdr:colOff>
      <xdr:row>42</xdr:row>
      <xdr:rowOff>7620</xdr:rowOff>
    </xdr:to>
    <xdr:cxnSp macro="">
      <xdr:nvCxnSpPr>
        <xdr:cNvPr id="55" name="直線コネクタ 54"/>
        <xdr:cNvCxnSpPr/>
      </xdr:nvCxnSpPr>
      <xdr:spPr>
        <a:xfrm flipV="1">
          <a:off x="4634865" y="609752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6"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7" name="直線コネクタ 56"/>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43451</xdr:rowOff>
    </xdr:from>
    <xdr:ext cx="405111" cy="259045"/>
    <xdr:sp macro="" textlink="">
      <xdr:nvSpPr>
        <xdr:cNvPr id="58" name="【道路】&#10;有形固定資産減価償却率最大値テキスト"/>
        <xdr:cNvSpPr txBox="1"/>
      </xdr:nvSpPr>
      <xdr:spPr>
        <a:xfrm>
          <a:off x="4673600" y="587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96774</xdr:rowOff>
    </xdr:from>
    <xdr:to>
      <xdr:col>24</xdr:col>
      <xdr:colOff>152400</xdr:colOff>
      <xdr:row>35</xdr:row>
      <xdr:rowOff>96774</xdr:rowOff>
    </xdr:to>
    <xdr:cxnSp macro="">
      <xdr:nvCxnSpPr>
        <xdr:cNvPr id="59" name="直線コネクタ 58"/>
        <xdr:cNvCxnSpPr/>
      </xdr:nvCxnSpPr>
      <xdr:spPr>
        <a:xfrm>
          <a:off x="4546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74693</xdr:rowOff>
    </xdr:from>
    <xdr:ext cx="405111" cy="259045"/>
    <xdr:sp macro="" textlink="">
      <xdr:nvSpPr>
        <xdr:cNvPr id="60" name="【道路】&#10;有形固定資産減価償却率平均値テキスト"/>
        <xdr:cNvSpPr txBox="1"/>
      </xdr:nvSpPr>
      <xdr:spPr>
        <a:xfrm>
          <a:off x="4673600" y="6761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xdr:cNvSpPr/>
      </xdr:nvSpPr>
      <xdr:spPr>
        <a:xfrm>
          <a:off x="4584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18542</xdr:rowOff>
    </xdr:from>
    <xdr:to>
      <xdr:col>20</xdr:col>
      <xdr:colOff>38100</xdr:colOff>
      <xdr:row>39</xdr:row>
      <xdr:rowOff>120142</xdr:rowOff>
    </xdr:to>
    <xdr:sp macro="" textlink="">
      <xdr:nvSpPr>
        <xdr:cNvPr id="62" name="フローチャート: 判断 61"/>
        <xdr:cNvSpPr/>
      </xdr:nvSpPr>
      <xdr:spPr>
        <a:xfrm>
          <a:off x="3746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153416</xdr:rowOff>
    </xdr:from>
    <xdr:to>
      <xdr:col>15</xdr:col>
      <xdr:colOff>101600</xdr:colOff>
      <xdr:row>39</xdr:row>
      <xdr:rowOff>83566</xdr:rowOff>
    </xdr:to>
    <xdr:sp macro="" textlink="">
      <xdr:nvSpPr>
        <xdr:cNvPr id="63" name="フローチャート: 判断 62"/>
        <xdr:cNvSpPr/>
      </xdr:nvSpPr>
      <xdr:spPr>
        <a:xfrm>
          <a:off x="2857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84836</xdr:rowOff>
    </xdr:from>
    <xdr:to>
      <xdr:col>10</xdr:col>
      <xdr:colOff>165100</xdr:colOff>
      <xdr:row>39</xdr:row>
      <xdr:rowOff>14986</xdr:rowOff>
    </xdr:to>
    <xdr:sp macro="" textlink="">
      <xdr:nvSpPr>
        <xdr:cNvPr id="64" name="フローチャート: 判断 63"/>
        <xdr:cNvSpPr/>
      </xdr:nvSpPr>
      <xdr:spPr>
        <a:xfrm>
          <a:off x="1968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52832</xdr:rowOff>
    </xdr:from>
    <xdr:to>
      <xdr:col>6</xdr:col>
      <xdr:colOff>38100</xdr:colOff>
      <xdr:row>38</xdr:row>
      <xdr:rowOff>154432</xdr:rowOff>
    </xdr:to>
    <xdr:sp macro="" textlink="">
      <xdr:nvSpPr>
        <xdr:cNvPr id="65" name="フローチャート: 判断 64"/>
        <xdr:cNvSpPr/>
      </xdr:nvSpPr>
      <xdr:spPr>
        <a:xfrm>
          <a:off x="1079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153416</xdr:rowOff>
    </xdr:from>
    <xdr:to>
      <xdr:col>24</xdr:col>
      <xdr:colOff>114300</xdr:colOff>
      <xdr:row>39</xdr:row>
      <xdr:rowOff>83566</xdr:rowOff>
    </xdr:to>
    <xdr:sp macro="" textlink="">
      <xdr:nvSpPr>
        <xdr:cNvPr id="71" name="楕円 70"/>
        <xdr:cNvSpPr/>
      </xdr:nvSpPr>
      <xdr:spPr>
        <a:xfrm>
          <a:off x="4584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4843</xdr:rowOff>
    </xdr:from>
    <xdr:ext cx="405111" cy="259045"/>
    <xdr:sp macro="" textlink="">
      <xdr:nvSpPr>
        <xdr:cNvPr id="72" name="【道路】&#10;有形固定資産減価償却率該当値テキスト"/>
        <xdr:cNvSpPr txBox="1"/>
      </xdr:nvSpPr>
      <xdr:spPr>
        <a:xfrm>
          <a:off x="4673600" y="651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107696</xdr:rowOff>
    </xdr:from>
    <xdr:to>
      <xdr:col>20</xdr:col>
      <xdr:colOff>38100</xdr:colOff>
      <xdr:row>39</xdr:row>
      <xdr:rowOff>37846</xdr:rowOff>
    </xdr:to>
    <xdr:sp macro="" textlink="">
      <xdr:nvSpPr>
        <xdr:cNvPr id="73" name="楕円 72"/>
        <xdr:cNvSpPr/>
      </xdr:nvSpPr>
      <xdr:spPr>
        <a:xfrm>
          <a:off x="3746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158496</xdr:rowOff>
    </xdr:from>
    <xdr:to>
      <xdr:col>24</xdr:col>
      <xdr:colOff>63500</xdr:colOff>
      <xdr:row>39</xdr:row>
      <xdr:rowOff>32766</xdr:rowOff>
    </xdr:to>
    <xdr:cxnSp macro="">
      <xdr:nvCxnSpPr>
        <xdr:cNvPr id="74" name="直線コネクタ 73"/>
        <xdr:cNvCxnSpPr/>
      </xdr:nvCxnSpPr>
      <xdr:spPr>
        <a:xfrm>
          <a:off x="3797300" y="66735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5" name="楕円 74"/>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158496</xdr:rowOff>
    </xdr:to>
    <xdr:cxnSp macro="">
      <xdr:nvCxnSpPr>
        <xdr:cNvPr id="76" name="直線コネクタ 75"/>
        <xdr:cNvCxnSpPr/>
      </xdr:nvCxnSpPr>
      <xdr:spPr>
        <a:xfrm>
          <a:off x="2908300" y="66141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169418</xdr:rowOff>
    </xdr:from>
    <xdr:to>
      <xdr:col>10</xdr:col>
      <xdr:colOff>165100</xdr:colOff>
      <xdr:row>38</xdr:row>
      <xdr:rowOff>99568</xdr:rowOff>
    </xdr:to>
    <xdr:sp macro="" textlink="">
      <xdr:nvSpPr>
        <xdr:cNvPr id="77" name="楕円 76"/>
        <xdr:cNvSpPr/>
      </xdr:nvSpPr>
      <xdr:spPr>
        <a:xfrm>
          <a:off x="1968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48768</xdr:rowOff>
    </xdr:from>
    <xdr:to>
      <xdr:col>15</xdr:col>
      <xdr:colOff>50800</xdr:colOff>
      <xdr:row>38</xdr:row>
      <xdr:rowOff>99060</xdr:rowOff>
    </xdr:to>
    <xdr:cxnSp macro="">
      <xdr:nvCxnSpPr>
        <xdr:cNvPr id="78" name="直線コネクタ 77"/>
        <xdr:cNvCxnSpPr/>
      </xdr:nvCxnSpPr>
      <xdr:spPr>
        <a:xfrm>
          <a:off x="2019300" y="65638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91694</xdr:rowOff>
    </xdr:from>
    <xdr:to>
      <xdr:col>6</xdr:col>
      <xdr:colOff>38100</xdr:colOff>
      <xdr:row>38</xdr:row>
      <xdr:rowOff>21844</xdr:rowOff>
    </xdr:to>
    <xdr:sp macro="" textlink="">
      <xdr:nvSpPr>
        <xdr:cNvPr id="79" name="楕円 78"/>
        <xdr:cNvSpPr/>
      </xdr:nvSpPr>
      <xdr:spPr>
        <a:xfrm>
          <a:off x="1079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142494</xdr:rowOff>
    </xdr:from>
    <xdr:to>
      <xdr:col>10</xdr:col>
      <xdr:colOff>114300</xdr:colOff>
      <xdr:row>38</xdr:row>
      <xdr:rowOff>48768</xdr:rowOff>
    </xdr:to>
    <xdr:cxnSp macro="">
      <xdr:nvCxnSpPr>
        <xdr:cNvPr id="80" name="直線コネクタ 79"/>
        <xdr:cNvCxnSpPr/>
      </xdr:nvCxnSpPr>
      <xdr:spPr>
        <a:xfrm>
          <a:off x="1130300" y="64861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111269</xdr:rowOff>
    </xdr:from>
    <xdr:ext cx="405111" cy="259045"/>
    <xdr:sp macro="" textlink="">
      <xdr:nvSpPr>
        <xdr:cNvPr id="81" name="n_1aveValue【道路】&#10;有形固定資産減価償却率"/>
        <xdr:cNvSpPr txBox="1"/>
      </xdr:nvSpPr>
      <xdr:spPr>
        <a:xfrm>
          <a:off x="35820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74693</xdr:rowOff>
    </xdr:from>
    <xdr:ext cx="405111" cy="259045"/>
    <xdr:sp macro="" textlink="">
      <xdr:nvSpPr>
        <xdr:cNvPr id="82" name="n_2aveValue【道路】&#10;有形固定資産減価償却率"/>
        <xdr:cNvSpPr txBox="1"/>
      </xdr:nvSpPr>
      <xdr:spPr>
        <a:xfrm>
          <a:off x="2705744" y="676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6113</xdr:rowOff>
    </xdr:from>
    <xdr:ext cx="405111" cy="259045"/>
    <xdr:sp macro="" textlink="">
      <xdr:nvSpPr>
        <xdr:cNvPr id="83" name="n_3aveValue【道路】&#10;有形固定資産減価償却率"/>
        <xdr:cNvSpPr txBox="1"/>
      </xdr:nvSpPr>
      <xdr:spPr>
        <a:xfrm>
          <a:off x="18167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145559</xdr:rowOff>
    </xdr:from>
    <xdr:ext cx="405111" cy="259045"/>
    <xdr:sp macro="" textlink="">
      <xdr:nvSpPr>
        <xdr:cNvPr id="84" name="n_4aveValue【道路】&#10;有形固定資産減価償却率"/>
        <xdr:cNvSpPr txBox="1"/>
      </xdr:nvSpPr>
      <xdr:spPr>
        <a:xfrm>
          <a:off x="927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54373</xdr:rowOff>
    </xdr:from>
    <xdr:ext cx="405111" cy="259045"/>
    <xdr:sp macro="" textlink="">
      <xdr:nvSpPr>
        <xdr:cNvPr id="85" name="n_1mainValue【道路】&#10;有形固定資産減価償却率"/>
        <xdr:cNvSpPr txBox="1"/>
      </xdr:nvSpPr>
      <xdr:spPr>
        <a:xfrm>
          <a:off x="3582044" y="639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6" name="n_2mainValue【道路】&#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116095</xdr:rowOff>
    </xdr:from>
    <xdr:ext cx="405111" cy="259045"/>
    <xdr:sp macro="" textlink="">
      <xdr:nvSpPr>
        <xdr:cNvPr id="87" name="n_3mainValue【道路】&#10;有形固定資産減価償却率"/>
        <xdr:cNvSpPr txBox="1"/>
      </xdr:nvSpPr>
      <xdr:spPr>
        <a:xfrm>
          <a:off x="1816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38371</xdr:rowOff>
    </xdr:from>
    <xdr:ext cx="405111" cy="259045"/>
    <xdr:sp macro="" textlink="">
      <xdr:nvSpPr>
        <xdr:cNvPr id="88" name="n_4mainValue【道路】&#10;有形固定資産減価償却率"/>
        <xdr:cNvSpPr txBox="1"/>
      </xdr:nvSpPr>
      <xdr:spPr>
        <a:xfrm>
          <a:off x="927744" y="621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99" name="テキスト ボックス 98"/>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101" name="テキスト ボックス 100"/>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3" name="テキスト ボックス 10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5" name="テキスト ボックス 10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23785</xdr:rowOff>
    </xdr:from>
    <xdr:to>
      <xdr:col>54</xdr:col>
      <xdr:colOff>189865</xdr:colOff>
      <xdr:row>42</xdr:row>
      <xdr:rowOff>114246</xdr:rowOff>
    </xdr:to>
    <xdr:cxnSp macro="">
      <xdr:nvCxnSpPr>
        <xdr:cNvPr id="115" name="直線コネクタ 114"/>
        <xdr:cNvCxnSpPr/>
      </xdr:nvCxnSpPr>
      <xdr:spPr>
        <a:xfrm flipV="1">
          <a:off x="10476865" y="5853085"/>
          <a:ext cx="0" cy="146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118073</xdr:rowOff>
    </xdr:from>
    <xdr:ext cx="534377" cy="259045"/>
    <xdr:sp macro="" textlink="">
      <xdr:nvSpPr>
        <xdr:cNvPr id="116" name="【道路】&#10;一人当たり延長最小値テキスト"/>
        <xdr:cNvSpPr txBox="1"/>
      </xdr:nvSpPr>
      <xdr:spPr>
        <a:xfrm>
          <a:off x="10515600" y="73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114246</xdr:rowOff>
    </xdr:from>
    <xdr:to>
      <xdr:col>55</xdr:col>
      <xdr:colOff>88900</xdr:colOff>
      <xdr:row>42</xdr:row>
      <xdr:rowOff>114246</xdr:rowOff>
    </xdr:to>
    <xdr:cxnSp macro="">
      <xdr:nvCxnSpPr>
        <xdr:cNvPr id="117" name="直線コネクタ 116"/>
        <xdr:cNvCxnSpPr/>
      </xdr:nvCxnSpPr>
      <xdr:spPr>
        <a:xfrm>
          <a:off x="10388600" y="731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141912</xdr:rowOff>
    </xdr:from>
    <xdr:ext cx="534377" cy="259045"/>
    <xdr:sp macro="" textlink="">
      <xdr:nvSpPr>
        <xdr:cNvPr id="118" name="【道路】&#10;一人当たり延長最大値テキスト"/>
        <xdr:cNvSpPr txBox="1"/>
      </xdr:nvSpPr>
      <xdr:spPr>
        <a:xfrm>
          <a:off x="10515600" y="562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23785</xdr:rowOff>
    </xdr:from>
    <xdr:to>
      <xdr:col>55</xdr:col>
      <xdr:colOff>88900</xdr:colOff>
      <xdr:row>34</xdr:row>
      <xdr:rowOff>23785</xdr:rowOff>
    </xdr:to>
    <xdr:cxnSp macro="">
      <xdr:nvCxnSpPr>
        <xdr:cNvPr id="119" name="直線コネクタ 118"/>
        <xdr:cNvCxnSpPr/>
      </xdr:nvCxnSpPr>
      <xdr:spPr>
        <a:xfrm>
          <a:off x="10388600" y="585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57548</xdr:rowOff>
    </xdr:from>
    <xdr:ext cx="534377" cy="259045"/>
    <xdr:sp macro="" textlink="">
      <xdr:nvSpPr>
        <xdr:cNvPr id="120" name="【道路】&#10;一人当たり延長平均値テキスト"/>
        <xdr:cNvSpPr txBox="1"/>
      </xdr:nvSpPr>
      <xdr:spPr>
        <a:xfrm>
          <a:off x="10515600" y="6229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79121</xdr:rowOff>
    </xdr:from>
    <xdr:to>
      <xdr:col>55</xdr:col>
      <xdr:colOff>50800</xdr:colOff>
      <xdr:row>37</xdr:row>
      <xdr:rowOff>9271</xdr:rowOff>
    </xdr:to>
    <xdr:sp macro="" textlink="">
      <xdr:nvSpPr>
        <xdr:cNvPr id="121" name="フローチャート: 判断 120"/>
        <xdr:cNvSpPr/>
      </xdr:nvSpPr>
      <xdr:spPr>
        <a:xfrm>
          <a:off x="10426700" y="625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153416</xdr:rowOff>
    </xdr:from>
    <xdr:to>
      <xdr:col>50</xdr:col>
      <xdr:colOff>165100</xdr:colOff>
      <xdr:row>37</xdr:row>
      <xdr:rowOff>83566</xdr:rowOff>
    </xdr:to>
    <xdr:sp macro="" textlink="">
      <xdr:nvSpPr>
        <xdr:cNvPr id="122" name="フローチャート: 判断 121"/>
        <xdr:cNvSpPr/>
      </xdr:nvSpPr>
      <xdr:spPr>
        <a:xfrm>
          <a:off x="9588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43688</xdr:rowOff>
    </xdr:from>
    <xdr:to>
      <xdr:col>46</xdr:col>
      <xdr:colOff>38100</xdr:colOff>
      <xdr:row>37</xdr:row>
      <xdr:rowOff>145288</xdr:rowOff>
    </xdr:to>
    <xdr:sp macro="" textlink="">
      <xdr:nvSpPr>
        <xdr:cNvPr id="123" name="フローチャート: 判断 122"/>
        <xdr:cNvSpPr/>
      </xdr:nvSpPr>
      <xdr:spPr>
        <a:xfrm>
          <a:off x="86995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133985</xdr:rowOff>
    </xdr:from>
    <xdr:to>
      <xdr:col>41</xdr:col>
      <xdr:colOff>101600</xdr:colOff>
      <xdr:row>38</xdr:row>
      <xdr:rowOff>64135</xdr:rowOff>
    </xdr:to>
    <xdr:sp macro="" textlink="">
      <xdr:nvSpPr>
        <xdr:cNvPr id="124" name="フローチャート: 判断 123"/>
        <xdr:cNvSpPr/>
      </xdr:nvSpPr>
      <xdr:spPr>
        <a:xfrm>
          <a:off x="781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17889</xdr:rowOff>
    </xdr:from>
    <xdr:to>
      <xdr:col>36</xdr:col>
      <xdr:colOff>165100</xdr:colOff>
      <xdr:row>39</xdr:row>
      <xdr:rowOff>119489</xdr:rowOff>
    </xdr:to>
    <xdr:sp macro="" textlink="">
      <xdr:nvSpPr>
        <xdr:cNvPr id="125" name="フローチャート: 判断 124"/>
        <xdr:cNvSpPr/>
      </xdr:nvSpPr>
      <xdr:spPr>
        <a:xfrm>
          <a:off x="6921500" y="670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37973</xdr:rowOff>
    </xdr:from>
    <xdr:to>
      <xdr:col>55</xdr:col>
      <xdr:colOff>50800</xdr:colOff>
      <xdr:row>34</xdr:row>
      <xdr:rowOff>139573</xdr:rowOff>
    </xdr:to>
    <xdr:sp macro="" textlink="">
      <xdr:nvSpPr>
        <xdr:cNvPr id="131" name="楕円 130"/>
        <xdr:cNvSpPr/>
      </xdr:nvSpPr>
      <xdr:spPr>
        <a:xfrm>
          <a:off x="10426700" y="586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124350</xdr:rowOff>
    </xdr:from>
    <xdr:ext cx="534377" cy="259045"/>
    <xdr:sp macro="" textlink="">
      <xdr:nvSpPr>
        <xdr:cNvPr id="132" name="【道路】&#10;一人当たり延長該当値テキスト"/>
        <xdr:cNvSpPr txBox="1"/>
      </xdr:nvSpPr>
      <xdr:spPr>
        <a:xfrm>
          <a:off x="10515600" y="578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133985</xdr:rowOff>
    </xdr:from>
    <xdr:to>
      <xdr:col>50</xdr:col>
      <xdr:colOff>165100</xdr:colOff>
      <xdr:row>35</xdr:row>
      <xdr:rowOff>64135</xdr:rowOff>
    </xdr:to>
    <xdr:sp macro="" textlink="">
      <xdr:nvSpPr>
        <xdr:cNvPr id="133" name="楕円 132"/>
        <xdr:cNvSpPr/>
      </xdr:nvSpPr>
      <xdr:spPr>
        <a:xfrm>
          <a:off x="9588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88773</xdr:rowOff>
    </xdr:from>
    <xdr:to>
      <xdr:col>55</xdr:col>
      <xdr:colOff>0</xdr:colOff>
      <xdr:row>35</xdr:row>
      <xdr:rowOff>13335</xdr:rowOff>
    </xdr:to>
    <xdr:cxnSp macro="">
      <xdr:nvCxnSpPr>
        <xdr:cNvPr id="134" name="直線コネクタ 133"/>
        <xdr:cNvCxnSpPr/>
      </xdr:nvCxnSpPr>
      <xdr:spPr>
        <a:xfrm flipV="1">
          <a:off x="9639300" y="5918073"/>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65405</xdr:rowOff>
    </xdr:from>
    <xdr:to>
      <xdr:col>46</xdr:col>
      <xdr:colOff>38100</xdr:colOff>
      <xdr:row>35</xdr:row>
      <xdr:rowOff>167005</xdr:rowOff>
    </xdr:to>
    <xdr:sp macro="" textlink="">
      <xdr:nvSpPr>
        <xdr:cNvPr id="135" name="楕円 134"/>
        <xdr:cNvSpPr/>
      </xdr:nvSpPr>
      <xdr:spPr>
        <a:xfrm>
          <a:off x="8699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13335</xdr:rowOff>
    </xdr:from>
    <xdr:to>
      <xdr:col>50</xdr:col>
      <xdr:colOff>114300</xdr:colOff>
      <xdr:row>35</xdr:row>
      <xdr:rowOff>116205</xdr:rowOff>
    </xdr:to>
    <xdr:cxnSp macro="">
      <xdr:nvCxnSpPr>
        <xdr:cNvPr id="136" name="直線コネクタ 135"/>
        <xdr:cNvCxnSpPr/>
      </xdr:nvCxnSpPr>
      <xdr:spPr>
        <a:xfrm flipV="1">
          <a:off x="8750300" y="601408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151130</xdr:rowOff>
    </xdr:from>
    <xdr:to>
      <xdr:col>41</xdr:col>
      <xdr:colOff>101600</xdr:colOff>
      <xdr:row>36</xdr:row>
      <xdr:rowOff>81280</xdr:rowOff>
    </xdr:to>
    <xdr:sp macro="" textlink="">
      <xdr:nvSpPr>
        <xdr:cNvPr id="137" name="楕円 136"/>
        <xdr:cNvSpPr/>
      </xdr:nvSpPr>
      <xdr:spPr>
        <a:xfrm>
          <a:off x="7810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116205</xdr:rowOff>
    </xdr:from>
    <xdr:to>
      <xdr:col>45</xdr:col>
      <xdr:colOff>177800</xdr:colOff>
      <xdr:row>36</xdr:row>
      <xdr:rowOff>30480</xdr:rowOff>
    </xdr:to>
    <xdr:cxnSp macro="">
      <xdr:nvCxnSpPr>
        <xdr:cNvPr id="138" name="直線コネクタ 137"/>
        <xdr:cNvCxnSpPr/>
      </xdr:nvCxnSpPr>
      <xdr:spPr>
        <a:xfrm flipV="1">
          <a:off x="7861300" y="61169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69977</xdr:rowOff>
    </xdr:from>
    <xdr:to>
      <xdr:col>36</xdr:col>
      <xdr:colOff>165100</xdr:colOff>
      <xdr:row>37</xdr:row>
      <xdr:rowOff>127</xdr:rowOff>
    </xdr:to>
    <xdr:sp macro="" textlink="">
      <xdr:nvSpPr>
        <xdr:cNvPr id="139" name="楕円 138"/>
        <xdr:cNvSpPr/>
      </xdr:nvSpPr>
      <xdr:spPr>
        <a:xfrm>
          <a:off x="6921500" y="624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30480</xdr:rowOff>
    </xdr:from>
    <xdr:to>
      <xdr:col>41</xdr:col>
      <xdr:colOff>50800</xdr:colOff>
      <xdr:row>36</xdr:row>
      <xdr:rowOff>120777</xdr:rowOff>
    </xdr:to>
    <xdr:cxnSp macro="">
      <xdr:nvCxnSpPr>
        <xdr:cNvPr id="140" name="直線コネクタ 139"/>
        <xdr:cNvCxnSpPr/>
      </xdr:nvCxnSpPr>
      <xdr:spPr>
        <a:xfrm flipV="1">
          <a:off x="6972300" y="6202680"/>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74693</xdr:rowOff>
    </xdr:from>
    <xdr:ext cx="534377" cy="259045"/>
    <xdr:sp macro="" textlink="">
      <xdr:nvSpPr>
        <xdr:cNvPr id="141" name="n_1aveValue【道路】&#10;一人当たり延長"/>
        <xdr:cNvSpPr txBox="1"/>
      </xdr:nvSpPr>
      <xdr:spPr>
        <a:xfrm>
          <a:off x="9359411" y="641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136415</xdr:rowOff>
    </xdr:from>
    <xdr:ext cx="534377" cy="259045"/>
    <xdr:sp macro="" textlink="">
      <xdr:nvSpPr>
        <xdr:cNvPr id="142" name="n_2aveValue【道路】&#10;一人当たり延長"/>
        <xdr:cNvSpPr txBox="1"/>
      </xdr:nvSpPr>
      <xdr:spPr>
        <a:xfrm>
          <a:off x="8483111" y="64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55262</xdr:rowOff>
    </xdr:from>
    <xdr:ext cx="534377" cy="259045"/>
    <xdr:sp macro="" textlink="">
      <xdr:nvSpPr>
        <xdr:cNvPr id="143" name="n_3aveValue【道路】&#10;一人当たり延長"/>
        <xdr:cNvSpPr txBox="1"/>
      </xdr:nvSpPr>
      <xdr:spPr>
        <a:xfrm>
          <a:off x="7594111" y="65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110616</xdr:rowOff>
    </xdr:from>
    <xdr:ext cx="534377" cy="259045"/>
    <xdr:sp macro="" textlink="">
      <xdr:nvSpPr>
        <xdr:cNvPr id="144" name="n_4aveValue【道路】&#10;一人当たり延長"/>
        <xdr:cNvSpPr txBox="1"/>
      </xdr:nvSpPr>
      <xdr:spPr>
        <a:xfrm>
          <a:off x="6705111" y="679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80662</xdr:rowOff>
    </xdr:from>
    <xdr:ext cx="534377" cy="259045"/>
    <xdr:sp macro="" textlink="">
      <xdr:nvSpPr>
        <xdr:cNvPr id="145" name="n_1mainValue【道路】&#10;一人当たり延長"/>
        <xdr:cNvSpPr txBox="1"/>
      </xdr:nvSpPr>
      <xdr:spPr>
        <a:xfrm>
          <a:off x="9359411" y="573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12082</xdr:rowOff>
    </xdr:from>
    <xdr:ext cx="534377" cy="259045"/>
    <xdr:sp macro="" textlink="">
      <xdr:nvSpPr>
        <xdr:cNvPr id="146" name="n_2mainValue【道路】&#10;一人当たり延長"/>
        <xdr:cNvSpPr txBox="1"/>
      </xdr:nvSpPr>
      <xdr:spPr>
        <a:xfrm>
          <a:off x="8483111" y="58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97807</xdr:rowOff>
    </xdr:from>
    <xdr:ext cx="534377" cy="259045"/>
    <xdr:sp macro="" textlink="">
      <xdr:nvSpPr>
        <xdr:cNvPr id="147" name="n_3mainValue【道路】&#10;一人当たり延長"/>
        <xdr:cNvSpPr txBox="1"/>
      </xdr:nvSpPr>
      <xdr:spPr>
        <a:xfrm>
          <a:off x="7594111" y="592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16654</xdr:rowOff>
    </xdr:from>
    <xdr:ext cx="534377" cy="259045"/>
    <xdr:sp macro="" textlink="">
      <xdr:nvSpPr>
        <xdr:cNvPr id="148" name="n_4mainValue【道路】&#10;一人当たり延長"/>
        <xdr:cNvSpPr txBox="1"/>
      </xdr:nvSpPr>
      <xdr:spPr>
        <a:xfrm>
          <a:off x="6705111" y="601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9" name="テキスト ボックス 168"/>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63</xdr:row>
      <xdr:rowOff>26670</xdr:rowOff>
    </xdr:to>
    <xdr:cxnSp macro="">
      <xdr:nvCxnSpPr>
        <xdr:cNvPr id="172" name="直線コネクタ 171"/>
        <xdr:cNvCxnSpPr/>
      </xdr:nvCxnSpPr>
      <xdr:spPr>
        <a:xfrm flipV="1">
          <a:off x="4634865" y="96278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41292</xdr:rowOff>
    </xdr:from>
    <xdr:ext cx="405111" cy="259045"/>
    <xdr:sp macro="" textlink="">
      <xdr:nvSpPr>
        <xdr:cNvPr id="173" name="【橋りょう・トンネル】&#10;有形固定資産減価償却率最小値テキスト"/>
        <xdr:cNvSpPr txBox="1"/>
      </xdr:nvSpPr>
      <xdr:spPr>
        <a:xfrm>
          <a:off x="4673600" y="1084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26670</xdr:rowOff>
    </xdr:from>
    <xdr:to>
      <xdr:col>24</xdr:col>
      <xdr:colOff>152400</xdr:colOff>
      <xdr:row>63</xdr:row>
      <xdr:rowOff>26670</xdr:rowOff>
    </xdr:to>
    <xdr:cxnSp macro="">
      <xdr:nvCxnSpPr>
        <xdr:cNvPr id="174" name="直線コネクタ 173"/>
        <xdr:cNvCxnSpPr/>
      </xdr:nvCxnSpPr>
      <xdr:spPr>
        <a:xfrm>
          <a:off x="4546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340478" cy="259045"/>
    <xdr:sp macro="" textlink="">
      <xdr:nvSpPr>
        <xdr:cNvPr id="175" name="【橋りょう・トンネル】&#10;有形固定資産減価償却率最大値テキスト"/>
        <xdr:cNvSpPr txBox="1"/>
      </xdr:nvSpPr>
      <xdr:spPr>
        <a:xfrm>
          <a:off x="4673600" y="9403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6" name="直線コネクタ 175"/>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130192</xdr:rowOff>
    </xdr:from>
    <xdr:ext cx="405111" cy="259045"/>
    <xdr:sp macro="" textlink="">
      <xdr:nvSpPr>
        <xdr:cNvPr id="177" name="【橋りょう・トンネル】&#10;有形固定資産減価償却率平均値テキスト"/>
        <xdr:cNvSpPr txBox="1"/>
      </xdr:nvSpPr>
      <xdr:spPr>
        <a:xfrm>
          <a:off x="4673600" y="10588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107315</xdr:rowOff>
    </xdr:from>
    <xdr:to>
      <xdr:col>24</xdr:col>
      <xdr:colOff>114300</xdr:colOff>
      <xdr:row>63</xdr:row>
      <xdr:rowOff>37465</xdr:rowOff>
    </xdr:to>
    <xdr:sp macro="" textlink="">
      <xdr:nvSpPr>
        <xdr:cNvPr id="178" name="フローチャート: 判断 177"/>
        <xdr:cNvSpPr/>
      </xdr:nvSpPr>
      <xdr:spPr>
        <a:xfrm>
          <a:off x="45847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82550</xdr:rowOff>
    </xdr:from>
    <xdr:to>
      <xdr:col>20</xdr:col>
      <xdr:colOff>38100</xdr:colOff>
      <xdr:row>63</xdr:row>
      <xdr:rowOff>12700</xdr:rowOff>
    </xdr:to>
    <xdr:sp macro="" textlink="">
      <xdr:nvSpPr>
        <xdr:cNvPr id="179" name="フローチャート: 判断 178"/>
        <xdr:cNvSpPr/>
      </xdr:nvSpPr>
      <xdr:spPr>
        <a:xfrm>
          <a:off x="3746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61595</xdr:rowOff>
    </xdr:from>
    <xdr:to>
      <xdr:col>15</xdr:col>
      <xdr:colOff>101600</xdr:colOff>
      <xdr:row>62</xdr:row>
      <xdr:rowOff>163195</xdr:rowOff>
    </xdr:to>
    <xdr:sp macro="" textlink="">
      <xdr:nvSpPr>
        <xdr:cNvPr id="180" name="フローチャート: 判断 179"/>
        <xdr:cNvSpPr/>
      </xdr:nvSpPr>
      <xdr:spPr>
        <a:xfrm>
          <a:off x="2857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31115</xdr:rowOff>
    </xdr:from>
    <xdr:to>
      <xdr:col>10</xdr:col>
      <xdr:colOff>165100</xdr:colOff>
      <xdr:row>62</xdr:row>
      <xdr:rowOff>132715</xdr:rowOff>
    </xdr:to>
    <xdr:sp macro="" textlink="">
      <xdr:nvSpPr>
        <xdr:cNvPr id="181" name="フローチャート: 判断 180"/>
        <xdr:cNvSpPr/>
      </xdr:nvSpPr>
      <xdr:spPr>
        <a:xfrm>
          <a:off x="1968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2" name="フローチャート: 判断 181"/>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188" name="楕円 187"/>
        <xdr:cNvSpPr/>
      </xdr:nvSpPr>
      <xdr:spPr>
        <a:xfrm>
          <a:off x="4584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85742</xdr:rowOff>
    </xdr:from>
    <xdr:ext cx="405111" cy="259045"/>
    <xdr:sp macro="" textlink="">
      <xdr:nvSpPr>
        <xdr:cNvPr id="189" name="【橋りょう・トンネル】&#10;有形固定資産減価償却率該当値テキスト"/>
        <xdr:cNvSpPr txBox="1"/>
      </xdr:nvSpPr>
      <xdr:spPr>
        <a:xfrm>
          <a:off x="4673600"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80645</xdr:rowOff>
    </xdr:from>
    <xdr:to>
      <xdr:col>20</xdr:col>
      <xdr:colOff>38100</xdr:colOff>
      <xdr:row>63</xdr:row>
      <xdr:rowOff>10795</xdr:rowOff>
    </xdr:to>
    <xdr:sp macro="" textlink="">
      <xdr:nvSpPr>
        <xdr:cNvPr id="190" name="楕円 189"/>
        <xdr:cNvSpPr/>
      </xdr:nvSpPr>
      <xdr:spPr>
        <a:xfrm>
          <a:off x="3746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131445</xdr:rowOff>
    </xdr:from>
    <xdr:to>
      <xdr:col>24</xdr:col>
      <xdr:colOff>63500</xdr:colOff>
      <xdr:row>62</xdr:row>
      <xdr:rowOff>160020</xdr:rowOff>
    </xdr:to>
    <xdr:cxnSp macro="">
      <xdr:nvCxnSpPr>
        <xdr:cNvPr id="191" name="直線コネクタ 190"/>
        <xdr:cNvCxnSpPr/>
      </xdr:nvCxnSpPr>
      <xdr:spPr>
        <a:xfrm>
          <a:off x="3797300" y="107613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52070</xdr:rowOff>
    </xdr:from>
    <xdr:to>
      <xdr:col>15</xdr:col>
      <xdr:colOff>101600</xdr:colOff>
      <xdr:row>62</xdr:row>
      <xdr:rowOff>153670</xdr:rowOff>
    </xdr:to>
    <xdr:sp macro="" textlink="">
      <xdr:nvSpPr>
        <xdr:cNvPr id="192" name="楕円 191"/>
        <xdr:cNvSpPr/>
      </xdr:nvSpPr>
      <xdr:spPr>
        <a:xfrm>
          <a:off x="2857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102870</xdr:rowOff>
    </xdr:from>
    <xdr:to>
      <xdr:col>19</xdr:col>
      <xdr:colOff>177800</xdr:colOff>
      <xdr:row>62</xdr:row>
      <xdr:rowOff>131445</xdr:rowOff>
    </xdr:to>
    <xdr:cxnSp macro="">
      <xdr:nvCxnSpPr>
        <xdr:cNvPr id="193" name="直線コネクタ 192"/>
        <xdr:cNvCxnSpPr/>
      </xdr:nvCxnSpPr>
      <xdr:spPr>
        <a:xfrm>
          <a:off x="2908300" y="107327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21590</xdr:rowOff>
    </xdr:from>
    <xdr:to>
      <xdr:col>10</xdr:col>
      <xdr:colOff>165100</xdr:colOff>
      <xdr:row>62</xdr:row>
      <xdr:rowOff>123190</xdr:rowOff>
    </xdr:to>
    <xdr:sp macro="" textlink="">
      <xdr:nvSpPr>
        <xdr:cNvPr id="194" name="楕円 193"/>
        <xdr:cNvSpPr/>
      </xdr:nvSpPr>
      <xdr:spPr>
        <a:xfrm>
          <a:off x="1968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72390</xdr:rowOff>
    </xdr:from>
    <xdr:to>
      <xdr:col>15</xdr:col>
      <xdr:colOff>50800</xdr:colOff>
      <xdr:row>62</xdr:row>
      <xdr:rowOff>102870</xdr:rowOff>
    </xdr:to>
    <xdr:cxnSp macro="">
      <xdr:nvCxnSpPr>
        <xdr:cNvPr id="195" name="直線コネクタ 194"/>
        <xdr:cNvCxnSpPr/>
      </xdr:nvCxnSpPr>
      <xdr:spPr>
        <a:xfrm>
          <a:off x="2019300" y="107022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10160</xdr:rowOff>
    </xdr:from>
    <xdr:to>
      <xdr:col>6</xdr:col>
      <xdr:colOff>38100</xdr:colOff>
      <xdr:row>62</xdr:row>
      <xdr:rowOff>111760</xdr:rowOff>
    </xdr:to>
    <xdr:sp macro="" textlink="">
      <xdr:nvSpPr>
        <xdr:cNvPr id="196" name="楕円 195"/>
        <xdr:cNvSpPr/>
      </xdr:nvSpPr>
      <xdr:spPr>
        <a:xfrm>
          <a:off x="1079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60960</xdr:rowOff>
    </xdr:from>
    <xdr:to>
      <xdr:col>10</xdr:col>
      <xdr:colOff>114300</xdr:colOff>
      <xdr:row>62</xdr:row>
      <xdr:rowOff>72390</xdr:rowOff>
    </xdr:to>
    <xdr:cxnSp macro="">
      <xdr:nvCxnSpPr>
        <xdr:cNvPr id="197" name="直線コネクタ 196"/>
        <xdr:cNvCxnSpPr/>
      </xdr:nvCxnSpPr>
      <xdr:spPr>
        <a:xfrm>
          <a:off x="1130300" y="106908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3827</xdr:rowOff>
    </xdr:from>
    <xdr:ext cx="405111" cy="259045"/>
    <xdr:sp macro="" textlink="">
      <xdr:nvSpPr>
        <xdr:cNvPr id="198" name="n_1aveValue【橋りょう・トンネル】&#10;有形固定資産減価償却率"/>
        <xdr:cNvSpPr txBox="1"/>
      </xdr:nvSpPr>
      <xdr:spPr>
        <a:xfrm>
          <a:off x="3582044"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154322</xdr:rowOff>
    </xdr:from>
    <xdr:ext cx="405111" cy="259045"/>
    <xdr:sp macro="" textlink="">
      <xdr:nvSpPr>
        <xdr:cNvPr id="199" name="n_2aveValue【橋りょう・トンネル】&#10;有形固定資産減価償却率"/>
        <xdr:cNvSpPr txBox="1"/>
      </xdr:nvSpPr>
      <xdr:spPr>
        <a:xfrm>
          <a:off x="2705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123842</xdr:rowOff>
    </xdr:from>
    <xdr:ext cx="405111" cy="259045"/>
    <xdr:sp macro="" textlink="">
      <xdr:nvSpPr>
        <xdr:cNvPr id="200" name="n_3aveValue【橋りょう・トンネル】&#10;有形固定資産減価償却率"/>
        <xdr:cNvSpPr txBox="1"/>
      </xdr:nvSpPr>
      <xdr:spPr>
        <a:xfrm>
          <a:off x="1816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1" name="n_4aveValue【橋りょう・トンネル】&#10;有形固定資産減価償却率"/>
        <xdr:cNvSpPr txBox="1"/>
      </xdr:nvSpPr>
      <xdr:spPr>
        <a:xfrm>
          <a:off x="927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27322</xdr:rowOff>
    </xdr:from>
    <xdr:ext cx="405111" cy="259045"/>
    <xdr:sp macro="" textlink="">
      <xdr:nvSpPr>
        <xdr:cNvPr id="202" name="n_1mainValue【橋りょう・トンネル】&#10;有形固定資産減価償却率"/>
        <xdr:cNvSpPr txBox="1"/>
      </xdr:nvSpPr>
      <xdr:spPr>
        <a:xfrm>
          <a:off x="3582044" y="10485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170197</xdr:rowOff>
    </xdr:from>
    <xdr:ext cx="405111" cy="259045"/>
    <xdr:sp macro="" textlink="">
      <xdr:nvSpPr>
        <xdr:cNvPr id="203" name="n_2mainValue【橋りょう・トンネル】&#10;有形固定資産減価償却率"/>
        <xdr:cNvSpPr txBox="1"/>
      </xdr:nvSpPr>
      <xdr:spPr>
        <a:xfrm>
          <a:off x="2705744"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139717</xdr:rowOff>
    </xdr:from>
    <xdr:ext cx="405111" cy="259045"/>
    <xdr:sp macro="" textlink="">
      <xdr:nvSpPr>
        <xdr:cNvPr id="204" name="n_3mainValue【橋りょう・トンネル】&#10;有形固定資産減価償却率"/>
        <xdr:cNvSpPr txBox="1"/>
      </xdr:nvSpPr>
      <xdr:spPr>
        <a:xfrm>
          <a:off x="1816744" y="1042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102887</xdr:rowOff>
    </xdr:from>
    <xdr:ext cx="405111" cy="259045"/>
    <xdr:sp macro="" textlink="">
      <xdr:nvSpPr>
        <xdr:cNvPr id="205" name="n_4mainValue【橋りょう・トンネル】&#10;有形固定資産減価償却率"/>
        <xdr:cNvSpPr txBox="1"/>
      </xdr:nvSpPr>
      <xdr:spPr>
        <a:xfrm>
          <a:off x="927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39009</xdr:rowOff>
    </xdr:from>
    <xdr:to>
      <xdr:col>54</xdr:col>
      <xdr:colOff>189865</xdr:colOff>
      <xdr:row>64</xdr:row>
      <xdr:rowOff>104621</xdr:rowOff>
    </xdr:to>
    <xdr:cxnSp macro="">
      <xdr:nvCxnSpPr>
        <xdr:cNvPr id="231" name="直線コネクタ 230"/>
        <xdr:cNvCxnSpPr/>
      </xdr:nvCxnSpPr>
      <xdr:spPr>
        <a:xfrm flipV="1">
          <a:off x="10476865" y="9468759"/>
          <a:ext cx="0" cy="160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108448</xdr:rowOff>
    </xdr:from>
    <xdr:ext cx="469744" cy="259045"/>
    <xdr:sp macro="" textlink="">
      <xdr:nvSpPr>
        <xdr:cNvPr id="232" name="【橋りょう・トンネル】&#10;一人当たり有形固定資産（償却資産）額最小値テキスト"/>
        <xdr:cNvSpPr txBox="1"/>
      </xdr:nvSpPr>
      <xdr:spPr>
        <a:xfrm>
          <a:off x="10515600" y="1108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104621</xdr:rowOff>
    </xdr:from>
    <xdr:to>
      <xdr:col>55</xdr:col>
      <xdr:colOff>88900</xdr:colOff>
      <xdr:row>64</xdr:row>
      <xdr:rowOff>104621</xdr:rowOff>
    </xdr:to>
    <xdr:cxnSp macro="">
      <xdr:nvCxnSpPr>
        <xdr:cNvPr id="233" name="直線コネクタ 232"/>
        <xdr:cNvCxnSpPr/>
      </xdr:nvCxnSpPr>
      <xdr:spPr>
        <a:xfrm>
          <a:off x="10388600" y="1107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157136</xdr:rowOff>
    </xdr:from>
    <xdr:ext cx="599010" cy="259045"/>
    <xdr:sp macro="" textlink="">
      <xdr:nvSpPr>
        <xdr:cNvPr id="234" name="【橋りょう・トンネル】&#10;一人当たり有形固定資産（償却資産）額最大値テキスト"/>
        <xdr:cNvSpPr txBox="1"/>
      </xdr:nvSpPr>
      <xdr:spPr>
        <a:xfrm>
          <a:off x="10515600" y="924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39009</xdr:rowOff>
    </xdr:from>
    <xdr:to>
      <xdr:col>55</xdr:col>
      <xdr:colOff>88900</xdr:colOff>
      <xdr:row>55</xdr:row>
      <xdr:rowOff>39009</xdr:rowOff>
    </xdr:to>
    <xdr:cxnSp macro="">
      <xdr:nvCxnSpPr>
        <xdr:cNvPr id="235" name="直線コネクタ 234"/>
        <xdr:cNvCxnSpPr/>
      </xdr:nvCxnSpPr>
      <xdr:spPr>
        <a:xfrm>
          <a:off x="10388600" y="946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112603</xdr:rowOff>
    </xdr:from>
    <xdr:ext cx="599010" cy="259045"/>
    <xdr:sp macro="" textlink="">
      <xdr:nvSpPr>
        <xdr:cNvPr id="236" name="【橋りょう・トンネル】&#10;一人当たり有形固定資産（償却資産）額平均値テキスト"/>
        <xdr:cNvSpPr txBox="1"/>
      </xdr:nvSpPr>
      <xdr:spPr>
        <a:xfrm>
          <a:off x="10515600" y="10399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134176</xdr:rowOff>
    </xdr:from>
    <xdr:to>
      <xdr:col>55</xdr:col>
      <xdr:colOff>50800</xdr:colOff>
      <xdr:row>61</xdr:row>
      <xdr:rowOff>64326</xdr:rowOff>
    </xdr:to>
    <xdr:sp macro="" textlink="">
      <xdr:nvSpPr>
        <xdr:cNvPr id="237" name="フローチャート: 判断 236"/>
        <xdr:cNvSpPr/>
      </xdr:nvSpPr>
      <xdr:spPr>
        <a:xfrm>
          <a:off x="10426700" y="1042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144862</xdr:rowOff>
    </xdr:from>
    <xdr:to>
      <xdr:col>50</xdr:col>
      <xdr:colOff>165100</xdr:colOff>
      <xdr:row>61</xdr:row>
      <xdr:rowOff>75012</xdr:rowOff>
    </xdr:to>
    <xdr:sp macro="" textlink="">
      <xdr:nvSpPr>
        <xdr:cNvPr id="238" name="フローチャート: 判断 237"/>
        <xdr:cNvSpPr/>
      </xdr:nvSpPr>
      <xdr:spPr>
        <a:xfrm>
          <a:off x="9588500" y="1043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156713</xdr:rowOff>
    </xdr:from>
    <xdr:to>
      <xdr:col>46</xdr:col>
      <xdr:colOff>38100</xdr:colOff>
      <xdr:row>61</xdr:row>
      <xdr:rowOff>86863</xdr:rowOff>
    </xdr:to>
    <xdr:sp macro="" textlink="">
      <xdr:nvSpPr>
        <xdr:cNvPr id="239" name="フローチャート: 判断 238"/>
        <xdr:cNvSpPr/>
      </xdr:nvSpPr>
      <xdr:spPr>
        <a:xfrm>
          <a:off x="8699500" y="104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167284</xdr:rowOff>
    </xdr:from>
    <xdr:to>
      <xdr:col>41</xdr:col>
      <xdr:colOff>101600</xdr:colOff>
      <xdr:row>61</xdr:row>
      <xdr:rowOff>97434</xdr:rowOff>
    </xdr:to>
    <xdr:sp macro="" textlink="">
      <xdr:nvSpPr>
        <xdr:cNvPr id="240" name="フローチャート: 判断 239"/>
        <xdr:cNvSpPr/>
      </xdr:nvSpPr>
      <xdr:spPr>
        <a:xfrm>
          <a:off x="7810500" y="1045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58</xdr:row>
      <xdr:rowOff>121345</xdr:rowOff>
    </xdr:from>
    <xdr:to>
      <xdr:col>36</xdr:col>
      <xdr:colOff>165100</xdr:colOff>
      <xdr:row>59</xdr:row>
      <xdr:rowOff>51495</xdr:rowOff>
    </xdr:to>
    <xdr:sp macro="" textlink="">
      <xdr:nvSpPr>
        <xdr:cNvPr id="241" name="フローチャート: 判断 240"/>
        <xdr:cNvSpPr/>
      </xdr:nvSpPr>
      <xdr:spPr>
        <a:xfrm>
          <a:off x="6921500" y="1006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159659</xdr:rowOff>
    </xdr:from>
    <xdr:to>
      <xdr:col>55</xdr:col>
      <xdr:colOff>50800</xdr:colOff>
      <xdr:row>55</xdr:row>
      <xdr:rowOff>89809</xdr:rowOff>
    </xdr:to>
    <xdr:sp macro="" textlink="">
      <xdr:nvSpPr>
        <xdr:cNvPr id="247" name="楕円 246"/>
        <xdr:cNvSpPr/>
      </xdr:nvSpPr>
      <xdr:spPr>
        <a:xfrm>
          <a:off x="10426700" y="941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112686</xdr:rowOff>
    </xdr:from>
    <xdr:ext cx="599010" cy="259045"/>
    <xdr:sp macro="" textlink="">
      <xdr:nvSpPr>
        <xdr:cNvPr id="248" name="【橋りょう・トンネル】&#10;一人当たり有形固定資産（償却資産）額該当値テキスト"/>
        <xdr:cNvSpPr txBox="1"/>
      </xdr:nvSpPr>
      <xdr:spPr>
        <a:xfrm>
          <a:off x="10515600" y="937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17212</xdr:rowOff>
    </xdr:from>
    <xdr:to>
      <xdr:col>50</xdr:col>
      <xdr:colOff>165100</xdr:colOff>
      <xdr:row>55</xdr:row>
      <xdr:rowOff>118812</xdr:rowOff>
    </xdr:to>
    <xdr:sp macro="" textlink="">
      <xdr:nvSpPr>
        <xdr:cNvPr id="249" name="楕円 248"/>
        <xdr:cNvSpPr/>
      </xdr:nvSpPr>
      <xdr:spPr>
        <a:xfrm>
          <a:off x="9588500" y="94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39009</xdr:rowOff>
    </xdr:from>
    <xdr:to>
      <xdr:col>55</xdr:col>
      <xdr:colOff>0</xdr:colOff>
      <xdr:row>55</xdr:row>
      <xdr:rowOff>68012</xdr:rowOff>
    </xdr:to>
    <xdr:cxnSp macro="">
      <xdr:nvCxnSpPr>
        <xdr:cNvPr id="250" name="直線コネクタ 249"/>
        <xdr:cNvCxnSpPr/>
      </xdr:nvCxnSpPr>
      <xdr:spPr>
        <a:xfrm flipV="1">
          <a:off x="9639300" y="9468759"/>
          <a:ext cx="838200" cy="2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49878</xdr:rowOff>
    </xdr:from>
    <xdr:to>
      <xdr:col>46</xdr:col>
      <xdr:colOff>38100</xdr:colOff>
      <xdr:row>55</xdr:row>
      <xdr:rowOff>151478</xdr:rowOff>
    </xdr:to>
    <xdr:sp macro="" textlink="">
      <xdr:nvSpPr>
        <xdr:cNvPr id="251" name="楕円 250"/>
        <xdr:cNvSpPr/>
      </xdr:nvSpPr>
      <xdr:spPr>
        <a:xfrm>
          <a:off x="8699500" y="947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68012</xdr:rowOff>
    </xdr:from>
    <xdr:to>
      <xdr:col>50</xdr:col>
      <xdr:colOff>114300</xdr:colOff>
      <xdr:row>55</xdr:row>
      <xdr:rowOff>100678</xdr:rowOff>
    </xdr:to>
    <xdr:cxnSp macro="">
      <xdr:nvCxnSpPr>
        <xdr:cNvPr id="252" name="直線コネクタ 251"/>
        <xdr:cNvCxnSpPr/>
      </xdr:nvCxnSpPr>
      <xdr:spPr>
        <a:xfrm flipV="1">
          <a:off x="8750300" y="9497762"/>
          <a:ext cx="889000" cy="3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75893</xdr:rowOff>
    </xdr:from>
    <xdr:to>
      <xdr:col>41</xdr:col>
      <xdr:colOff>101600</xdr:colOff>
      <xdr:row>56</xdr:row>
      <xdr:rowOff>6043</xdr:rowOff>
    </xdr:to>
    <xdr:sp macro="" textlink="">
      <xdr:nvSpPr>
        <xdr:cNvPr id="253" name="楕円 252"/>
        <xdr:cNvSpPr/>
      </xdr:nvSpPr>
      <xdr:spPr>
        <a:xfrm>
          <a:off x="7810500" y="950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100678</xdr:rowOff>
    </xdr:from>
    <xdr:to>
      <xdr:col>45</xdr:col>
      <xdr:colOff>177800</xdr:colOff>
      <xdr:row>55</xdr:row>
      <xdr:rowOff>126693</xdr:rowOff>
    </xdr:to>
    <xdr:cxnSp macro="">
      <xdr:nvCxnSpPr>
        <xdr:cNvPr id="254" name="直線コネクタ 253"/>
        <xdr:cNvCxnSpPr/>
      </xdr:nvCxnSpPr>
      <xdr:spPr>
        <a:xfrm flipV="1">
          <a:off x="7861300" y="9530428"/>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36336</xdr:rowOff>
    </xdr:from>
    <xdr:to>
      <xdr:col>36</xdr:col>
      <xdr:colOff>165100</xdr:colOff>
      <xdr:row>55</xdr:row>
      <xdr:rowOff>137936</xdr:rowOff>
    </xdr:to>
    <xdr:sp macro="" textlink="">
      <xdr:nvSpPr>
        <xdr:cNvPr id="255" name="楕円 254"/>
        <xdr:cNvSpPr/>
      </xdr:nvSpPr>
      <xdr:spPr>
        <a:xfrm>
          <a:off x="6921500" y="946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87136</xdr:rowOff>
    </xdr:from>
    <xdr:to>
      <xdr:col>41</xdr:col>
      <xdr:colOff>50800</xdr:colOff>
      <xdr:row>55</xdr:row>
      <xdr:rowOff>126693</xdr:rowOff>
    </xdr:to>
    <xdr:cxnSp macro="">
      <xdr:nvCxnSpPr>
        <xdr:cNvPr id="256" name="直線コネクタ 255"/>
        <xdr:cNvCxnSpPr/>
      </xdr:nvCxnSpPr>
      <xdr:spPr>
        <a:xfrm>
          <a:off x="6972300" y="9516886"/>
          <a:ext cx="889000" cy="3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66139</xdr:rowOff>
    </xdr:from>
    <xdr:ext cx="599010" cy="259045"/>
    <xdr:sp macro="" textlink="">
      <xdr:nvSpPr>
        <xdr:cNvPr id="257" name="n_1aveValue【橋りょう・トンネル】&#10;一人当たり有形固定資産（償却資産）額"/>
        <xdr:cNvSpPr txBox="1"/>
      </xdr:nvSpPr>
      <xdr:spPr>
        <a:xfrm>
          <a:off x="9327095" y="1052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77990</xdr:rowOff>
    </xdr:from>
    <xdr:ext cx="599010" cy="259045"/>
    <xdr:sp macro="" textlink="">
      <xdr:nvSpPr>
        <xdr:cNvPr id="258" name="n_2aveValue【橋りょう・トンネル】&#10;一人当たり有形固定資産（償却資産）額"/>
        <xdr:cNvSpPr txBox="1"/>
      </xdr:nvSpPr>
      <xdr:spPr>
        <a:xfrm>
          <a:off x="8450795" y="1053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88561</xdr:rowOff>
    </xdr:from>
    <xdr:ext cx="599010" cy="259045"/>
    <xdr:sp macro="" textlink="">
      <xdr:nvSpPr>
        <xdr:cNvPr id="259" name="n_3aveValue【橋りょう・トンネル】&#10;一人当たり有形固定資産（償却資産）額"/>
        <xdr:cNvSpPr txBox="1"/>
      </xdr:nvSpPr>
      <xdr:spPr>
        <a:xfrm>
          <a:off x="7561795" y="1054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42622</xdr:rowOff>
    </xdr:from>
    <xdr:ext cx="599010" cy="259045"/>
    <xdr:sp macro="" textlink="">
      <xdr:nvSpPr>
        <xdr:cNvPr id="260" name="n_4aveValue【橋りょう・トンネル】&#10;一人当たり有形固定資産（償却資産）額"/>
        <xdr:cNvSpPr txBox="1"/>
      </xdr:nvSpPr>
      <xdr:spPr>
        <a:xfrm>
          <a:off x="6672795" y="1015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53</xdr:row>
      <xdr:rowOff>135339</xdr:rowOff>
    </xdr:from>
    <xdr:ext cx="599010" cy="259045"/>
    <xdr:sp macro="" textlink="">
      <xdr:nvSpPr>
        <xdr:cNvPr id="261" name="n_1mainValue【橋りょう・トンネル】&#10;一人当たり有形固定資産（償却資産）額"/>
        <xdr:cNvSpPr txBox="1"/>
      </xdr:nvSpPr>
      <xdr:spPr>
        <a:xfrm>
          <a:off x="9327095" y="922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53</xdr:row>
      <xdr:rowOff>168005</xdr:rowOff>
    </xdr:from>
    <xdr:ext cx="599010" cy="259045"/>
    <xdr:sp macro="" textlink="">
      <xdr:nvSpPr>
        <xdr:cNvPr id="262" name="n_2mainValue【橋りょう・トンネル】&#10;一人当たり有形固定資産（償却資産）額"/>
        <xdr:cNvSpPr txBox="1"/>
      </xdr:nvSpPr>
      <xdr:spPr>
        <a:xfrm>
          <a:off x="8450795" y="92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22570</xdr:rowOff>
    </xdr:from>
    <xdr:ext cx="599010" cy="259045"/>
    <xdr:sp macro="" textlink="">
      <xdr:nvSpPr>
        <xdr:cNvPr id="263" name="n_3mainValue【橋りょう・トンネル】&#10;一人当たり有形固定資産（償却資産）額"/>
        <xdr:cNvSpPr txBox="1"/>
      </xdr:nvSpPr>
      <xdr:spPr>
        <a:xfrm>
          <a:off x="7561795" y="928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53</xdr:row>
      <xdr:rowOff>154463</xdr:rowOff>
    </xdr:from>
    <xdr:ext cx="599010" cy="259045"/>
    <xdr:sp macro="" textlink="">
      <xdr:nvSpPr>
        <xdr:cNvPr id="264" name="n_4mainValue【橋りょう・トンネル】&#10;一人当たり有形固定資産（償却資産）額"/>
        <xdr:cNvSpPr txBox="1"/>
      </xdr:nvSpPr>
      <xdr:spPr>
        <a:xfrm>
          <a:off x="6672795" y="924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7" name="テキスト ボックス 27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106680</xdr:rowOff>
    </xdr:from>
    <xdr:to>
      <xdr:col>24</xdr:col>
      <xdr:colOff>62865</xdr:colOff>
      <xdr:row>86</xdr:row>
      <xdr:rowOff>129539</xdr:rowOff>
    </xdr:to>
    <xdr:cxnSp macro="">
      <xdr:nvCxnSpPr>
        <xdr:cNvPr id="287" name="直線コネクタ 286"/>
        <xdr:cNvCxnSpPr/>
      </xdr:nvCxnSpPr>
      <xdr:spPr>
        <a:xfrm flipV="1">
          <a:off x="4634865" y="134797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133366</xdr:rowOff>
    </xdr:from>
    <xdr:ext cx="405111" cy="259045"/>
    <xdr:sp macro="" textlink="">
      <xdr:nvSpPr>
        <xdr:cNvPr id="288" name="【公営住宅】&#10;有形固定資産減価償却率最小値テキスト"/>
        <xdr:cNvSpPr txBox="1"/>
      </xdr:nvSpPr>
      <xdr:spPr>
        <a:xfrm>
          <a:off x="4673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129539</xdr:rowOff>
    </xdr:from>
    <xdr:to>
      <xdr:col>24</xdr:col>
      <xdr:colOff>152400</xdr:colOff>
      <xdr:row>86</xdr:row>
      <xdr:rowOff>129539</xdr:rowOff>
    </xdr:to>
    <xdr:cxnSp macro="">
      <xdr:nvCxnSpPr>
        <xdr:cNvPr id="289" name="直線コネクタ 288"/>
        <xdr:cNvCxnSpPr/>
      </xdr:nvCxnSpPr>
      <xdr:spPr>
        <a:xfrm>
          <a:off x="4546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53357</xdr:rowOff>
    </xdr:from>
    <xdr:ext cx="405111" cy="259045"/>
    <xdr:sp macro="" textlink="">
      <xdr:nvSpPr>
        <xdr:cNvPr id="290" name="【公営住宅】&#10;有形固定資産減価償却率最大値テキスト"/>
        <xdr:cNvSpPr txBox="1"/>
      </xdr:nvSpPr>
      <xdr:spPr>
        <a:xfrm>
          <a:off x="4673600" y="1325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106680</xdr:rowOff>
    </xdr:from>
    <xdr:to>
      <xdr:col>24</xdr:col>
      <xdr:colOff>152400</xdr:colOff>
      <xdr:row>78</xdr:row>
      <xdr:rowOff>106680</xdr:rowOff>
    </xdr:to>
    <xdr:cxnSp macro="">
      <xdr:nvCxnSpPr>
        <xdr:cNvPr id="291" name="直線コネクタ 290"/>
        <xdr:cNvCxnSpPr/>
      </xdr:nvCxnSpPr>
      <xdr:spPr>
        <a:xfrm>
          <a:off x="4546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126764</xdr:rowOff>
    </xdr:from>
    <xdr:ext cx="405111" cy="259045"/>
    <xdr:sp macro="" textlink="">
      <xdr:nvSpPr>
        <xdr:cNvPr id="292" name="【公営住宅】&#10;有形固定資産減価償却率平均値テキスト"/>
        <xdr:cNvSpPr txBox="1"/>
      </xdr:nvSpPr>
      <xdr:spPr>
        <a:xfrm>
          <a:off x="4673600" y="13499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103887</xdr:rowOff>
    </xdr:from>
    <xdr:to>
      <xdr:col>24</xdr:col>
      <xdr:colOff>114300</xdr:colOff>
      <xdr:row>80</xdr:row>
      <xdr:rowOff>34037</xdr:rowOff>
    </xdr:to>
    <xdr:sp macro="" textlink="">
      <xdr:nvSpPr>
        <xdr:cNvPr id="293" name="フローチャート: 判断 292"/>
        <xdr:cNvSpPr/>
      </xdr:nvSpPr>
      <xdr:spPr>
        <a:xfrm>
          <a:off x="4584700" y="136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76454</xdr:rowOff>
    </xdr:from>
    <xdr:to>
      <xdr:col>20</xdr:col>
      <xdr:colOff>38100</xdr:colOff>
      <xdr:row>80</xdr:row>
      <xdr:rowOff>6604</xdr:rowOff>
    </xdr:to>
    <xdr:sp macro="" textlink="">
      <xdr:nvSpPr>
        <xdr:cNvPr id="294" name="フローチャート: 判断 293"/>
        <xdr:cNvSpPr/>
      </xdr:nvSpPr>
      <xdr:spPr>
        <a:xfrm>
          <a:off x="3746500" y="1362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26163</xdr:rowOff>
    </xdr:from>
    <xdr:to>
      <xdr:col>15</xdr:col>
      <xdr:colOff>101600</xdr:colOff>
      <xdr:row>79</xdr:row>
      <xdr:rowOff>127763</xdr:rowOff>
    </xdr:to>
    <xdr:sp macro="" textlink="">
      <xdr:nvSpPr>
        <xdr:cNvPr id="295" name="フローチャート: 判断 294"/>
        <xdr:cNvSpPr/>
      </xdr:nvSpPr>
      <xdr:spPr>
        <a:xfrm>
          <a:off x="28575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142748</xdr:rowOff>
    </xdr:from>
    <xdr:to>
      <xdr:col>10</xdr:col>
      <xdr:colOff>165100</xdr:colOff>
      <xdr:row>79</xdr:row>
      <xdr:rowOff>72898</xdr:rowOff>
    </xdr:to>
    <xdr:sp macro="" textlink="">
      <xdr:nvSpPr>
        <xdr:cNvPr id="296" name="フローチャート: 判断 295"/>
        <xdr:cNvSpPr/>
      </xdr:nvSpPr>
      <xdr:spPr>
        <a:xfrm>
          <a:off x="1968500" y="1351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94742</xdr:rowOff>
    </xdr:from>
    <xdr:to>
      <xdr:col>6</xdr:col>
      <xdr:colOff>38100</xdr:colOff>
      <xdr:row>80</xdr:row>
      <xdr:rowOff>24892</xdr:rowOff>
    </xdr:to>
    <xdr:sp macro="" textlink="">
      <xdr:nvSpPr>
        <xdr:cNvPr id="297" name="フローチャート: 判断 296"/>
        <xdr:cNvSpPr/>
      </xdr:nvSpPr>
      <xdr:spPr>
        <a:xfrm>
          <a:off x="1079500" y="1363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37592</xdr:rowOff>
    </xdr:from>
    <xdr:to>
      <xdr:col>24</xdr:col>
      <xdr:colOff>114300</xdr:colOff>
      <xdr:row>84</xdr:row>
      <xdr:rowOff>139192</xdr:rowOff>
    </xdr:to>
    <xdr:sp macro="" textlink="">
      <xdr:nvSpPr>
        <xdr:cNvPr id="303" name="楕円 302"/>
        <xdr:cNvSpPr/>
      </xdr:nvSpPr>
      <xdr:spPr>
        <a:xfrm>
          <a:off x="4584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16019</xdr:rowOff>
    </xdr:from>
    <xdr:ext cx="405111" cy="259045"/>
    <xdr:sp macro="" textlink="">
      <xdr:nvSpPr>
        <xdr:cNvPr id="304" name="【公営住宅】&#10;有形固定資産減価償却率該当値テキスト"/>
        <xdr:cNvSpPr txBox="1"/>
      </xdr:nvSpPr>
      <xdr:spPr>
        <a:xfrm>
          <a:off x="4673600" y="144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131318</xdr:rowOff>
    </xdr:from>
    <xdr:to>
      <xdr:col>20</xdr:col>
      <xdr:colOff>38100</xdr:colOff>
      <xdr:row>84</xdr:row>
      <xdr:rowOff>61468</xdr:rowOff>
    </xdr:to>
    <xdr:sp macro="" textlink="">
      <xdr:nvSpPr>
        <xdr:cNvPr id="305" name="楕円 304"/>
        <xdr:cNvSpPr/>
      </xdr:nvSpPr>
      <xdr:spPr>
        <a:xfrm>
          <a:off x="3746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xdr:rowOff>
    </xdr:from>
    <xdr:to>
      <xdr:col>24</xdr:col>
      <xdr:colOff>63500</xdr:colOff>
      <xdr:row>84</xdr:row>
      <xdr:rowOff>88392</xdr:rowOff>
    </xdr:to>
    <xdr:cxnSp macro="">
      <xdr:nvCxnSpPr>
        <xdr:cNvPr id="306" name="直線コネクタ 305"/>
        <xdr:cNvCxnSpPr/>
      </xdr:nvCxnSpPr>
      <xdr:spPr>
        <a:xfrm>
          <a:off x="3797300" y="1441246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154178</xdr:rowOff>
    </xdr:from>
    <xdr:to>
      <xdr:col>15</xdr:col>
      <xdr:colOff>101600</xdr:colOff>
      <xdr:row>84</xdr:row>
      <xdr:rowOff>84328</xdr:rowOff>
    </xdr:to>
    <xdr:sp macro="" textlink="">
      <xdr:nvSpPr>
        <xdr:cNvPr id="307" name="楕円 306"/>
        <xdr:cNvSpPr/>
      </xdr:nvSpPr>
      <xdr:spPr>
        <a:xfrm>
          <a:off x="2857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xdr:rowOff>
    </xdr:from>
    <xdr:to>
      <xdr:col>19</xdr:col>
      <xdr:colOff>177800</xdr:colOff>
      <xdr:row>84</xdr:row>
      <xdr:rowOff>33528</xdr:rowOff>
    </xdr:to>
    <xdr:cxnSp macro="">
      <xdr:nvCxnSpPr>
        <xdr:cNvPr id="308" name="直線コネクタ 307"/>
        <xdr:cNvCxnSpPr/>
      </xdr:nvCxnSpPr>
      <xdr:spPr>
        <a:xfrm flipV="1">
          <a:off x="2908300" y="14412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94742</xdr:rowOff>
    </xdr:from>
    <xdr:to>
      <xdr:col>10</xdr:col>
      <xdr:colOff>165100</xdr:colOff>
      <xdr:row>84</xdr:row>
      <xdr:rowOff>24892</xdr:rowOff>
    </xdr:to>
    <xdr:sp macro="" textlink="">
      <xdr:nvSpPr>
        <xdr:cNvPr id="309" name="楕円 308"/>
        <xdr:cNvSpPr/>
      </xdr:nvSpPr>
      <xdr:spPr>
        <a:xfrm>
          <a:off x="1968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145542</xdr:rowOff>
    </xdr:from>
    <xdr:to>
      <xdr:col>15</xdr:col>
      <xdr:colOff>50800</xdr:colOff>
      <xdr:row>84</xdr:row>
      <xdr:rowOff>33528</xdr:rowOff>
    </xdr:to>
    <xdr:cxnSp macro="">
      <xdr:nvCxnSpPr>
        <xdr:cNvPr id="310" name="直線コネクタ 309"/>
        <xdr:cNvCxnSpPr/>
      </xdr:nvCxnSpPr>
      <xdr:spPr>
        <a:xfrm>
          <a:off x="2019300" y="143758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71882</xdr:rowOff>
    </xdr:from>
    <xdr:to>
      <xdr:col>6</xdr:col>
      <xdr:colOff>38100</xdr:colOff>
      <xdr:row>84</xdr:row>
      <xdr:rowOff>2032</xdr:rowOff>
    </xdr:to>
    <xdr:sp macro="" textlink="">
      <xdr:nvSpPr>
        <xdr:cNvPr id="311" name="楕円 310"/>
        <xdr:cNvSpPr/>
      </xdr:nvSpPr>
      <xdr:spPr>
        <a:xfrm>
          <a:off x="1079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122682</xdr:rowOff>
    </xdr:from>
    <xdr:to>
      <xdr:col>10</xdr:col>
      <xdr:colOff>114300</xdr:colOff>
      <xdr:row>83</xdr:row>
      <xdr:rowOff>145542</xdr:rowOff>
    </xdr:to>
    <xdr:cxnSp macro="">
      <xdr:nvCxnSpPr>
        <xdr:cNvPr id="312" name="直線コネクタ 311"/>
        <xdr:cNvCxnSpPr/>
      </xdr:nvCxnSpPr>
      <xdr:spPr>
        <a:xfrm>
          <a:off x="1130300" y="143530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23131</xdr:rowOff>
    </xdr:from>
    <xdr:ext cx="405111" cy="259045"/>
    <xdr:sp macro="" textlink="">
      <xdr:nvSpPr>
        <xdr:cNvPr id="313" name="n_1aveValue【公営住宅】&#10;有形固定資産減価償却率"/>
        <xdr:cNvSpPr txBox="1"/>
      </xdr:nvSpPr>
      <xdr:spPr>
        <a:xfrm>
          <a:off x="35820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144290</xdr:rowOff>
    </xdr:from>
    <xdr:ext cx="405111" cy="259045"/>
    <xdr:sp macro="" textlink="">
      <xdr:nvSpPr>
        <xdr:cNvPr id="314" name="n_2aveValue【公営住宅】&#10;有形固定資産減価償却率"/>
        <xdr:cNvSpPr txBox="1"/>
      </xdr:nvSpPr>
      <xdr:spPr>
        <a:xfrm>
          <a:off x="27057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89425</xdr:rowOff>
    </xdr:from>
    <xdr:ext cx="405111" cy="259045"/>
    <xdr:sp macro="" textlink="">
      <xdr:nvSpPr>
        <xdr:cNvPr id="315" name="n_3aveValue【公営住宅】&#10;有形固定資産減価償却率"/>
        <xdr:cNvSpPr txBox="1"/>
      </xdr:nvSpPr>
      <xdr:spPr>
        <a:xfrm>
          <a:off x="1816744" y="1329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41419</xdr:rowOff>
    </xdr:from>
    <xdr:ext cx="405111" cy="259045"/>
    <xdr:sp macro="" textlink="">
      <xdr:nvSpPr>
        <xdr:cNvPr id="316" name="n_4aveValue【公営住宅】&#10;有形固定資産減価償却率"/>
        <xdr:cNvSpPr txBox="1"/>
      </xdr:nvSpPr>
      <xdr:spPr>
        <a:xfrm>
          <a:off x="927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52595</xdr:rowOff>
    </xdr:from>
    <xdr:ext cx="405111" cy="259045"/>
    <xdr:sp macro="" textlink="">
      <xdr:nvSpPr>
        <xdr:cNvPr id="317" name="n_1mainValue【公営住宅】&#10;有形固定資産減価償却率"/>
        <xdr:cNvSpPr txBox="1"/>
      </xdr:nvSpPr>
      <xdr:spPr>
        <a:xfrm>
          <a:off x="3582044"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75455</xdr:rowOff>
    </xdr:from>
    <xdr:ext cx="405111" cy="259045"/>
    <xdr:sp macro="" textlink="">
      <xdr:nvSpPr>
        <xdr:cNvPr id="318" name="n_2mainValue【公営住宅】&#10;有形固定資産減価償却率"/>
        <xdr:cNvSpPr txBox="1"/>
      </xdr:nvSpPr>
      <xdr:spPr>
        <a:xfrm>
          <a:off x="2705744" y="1447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16019</xdr:rowOff>
    </xdr:from>
    <xdr:ext cx="405111" cy="259045"/>
    <xdr:sp macro="" textlink="">
      <xdr:nvSpPr>
        <xdr:cNvPr id="319" name="n_3mainValue【公営住宅】&#10;有形固定資産減価償却率"/>
        <xdr:cNvSpPr txBox="1"/>
      </xdr:nvSpPr>
      <xdr:spPr>
        <a:xfrm>
          <a:off x="1816744" y="144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164609</xdr:rowOff>
    </xdr:from>
    <xdr:ext cx="405111" cy="259045"/>
    <xdr:sp macro="" textlink="">
      <xdr:nvSpPr>
        <xdr:cNvPr id="320" name="n_4mainValue【公営住宅】&#10;有形固定資産減価償却率"/>
        <xdr:cNvSpPr txBox="1"/>
      </xdr:nvSpPr>
      <xdr:spPr>
        <a:xfrm>
          <a:off x="927744" y="1439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30589</xdr:rowOff>
    </xdr:from>
    <xdr:to>
      <xdr:col>54</xdr:col>
      <xdr:colOff>189865</xdr:colOff>
      <xdr:row>86</xdr:row>
      <xdr:rowOff>27649</xdr:rowOff>
    </xdr:to>
    <xdr:cxnSp macro="">
      <xdr:nvCxnSpPr>
        <xdr:cNvPr id="346" name="直線コネクタ 345"/>
        <xdr:cNvCxnSpPr/>
      </xdr:nvCxnSpPr>
      <xdr:spPr>
        <a:xfrm flipV="1">
          <a:off x="10476865" y="13232239"/>
          <a:ext cx="0" cy="15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31476</xdr:rowOff>
    </xdr:from>
    <xdr:ext cx="469744" cy="259045"/>
    <xdr:sp macro="" textlink="">
      <xdr:nvSpPr>
        <xdr:cNvPr id="347" name="【公営住宅】&#10;一人当たり面積最小値テキスト"/>
        <xdr:cNvSpPr txBox="1"/>
      </xdr:nvSpPr>
      <xdr:spPr>
        <a:xfrm>
          <a:off x="10515600" y="1477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27649</xdr:rowOff>
    </xdr:from>
    <xdr:to>
      <xdr:col>55</xdr:col>
      <xdr:colOff>88900</xdr:colOff>
      <xdr:row>86</xdr:row>
      <xdr:rowOff>27649</xdr:rowOff>
    </xdr:to>
    <xdr:cxnSp macro="">
      <xdr:nvCxnSpPr>
        <xdr:cNvPr id="348" name="直線コネクタ 347"/>
        <xdr:cNvCxnSpPr/>
      </xdr:nvCxnSpPr>
      <xdr:spPr>
        <a:xfrm>
          <a:off x="10388600" y="1477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148716</xdr:rowOff>
    </xdr:from>
    <xdr:ext cx="469744" cy="259045"/>
    <xdr:sp macro="" textlink="">
      <xdr:nvSpPr>
        <xdr:cNvPr id="349" name="【公営住宅】&#10;一人当たり面積最大値テキスト"/>
        <xdr:cNvSpPr txBox="1"/>
      </xdr:nvSpPr>
      <xdr:spPr>
        <a:xfrm>
          <a:off x="10515600" y="1300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30589</xdr:rowOff>
    </xdr:from>
    <xdr:to>
      <xdr:col>55</xdr:col>
      <xdr:colOff>88900</xdr:colOff>
      <xdr:row>77</xdr:row>
      <xdr:rowOff>30589</xdr:rowOff>
    </xdr:to>
    <xdr:cxnSp macro="">
      <xdr:nvCxnSpPr>
        <xdr:cNvPr id="350" name="直線コネクタ 349"/>
        <xdr:cNvCxnSpPr/>
      </xdr:nvCxnSpPr>
      <xdr:spPr>
        <a:xfrm>
          <a:off x="10388600" y="1323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31078</xdr:rowOff>
    </xdr:from>
    <xdr:ext cx="469744" cy="259045"/>
    <xdr:sp macro="" textlink="">
      <xdr:nvSpPr>
        <xdr:cNvPr id="351" name="【公営住宅】&#10;一人当たり面積平均値テキスト"/>
        <xdr:cNvSpPr txBox="1"/>
      </xdr:nvSpPr>
      <xdr:spPr>
        <a:xfrm>
          <a:off x="10515600" y="1408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8201</xdr:rowOff>
    </xdr:from>
    <xdr:to>
      <xdr:col>55</xdr:col>
      <xdr:colOff>50800</xdr:colOff>
      <xdr:row>83</xdr:row>
      <xdr:rowOff>109801</xdr:rowOff>
    </xdr:to>
    <xdr:sp macro="" textlink="">
      <xdr:nvSpPr>
        <xdr:cNvPr id="352" name="フローチャート: 判断 351"/>
        <xdr:cNvSpPr/>
      </xdr:nvSpPr>
      <xdr:spPr>
        <a:xfrm>
          <a:off x="10426700" y="1423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8527</xdr:rowOff>
    </xdr:from>
    <xdr:to>
      <xdr:col>50</xdr:col>
      <xdr:colOff>165100</xdr:colOff>
      <xdr:row>83</xdr:row>
      <xdr:rowOff>110127</xdr:rowOff>
    </xdr:to>
    <xdr:sp macro="" textlink="">
      <xdr:nvSpPr>
        <xdr:cNvPr id="353" name="フローチャート: 判断 352"/>
        <xdr:cNvSpPr/>
      </xdr:nvSpPr>
      <xdr:spPr>
        <a:xfrm>
          <a:off x="95885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26488</xdr:rowOff>
    </xdr:from>
    <xdr:to>
      <xdr:col>46</xdr:col>
      <xdr:colOff>38100</xdr:colOff>
      <xdr:row>83</xdr:row>
      <xdr:rowOff>128088</xdr:rowOff>
    </xdr:to>
    <xdr:sp macro="" textlink="">
      <xdr:nvSpPr>
        <xdr:cNvPr id="354" name="フローチャート: 判断 353"/>
        <xdr:cNvSpPr/>
      </xdr:nvSpPr>
      <xdr:spPr>
        <a:xfrm>
          <a:off x="869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51308</xdr:rowOff>
    </xdr:from>
    <xdr:to>
      <xdr:col>41</xdr:col>
      <xdr:colOff>101600</xdr:colOff>
      <xdr:row>83</xdr:row>
      <xdr:rowOff>152908</xdr:rowOff>
    </xdr:to>
    <xdr:sp macro="" textlink="">
      <xdr:nvSpPr>
        <xdr:cNvPr id="355" name="フローチャート: 判断 354"/>
        <xdr:cNvSpPr/>
      </xdr:nvSpPr>
      <xdr:spPr>
        <a:xfrm>
          <a:off x="781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54573</xdr:rowOff>
    </xdr:from>
    <xdr:to>
      <xdr:col>36</xdr:col>
      <xdr:colOff>165100</xdr:colOff>
      <xdr:row>83</xdr:row>
      <xdr:rowOff>156173</xdr:rowOff>
    </xdr:to>
    <xdr:sp macro="" textlink="">
      <xdr:nvSpPr>
        <xdr:cNvPr id="356" name="フローチャート: 判断 355"/>
        <xdr:cNvSpPr/>
      </xdr:nvSpPr>
      <xdr:spPr>
        <a:xfrm>
          <a:off x="6921500" y="1428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109438</xdr:rowOff>
    </xdr:from>
    <xdr:to>
      <xdr:col>55</xdr:col>
      <xdr:colOff>50800</xdr:colOff>
      <xdr:row>86</xdr:row>
      <xdr:rowOff>39588</xdr:rowOff>
    </xdr:to>
    <xdr:sp macro="" textlink="">
      <xdr:nvSpPr>
        <xdr:cNvPr id="362" name="楕円 361"/>
        <xdr:cNvSpPr/>
      </xdr:nvSpPr>
      <xdr:spPr>
        <a:xfrm>
          <a:off x="10426700" y="1468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24365</xdr:rowOff>
    </xdr:from>
    <xdr:ext cx="469744" cy="259045"/>
    <xdr:sp macro="" textlink="">
      <xdr:nvSpPr>
        <xdr:cNvPr id="363" name="【公営住宅】&#10;一人当たり面積該当値テキスト"/>
        <xdr:cNvSpPr txBox="1"/>
      </xdr:nvSpPr>
      <xdr:spPr>
        <a:xfrm>
          <a:off x="10515600" y="1459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83313</xdr:rowOff>
    </xdr:from>
    <xdr:to>
      <xdr:col>50</xdr:col>
      <xdr:colOff>165100</xdr:colOff>
      <xdr:row>86</xdr:row>
      <xdr:rowOff>13463</xdr:rowOff>
    </xdr:to>
    <xdr:sp macro="" textlink="">
      <xdr:nvSpPr>
        <xdr:cNvPr id="364" name="楕円 363"/>
        <xdr:cNvSpPr/>
      </xdr:nvSpPr>
      <xdr:spPr>
        <a:xfrm>
          <a:off x="9588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134113</xdr:rowOff>
    </xdr:from>
    <xdr:to>
      <xdr:col>55</xdr:col>
      <xdr:colOff>0</xdr:colOff>
      <xdr:row>85</xdr:row>
      <xdr:rowOff>160238</xdr:rowOff>
    </xdr:to>
    <xdr:cxnSp macro="">
      <xdr:nvCxnSpPr>
        <xdr:cNvPr id="365" name="直線コネクタ 364"/>
        <xdr:cNvCxnSpPr/>
      </xdr:nvCxnSpPr>
      <xdr:spPr>
        <a:xfrm>
          <a:off x="9639300" y="147073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86905</xdr:rowOff>
    </xdr:from>
    <xdr:to>
      <xdr:col>46</xdr:col>
      <xdr:colOff>38100</xdr:colOff>
      <xdr:row>86</xdr:row>
      <xdr:rowOff>17055</xdr:rowOff>
    </xdr:to>
    <xdr:sp macro="" textlink="">
      <xdr:nvSpPr>
        <xdr:cNvPr id="366" name="楕円 365"/>
        <xdr:cNvSpPr/>
      </xdr:nvSpPr>
      <xdr:spPr>
        <a:xfrm>
          <a:off x="8699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134113</xdr:rowOff>
    </xdr:from>
    <xdr:to>
      <xdr:col>50</xdr:col>
      <xdr:colOff>114300</xdr:colOff>
      <xdr:row>85</xdr:row>
      <xdr:rowOff>137705</xdr:rowOff>
    </xdr:to>
    <xdr:cxnSp macro="">
      <xdr:nvCxnSpPr>
        <xdr:cNvPr id="367" name="直線コネクタ 366"/>
        <xdr:cNvCxnSpPr/>
      </xdr:nvCxnSpPr>
      <xdr:spPr>
        <a:xfrm flipV="1">
          <a:off x="8750300" y="1470736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89844</xdr:rowOff>
    </xdr:from>
    <xdr:to>
      <xdr:col>41</xdr:col>
      <xdr:colOff>101600</xdr:colOff>
      <xdr:row>86</xdr:row>
      <xdr:rowOff>19994</xdr:rowOff>
    </xdr:to>
    <xdr:sp macro="" textlink="">
      <xdr:nvSpPr>
        <xdr:cNvPr id="368" name="楕円 367"/>
        <xdr:cNvSpPr/>
      </xdr:nvSpPr>
      <xdr:spPr>
        <a:xfrm>
          <a:off x="7810500" y="146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137705</xdr:rowOff>
    </xdr:from>
    <xdr:to>
      <xdr:col>45</xdr:col>
      <xdr:colOff>177800</xdr:colOff>
      <xdr:row>85</xdr:row>
      <xdr:rowOff>140644</xdr:rowOff>
    </xdr:to>
    <xdr:cxnSp macro="">
      <xdr:nvCxnSpPr>
        <xdr:cNvPr id="369" name="直線コネクタ 368"/>
        <xdr:cNvCxnSpPr/>
      </xdr:nvCxnSpPr>
      <xdr:spPr>
        <a:xfrm flipV="1">
          <a:off x="7861300" y="1471095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87230</xdr:rowOff>
    </xdr:from>
    <xdr:to>
      <xdr:col>36</xdr:col>
      <xdr:colOff>165100</xdr:colOff>
      <xdr:row>86</xdr:row>
      <xdr:rowOff>17380</xdr:rowOff>
    </xdr:to>
    <xdr:sp macro="" textlink="">
      <xdr:nvSpPr>
        <xdr:cNvPr id="370" name="楕円 369"/>
        <xdr:cNvSpPr/>
      </xdr:nvSpPr>
      <xdr:spPr>
        <a:xfrm>
          <a:off x="6921500" y="1466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138030</xdr:rowOff>
    </xdr:from>
    <xdr:to>
      <xdr:col>41</xdr:col>
      <xdr:colOff>50800</xdr:colOff>
      <xdr:row>85</xdr:row>
      <xdr:rowOff>140644</xdr:rowOff>
    </xdr:to>
    <xdr:cxnSp macro="">
      <xdr:nvCxnSpPr>
        <xdr:cNvPr id="371" name="直線コネクタ 370"/>
        <xdr:cNvCxnSpPr/>
      </xdr:nvCxnSpPr>
      <xdr:spPr>
        <a:xfrm>
          <a:off x="6972300" y="14711280"/>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126654</xdr:rowOff>
    </xdr:from>
    <xdr:ext cx="469744" cy="259045"/>
    <xdr:sp macro="" textlink="">
      <xdr:nvSpPr>
        <xdr:cNvPr id="372" name="n_1aveValue【公営住宅】&#10;一人当たり面積"/>
        <xdr:cNvSpPr txBox="1"/>
      </xdr:nvSpPr>
      <xdr:spPr>
        <a:xfrm>
          <a:off x="9391727" y="1401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144615</xdr:rowOff>
    </xdr:from>
    <xdr:ext cx="469744" cy="259045"/>
    <xdr:sp macro="" textlink="">
      <xdr:nvSpPr>
        <xdr:cNvPr id="373" name="n_2aveValue【公営住宅】&#10;一人当たり面積"/>
        <xdr:cNvSpPr txBox="1"/>
      </xdr:nvSpPr>
      <xdr:spPr>
        <a:xfrm>
          <a:off x="8515427" y="1403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169435</xdr:rowOff>
    </xdr:from>
    <xdr:ext cx="469744" cy="259045"/>
    <xdr:sp macro="" textlink="">
      <xdr:nvSpPr>
        <xdr:cNvPr id="374" name="n_3aveValue【公営住宅】&#10;一人当たり面積"/>
        <xdr:cNvSpPr txBox="1"/>
      </xdr:nvSpPr>
      <xdr:spPr>
        <a:xfrm>
          <a:off x="76264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1250</xdr:rowOff>
    </xdr:from>
    <xdr:ext cx="469744" cy="259045"/>
    <xdr:sp macro="" textlink="">
      <xdr:nvSpPr>
        <xdr:cNvPr id="375" name="n_4aveValue【公営住宅】&#10;一人当たり面積"/>
        <xdr:cNvSpPr txBox="1"/>
      </xdr:nvSpPr>
      <xdr:spPr>
        <a:xfrm>
          <a:off x="6737427" y="14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4590</xdr:rowOff>
    </xdr:from>
    <xdr:ext cx="469744" cy="259045"/>
    <xdr:sp macro="" textlink="">
      <xdr:nvSpPr>
        <xdr:cNvPr id="376" name="n_1mainValue【公営住宅】&#10;一人当たり面積"/>
        <xdr:cNvSpPr txBox="1"/>
      </xdr:nvSpPr>
      <xdr:spPr>
        <a:xfrm>
          <a:off x="93917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8182</xdr:rowOff>
    </xdr:from>
    <xdr:ext cx="469744" cy="259045"/>
    <xdr:sp macro="" textlink="">
      <xdr:nvSpPr>
        <xdr:cNvPr id="377" name="n_2mainValue【公営住宅】&#10;一人当たり面積"/>
        <xdr:cNvSpPr txBox="1"/>
      </xdr:nvSpPr>
      <xdr:spPr>
        <a:xfrm>
          <a:off x="8515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11121</xdr:rowOff>
    </xdr:from>
    <xdr:ext cx="469744" cy="259045"/>
    <xdr:sp macro="" textlink="">
      <xdr:nvSpPr>
        <xdr:cNvPr id="378" name="n_3mainValue【公営住宅】&#10;一人当たり面積"/>
        <xdr:cNvSpPr txBox="1"/>
      </xdr:nvSpPr>
      <xdr:spPr>
        <a:xfrm>
          <a:off x="7626427" y="147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8507</xdr:rowOff>
    </xdr:from>
    <xdr:ext cx="469744" cy="259045"/>
    <xdr:sp macro="" textlink="">
      <xdr:nvSpPr>
        <xdr:cNvPr id="379" name="n_4mainValue【公営住宅】&#10;一人当たり面積"/>
        <xdr:cNvSpPr txBox="1"/>
      </xdr:nvSpPr>
      <xdr:spPr>
        <a:xfrm>
          <a:off x="6737427" y="1475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1" name="正方形/長方形 38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2" name="正方形/長方形 38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3" name="正方形/長方形 38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4" name="正方形/長方形 38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8" name="テキスト ボックス 38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0" name="テキスト ボックス 38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108</xdr:row>
      <xdr:rowOff>78739</xdr:rowOff>
    </xdr:from>
    <xdr:to>
      <xdr:col>6</xdr:col>
      <xdr:colOff>38100</xdr:colOff>
      <xdr:row>109</xdr:row>
      <xdr:rowOff>8889</xdr:rowOff>
    </xdr:to>
    <xdr:sp macro="" textlink="">
      <xdr:nvSpPr>
        <xdr:cNvPr id="402" name="フローチャート: 判断 401"/>
        <xdr:cNvSpPr/>
      </xdr:nvSpPr>
      <xdr:spPr>
        <a:xfrm>
          <a:off x="1079500" y="1859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166370</xdr:rowOff>
    </xdr:from>
    <xdr:to>
      <xdr:col>24</xdr:col>
      <xdr:colOff>114300</xdr:colOff>
      <xdr:row>104</xdr:row>
      <xdr:rowOff>96520</xdr:rowOff>
    </xdr:to>
    <xdr:sp macro="" textlink="">
      <xdr:nvSpPr>
        <xdr:cNvPr id="408" name="楕円 407"/>
        <xdr:cNvSpPr/>
      </xdr:nvSpPr>
      <xdr:spPr>
        <a:xfrm>
          <a:off x="4584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68597</xdr:rowOff>
    </xdr:from>
    <xdr:ext cx="405111" cy="259045"/>
    <xdr:sp macro="" textlink="">
      <xdr:nvSpPr>
        <xdr:cNvPr id="409" name="【港湾・漁港】&#10;有形固定資産減価償却率該当値テキスト"/>
        <xdr:cNvSpPr txBox="1"/>
      </xdr:nvSpPr>
      <xdr:spPr>
        <a:xfrm>
          <a:off x="4673600"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44450</xdr:rowOff>
    </xdr:from>
    <xdr:to>
      <xdr:col>20</xdr:col>
      <xdr:colOff>38100</xdr:colOff>
      <xdr:row>103</xdr:row>
      <xdr:rowOff>146050</xdr:rowOff>
    </xdr:to>
    <xdr:sp macro="" textlink="">
      <xdr:nvSpPr>
        <xdr:cNvPr id="410" name="楕円 409"/>
        <xdr:cNvSpPr/>
      </xdr:nvSpPr>
      <xdr:spPr>
        <a:xfrm>
          <a:off x="3746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95250</xdr:rowOff>
    </xdr:from>
    <xdr:to>
      <xdr:col>24</xdr:col>
      <xdr:colOff>63500</xdr:colOff>
      <xdr:row>104</xdr:row>
      <xdr:rowOff>45720</xdr:rowOff>
    </xdr:to>
    <xdr:cxnSp macro="">
      <xdr:nvCxnSpPr>
        <xdr:cNvPr id="411" name="直線コネクタ 410"/>
        <xdr:cNvCxnSpPr/>
      </xdr:nvCxnSpPr>
      <xdr:spPr>
        <a:xfrm>
          <a:off x="3797300" y="177546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101600</xdr:rowOff>
    </xdr:from>
    <xdr:to>
      <xdr:col>15</xdr:col>
      <xdr:colOff>101600</xdr:colOff>
      <xdr:row>103</xdr:row>
      <xdr:rowOff>31750</xdr:rowOff>
    </xdr:to>
    <xdr:sp macro="" textlink="">
      <xdr:nvSpPr>
        <xdr:cNvPr id="412" name="楕円 411"/>
        <xdr:cNvSpPr/>
      </xdr:nvSpPr>
      <xdr:spPr>
        <a:xfrm>
          <a:off x="2857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152400</xdr:rowOff>
    </xdr:from>
    <xdr:to>
      <xdr:col>19</xdr:col>
      <xdr:colOff>177800</xdr:colOff>
      <xdr:row>103</xdr:row>
      <xdr:rowOff>95250</xdr:rowOff>
    </xdr:to>
    <xdr:cxnSp macro="">
      <xdr:nvCxnSpPr>
        <xdr:cNvPr id="413" name="直線コネクタ 412"/>
        <xdr:cNvCxnSpPr/>
      </xdr:nvCxnSpPr>
      <xdr:spPr>
        <a:xfrm>
          <a:off x="2908300" y="17640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143511</xdr:rowOff>
    </xdr:from>
    <xdr:to>
      <xdr:col>10</xdr:col>
      <xdr:colOff>165100</xdr:colOff>
      <xdr:row>102</xdr:row>
      <xdr:rowOff>73661</xdr:rowOff>
    </xdr:to>
    <xdr:sp macro="" textlink="">
      <xdr:nvSpPr>
        <xdr:cNvPr id="414" name="楕円 413"/>
        <xdr:cNvSpPr/>
      </xdr:nvSpPr>
      <xdr:spPr>
        <a:xfrm>
          <a:off x="1968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22861</xdr:rowOff>
    </xdr:from>
    <xdr:to>
      <xdr:col>15</xdr:col>
      <xdr:colOff>50800</xdr:colOff>
      <xdr:row>102</xdr:row>
      <xdr:rowOff>152400</xdr:rowOff>
    </xdr:to>
    <xdr:cxnSp macro="">
      <xdr:nvCxnSpPr>
        <xdr:cNvPr id="415" name="直線コネクタ 414"/>
        <xdr:cNvCxnSpPr/>
      </xdr:nvCxnSpPr>
      <xdr:spPr>
        <a:xfrm>
          <a:off x="2019300" y="175107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170180</xdr:rowOff>
    </xdr:from>
    <xdr:to>
      <xdr:col>6</xdr:col>
      <xdr:colOff>38100</xdr:colOff>
      <xdr:row>101</xdr:row>
      <xdr:rowOff>100330</xdr:rowOff>
    </xdr:to>
    <xdr:sp macro="" textlink="">
      <xdr:nvSpPr>
        <xdr:cNvPr id="416" name="楕円 415"/>
        <xdr:cNvSpPr/>
      </xdr:nvSpPr>
      <xdr:spPr>
        <a:xfrm>
          <a:off x="1079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49530</xdr:rowOff>
    </xdr:from>
    <xdr:to>
      <xdr:col>10</xdr:col>
      <xdr:colOff>114300</xdr:colOff>
      <xdr:row>102</xdr:row>
      <xdr:rowOff>22861</xdr:rowOff>
    </xdr:to>
    <xdr:cxnSp macro="">
      <xdr:nvCxnSpPr>
        <xdr:cNvPr id="417" name="直線コネクタ 416"/>
        <xdr:cNvCxnSpPr/>
      </xdr:nvCxnSpPr>
      <xdr:spPr>
        <a:xfrm>
          <a:off x="1130300" y="173659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165744</xdr:colOff>
      <xdr:row>109</xdr:row>
      <xdr:rowOff>16</xdr:rowOff>
    </xdr:from>
    <xdr:ext cx="405111" cy="259045"/>
    <xdr:sp macro="" textlink="">
      <xdr:nvSpPr>
        <xdr:cNvPr id="418" name="n_4aveValue【港湾・漁港】&#10;有形固定資産減価償却率"/>
        <xdr:cNvSpPr txBox="1"/>
      </xdr:nvSpPr>
      <xdr:spPr>
        <a:xfrm>
          <a:off x="927744"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162577</xdr:rowOff>
    </xdr:from>
    <xdr:ext cx="405111" cy="259045"/>
    <xdr:sp macro="" textlink="">
      <xdr:nvSpPr>
        <xdr:cNvPr id="419" name="n_1mainValue【港湾・漁港】&#10;有形固定資産減価償却率"/>
        <xdr:cNvSpPr txBox="1"/>
      </xdr:nvSpPr>
      <xdr:spPr>
        <a:xfrm>
          <a:off x="3582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48277</xdr:rowOff>
    </xdr:from>
    <xdr:ext cx="405111" cy="259045"/>
    <xdr:sp macro="" textlink="">
      <xdr:nvSpPr>
        <xdr:cNvPr id="420" name="n_2mainValue【港湾・漁港】&#10;有形固定資産減価償却率"/>
        <xdr:cNvSpPr txBox="1"/>
      </xdr:nvSpPr>
      <xdr:spPr>
        <a:xfrm>
          <a:off x="2705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90188</xdr:rowOff>
    </xdr:from>
    <xdr:ext cx="405111" cy="259045"/>
    <xdr:sp macro="" textlink="">
      <xdr:nvSpPr>
        <xdr:cNvPr id="421" name="n_3mainValue【港湾・漁港】&#10;有形固定資産減価償却率"/>
        <xdr:cNvSpPr txBox="1"/>
      </xdr:nvSpPr>
      <xdr:spPr>
        <a:xfrm>
          <a:off x="18167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116857</xdr:rowOff>
    </xdr:from>
    <xdr:ext cx="405111" cy="259045"/>
    <xdr:sp macro="" textlink="">
      <xdr:nvSpPr>
        <xdr:cNvPr id="422" name="n_4mainValue【港湾・漁港】&#10;有形固定資産減価償却率"/>
        <xdr:cNvSpPr txBox="1"/>
      </xdr:nvSpPr>
      <xdr:spPr>
        <a:xfrm>
          <a:off x="9277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424" name="正方形/長方形 42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425" name="正方形/長方形 42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426" name="正方形/長方形 42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427" name="正方形/長方形 42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110</xdr:row>
      <xdr:rowOff>48277</xdr:rowOff>
    </xdr:from>
    <xdr:ext cx="595419" cy="259045"/>
    <xdr:sp macro="" textlink="">
      <xdr:nvSpPr>
        <xdr:cNvPr id="431" name="テキスト ボックス 430"/>
        <xdr:cNvSpPr txBox="1"/>
      </xdr:nvSpPr>
      <xdr:spPr>
        <a:xfrm>
          <a:off x="6008581" y="189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432" name="直線コネクタ 43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108</xdr:row>
      <xdr:rowOff>64606</xdr:rowOff>
    </xdr:from>
    <xdr:ext cx="595419" cy="259045"/>
    <xdr:sp macro="" textlink="">
      <xdr:nvSpPr>
        <xdr:cNvPr id="433" name="テキスト ボックス 432"/>
        <xdr:cNvSpPr txBox="1"/>
      </xdr:nvSpPr>
      <xdr:spPr>
        <a:xfrm>
          <a:off x="6008581" y="1858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4" name="直線コネクタ 43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35" name="テキスト ボックス 434"/>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6" name="直線コネクタ 43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7" name="テキスト ボックス 436"/>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8" name="直線コネクタ 43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9" name="テキスト ボックス 438"/>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0" name="直線コネクタ 43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41" name="テキスト ボックス 440"/>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2" name="直線コネクタ 44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43" name="テキスト ボックス 442"/>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4" name="直線コネクタ 4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5" name="テキスト ボックス 44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99</xdr:row>
      <xdr:rowOff>128606</xdr:rowOff>
    </xdr:from>
    <xdr:to>
      <xdr:col>36</xdr:col>
      <xdr:colOff>165100</xdr:colOff>
      <xdr:row>100</xdr:row>
      <xdr:rowOff>58756</xdr:rowOff>
    </xdr:to>
    <xdr:sp macro="" textlink="">
      <xdr:nvSpPr>
        <xdr:cNvPr id="447" name="フローチャート: 判断 446"/>
        <xdr:cNvSpPr/>
      </xdr:nvSpPr>
      <xdr:spPr>
        <a:xfrm>
          <a:off x="6921500" y="1710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20292</xdr:rowOff>
    </xdr:from>
    <xdr:to>
      <xdr:col>55</xdr:col>
      <xdr:colOff>50800</xdr:colOff>
      <xdr:row>107</xdr:row>
      <xdr:rowOff>121892</xdr:rowOff>
    </xdr:to>
    <xdr:sp macro="" textlink="">
      <xdr:nvSpPr>
        <xdr:cNvPr id="453" name="楕円 452"/>
        <xdr:cNvSpPr/>
      </xdr:nvSpPr>
      <xdr:spPr>
        <a:xfrm>
          <a:off x="10426700" y="183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93969</xdr:rowOff>
    </xdr:from>
    <xdr:ext cx="599010" cy="259045"/>
    <xdr:sp macro="" textlink="">
      <xdr:nvSpPr>
        <xdr:cNvPr id="454" name="【港湾・漁港】&#10;一人当たり有形固定資産（償却資産）額該当値テキスト"/>
        <xdr:cNvSpPr txBox="1"/>
      </xdr:nvSpPr>
      <xdr:spPr>
        <a:xfrm>
          <a:off x="10515600" y="1826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47659</xdr:rowOff>
    </xdr:from>
    <xdr:to>
      <xdr:col>50</xdr:col>
      <xdr:colOff>165100</xdr:colOff>
      <xdr:row>107</xdr:row>
      <xdr:rowOff>149259</xdr:rowOff>
    </xdr:to>
    <xdr:sp macro="" textlink="">
      <xdr:nvSpPr>
        <xdr:cNvPr id="455" name="楕円 454"/>
        <xdr:cNvSpPr/>
      </xdr:nvSpPr>
      <xdr:spPr>
        <a:xfrm>
          <a:off x="9588500" y="1839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71092</xdr:rowOff>
    </xdr:from>
    <xdr:to>
      <xdr:col>55</xdr:col>
      <xdr:colOff>0</xdr:colOff>
      <xdr:row>107</xdr:row>
      <xdr:rowOff>98459</xdr:rowOff>
    </xdr:to>
    <xdr:cxnSp macro="">
      <xdr:nvCxnSpPr>
        <xdr:cNvPr id="456" name="直線コネクタ 455"/>
        <xdr:cNvCxnSpPr/>
      </xdr:nvCxnSpPr>
      <xdr:spPr>
        <a:xfrm flipV="1">
          <a:off x="9639300" y="18416242"/>
          <a:ext cx="8382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77929</xdr:rowOff>
    </xdr:from>
    <xdr:to>
      <xdr:col>46</xdr:col>
      <xdr:colOff>38100</xdr:colOff>
      <xdr:row>108</xdr:row>
      <xdr:rowOff>8079</xdr:rowOff>
    </xdr:to>
    <xdr:sp macro="" textlink="">
      <xdr:nvSpPr>
        <xdr:cNvPr id="457" name="楕円 456"/>
        <xdr:cNvSpPr/>
      </xdr:nvSpPr>
      <xdr:spPr>
        <a:xfrm>
          <a:off x="8699500" y="1842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98459</xdr:rowOff>
    </xdr:from>
    <xdr:to>
      <xdr:col>50</xdr:col>
      <xdr:colOff>114300</xdr:colOff>
      <xdr:row>107</xdr:row>
      <xdr:rowOff>128729</xdr:rowOff>
    </xdr:to>
    <xdr:cxnSp macro="">
      <xdr:nvCxnSpPr>
        <xdr:cNvPr id="458" name="直線コネクタ 457"/>
        <xdr:cNvCxnSpPr/>
      </xdr:nvCxnSpPr>
      <xdr:spPr>
        <a:xfrm flipV="1">
          <a:off x="8750300" y="18443609"/>
          <a:ext cx="889000" cy="3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99084</xdr:rowOff>
    </xdr:from>
    <xdr:to>
      <xdr:col>41</xdr:col>
      <xdr:colOff>101600</xdr:colOff>
      <xdr:row>108</xdr:row>
      <xdr:rowOff>29234</xdr:rowOff>
    </xdr:to>
    <xdr:sp macro="" textlink="">
      <xdr:nvSpPr>
        <xdr:cNvPr id="459" name="楕円 458"/>
        <xdr:cNvSpPr/>
      </xdr:nvSpPr>
      <xdr:spPr>
        <a:xfrm>
          <a:off x="7810500" y="184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128729</xdr:rowOff>
    </xdr:from>
    <xdr:to>
      <xdr:col>45</xdr:col>
      <xdr:colOff>177800</xdr:colOff>
      <xdr:row>107</xdr:row>
      <xdr:rowOff>149884</xdr:rowOff>
    </xdr:to>
    <xdr:cxnSp macro="">
      <xdr:nvCxnSpPr>
        <xdr:cNvPr id="460" name="直線コネクタ 459"/>
        <xdr:cNvCxnSpPr/>
      </xdr:nvCxnSpPr>
      <xdr:spPr>
        <a:xfrm flipV="1">
          <a:off x="7861300" y="18473879"/>
          <a:ext cx="889000" cy="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111131</xdr:rowOff>
    </xdr:from>
    <xdr:to>
      <xdr:col>36</xdr:col>
      <xdr:colOff>165100</xdr:colOff>
      <xdr:row>108</xdr:row>
      <xdr:rowOff>41281</xdr:rowOff>
    </xdr:to>
    <xdr:sp macro="" textlink="">
      <xdr:nvSpPr>
        <xdr:cNvPr id="461" name="楕円 460"/>
        <xdr:cNvSpPr/>
      </xdr:nvSpPr>
      <xdr:spPr>
        <a:xfrm>
          <a:off x="6921500" y="184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149884</xdr:rowOff>
    </xdr:from>
    <xdr:to>
      <xdr:col>41</xdr:col>
      <xdr:colOff>50800</xdr:colOff>
      <xdr:row>107</xdr:row>
      <xdr:rowOff>161931</xdr:rowOff>
    </xdr:to>
    <xdr:cxnSp macro="">
      <xdr:nvCxnSpPr>
        <xdr:cNvPr id="462" name="直線コネクタ 461"/>
        <xdr:cNvCxnSpPr/>
      </xdr:nvCxnSpPr>
      <xdr:spPr>
        <a:xfrm flipV="1">
          <a:off x="6972300" y="18495034"/>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5295</xdr:colOff>
      <xdr:row>98</xdr:row>
      <xdr:rowOff>75283</xdr:rowOff>
    </xdr:from>
    <xdr:ext cx="599010" cy="259045"/>
    <xdr:sp macro="" textlink="">
      <xdr:nvSpPr>
        <xdr:cNvPr id="463" name="n_4aveValue【港湾・漁港】&#10;一人当たり有形固定資産（償却資産）額"/>
        <xdr:cNvSpPr txBox="1"/>
      </xdr:nvSpPr>
      <xdr:spPr>
        <a:xfrm>
          <a:off x="6672795" y="1687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165786</xdr:rowOff>
    </xdr:from>
    <xdr:ext cx="599010" cy="259045"/>
    <xdr:sp macro="" textlink="">
      <xdr:nvSpPr>
        <xdr:cNvPr id="464" name="n_1mainValue【港湾・漁港】&#10;一人当たり有形固定資産（償却資産）額"/>
        <xdr:cNvSpPr txBox="1"/>
      </xdr:nvSpPr>
      <xdr:spPr>
        <a:xfrm>
          <a:off x="9327095" y="181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24606</xdr:rowOff>
    </xdr:from>
    <xdr:ext cx="599010" cy="259045"/>
    <xdr:sp macro="" textlink="">
      <xdr:nvSpPr>
        <xdr:cNvPr id="465" name="n_2mainValue【港湾・漁港】&#10;一人当たり有形固定資産（償却資産）額"/>
        <xdr:cNvSpPr txBox="1"/>
      </xdr:nvSpPr>
      <xdr:spPr>
        <a:xfrm>
          <a:off x="8450795" y="1819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45761</xdr:rowOff>
    </xdr:from>
    <xdr:ext cx="599010" cy="259045"/>
    <xdr:sp macro="" textlink="">
      <xdr:nvSpPr>
        <xdr:cNvPr id="466" name="n_3mainValue【港湾・漁港】&#10;一人当たり有形固定資産（償却資産）額"/>
        <xdr:cNvSpPr txBox="1"/>
      </xdr:nvSpPr>
      <xdr:spPr>
        <a:xfrm>
          <a:off x="7561795" y="182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32408</xdr:rowOff>
    </xdr:from>
    <xdr:ext cx="599010" cy="259045"/>
    <xdr:sp macro="" textlink="">
      <xdr:nvSpPr>
        <xdr:cNvPr id="467" name="n_4mainValue【港湾・漁港】&#10;一人当たり有形固定資産（償却資産）額"/>
        <xdr:cNvSpPr txBox="1"/>
      </xdr:nvSpPr>
      <xdr:spPr>
        <a:xfrm>
          <a:off x="6672795" y="1854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79" name="直線コネクタ 47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80" name="テキスト ボックス 479"/>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81" name="直線コネクタ 48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82" name="テキスト ボックス 48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3" name="直線コネクタ 48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84" name="テキスト ボックス 48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85" name="直線コネクタ 48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86" name="テキスト ボックス 48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7" name="直線コネクタ 4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8" name="テキスト ボックス 48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67056</xdr:rowOff>
    </xdr:from>
    <xdr:to>
      <xdr:col>85</xdr:col>
      <xdr:colOff>126364</xdr:colOff>
      <xdr:row>40</xdr:row>
      <xdr:rowOff>37338</xdr:rowOff>
    </xdr:to>
    <xdr:cxnSp macro="">
      <xdr:nvCxnSpPr>
        <xdr:cNvPr id="490" name="直線コネクタ 489"/>
        <xdr:cNvCxnSpPr/>
      </xdr:nvCxnSpPr>
      <xdr:spPr>
        <a:xfrm flipV="1">
          <a:off x="16318864" y="5896356"/>
          <a:ext cx="0" cy="998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41165</xdr:rowOff>
    </xdr:from>
    <xdr:ext cx="405111" cy="259045"/>
    <xdr:sp macro="" textlink="">
      <xdr:nvSpPr>
        <xdr:cNvPr id="491" name="【認定こども園・幼稚園・保育所】&#10;有形固定資産減価償却率最小値テキスト"/>
        <xdr:cNvSpPr txBox="1"/>
      </xdr:nvSpPr>
      <xdr:spPr>
        <a:xfrm>
          <a:off x="16357600" y="68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37338</xdr:rowOff>
    </xdr:from>
    <xdr:to>
      <xdr:col>86</xdr:col>
      <xdr:colOff>25400</xdr:colOff>
      <xdr:row>40</xdr:row>
      <xdr:rowOff>37338</xdr:rowOff>
    </xdr:to>
    <xdr:cxnSp macro="">
      <xdr:nvCxnSpPr>
        <xdr:cNvPr id="492" name="直線コネクタ 491"/>
        <xdr:cNvCxnSpPr/>
      </xdr:nvCxnSpPr>
      <xdr:spPr>
        <a:xfrm>
          <a:off x="16230600" y="689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13733</xdr:rowOff>
    </xdr:from>
    <xdr:ext cx="405111" cy="259045"/>
    <xdr:sp macro="" textlink="">
      <xdr:nvSpPr>
        <xdr:cNvPr id="493" name="【認定こども園・幼稚園・保育所】&#10;有形固定資産減価償却率最大値テキスト"/>
        <xdr:cNvSpPr txBox="1"/>
      </xdr:nvSpPr>
      <xdr:spPr>
        <a:xfrm>
          <a:off x="16357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67056</xdr:rowOff>
    </xdr:from>
    <xdr:to>
      <xdr:col>86</xdr:col>
      <xdr:colOff>25400</xdr:colOff>
      <xdr:row>34</xdr:row>
      <xdr:rowOff>67056</xdr:rowOff>
    </xdr:to>
    <xdr:cxnSp macro="">
      <xdr:nvCxnSpPr>
        <xdr:cNvPr id="494" name="直線コネクタ 493"/>
        <xdr:cNvCxnSpPr/>
      </xdr:nvCxnSpPr>
      <xdr:spPr>
        <a:xfrm>
          <a:off x="16230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39133</xdr:rowOff>
    </xdr:from>
    <xdr:ext cx="405111" cy="259045"/>
    <xdr:sp macro="" textlink="">
      <xdr:nvSpPr>
        <xdr:cNvPr id="495" name="【認定こども園・幼稚園・保育所】&#10;有形固定資産減価償却率平均値テキスト"/>
        <xdr:cNvSpPr txBox="1"/>
      </xdr:nvSpPr>
      <xdr:spPr>
        <a:xfrm>
          <a:off x="16357600" y="5868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16256</xdr:rowOff>
    </xdr:from>
    <xdr:to>
      <xdr:col>85</xdr:col>
      <xdr:colOff>177800</xdr:colOff>
      <xdr:row>35</xdr:row>
      <xdr:rowOff>117856</xdr:rowOff>
    </xdr:to>
    <xdr:sp macro="" textlink="">
      <xdr:nvSpPr>
        <xdr:cNvPr id="496" name="フローチャート: 判断 495"/>
        <xdr:cNvSpPr/>
      </xdr:nvSpPr>
      <xdr:spPr>
        <a:xfrm>
          <a:off x="162687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34</xdr:row>
      <xdr:rowOff>144272</xdr:rowOff>
    </xdr:from>
    <xdr:to>
      <xdr:col>81</xdr:col>
      <xdr:colOff>101600</xdr:colOff>
      <xdr:row>35</xdr:row>
      <xdr:rowOff>74422</xdr:rowOff>
    </xdr:to>
    <xdr:sp macro="" textlink="">
      <xdr:nvSpPr>
        <xdr:cNvPr id="497" name="フローチャート: 判断 496"/>
        <xdr:cNvSpPr/>
      </xdr:nvSpPr>
      <xdr:spPr>
        <a:xfrm>
          <a:off x="15430500" y="59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82550</xdr:rowOff>
    </xdr:from>
    <xdr:to>
      <xdr:col>76</xdr:col>
      <xdr:colOff>165100</xdr:colOff>
      <xdr:row>35</xdr:row>
      <xdr:rowOff>12700</xdr:rowOff>
    </xdr:to>
    <xdr:sp macro="" textlink="">
      <xdr:nvSpPr>
        <xdr:cNvPr id="498" name="フローチャート: 判断 497"/>
        <xdr:cNvSpPr/>
      </xdr:nvSpPr>
      <xdr:spPr>
        <a:xfrm>
          <a:off x="145415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29972</xdr:rowOff>
    </xdr:from>
    <xdr:to>
      <xdr:col>72</xdr:col>
      <xdr:colOff>38100</xdr:colOff>
      <xdr:row>34</xdr:row>
      <xdr:rowOff>131572</xdr:rowOff>
    </xdr:to>
    <xdr:sp macro="" textlink="">
      <xdr:nvSpPr>
        <xdr:cNvPr id="499" name="フローチャート: 判断 498"/>
        <xdr:cNvSpPr/>
      </xdr:nvSpPr>
      <xdr:spPr>
        <a:xfrm>
          <a:off x="13652500" y="585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36830</xdr:rowOff>
    </xdr:from>
    <xdr:to>
      <xdr:col>67</xdr:col>
      <xdr:colOff>101600</xdr:colOff>
      <xdr:row>36</xdr:row>
      <xdr:rowOff>138430</xdr:rowOff>
    </xdr:to>
    <xdr:sp macro="" textlink="">
      <xdr:nvSpPr>
        <xdr:cNvPr id="500" name="フローチャート: 判断 499"/>
        <xdr:cNvSpPr/>
      </xdr:nvSpPr>
      <xdr:spPr>
        <a:xfrm>
          <a:off x="12763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157988</xdr:rowOff>
    </xdr:from>
    <xdr:to>
      <xdr:col>85</xdr:col>
      <xdr:colOff>177800</xdr:colOff>
      <xdr:row>40</xdr:row>
      <xdr:rowOff>88138</xdr:rowOff>
    </xdr:to>
    <xdr:sp macro="" textlink="">
      <xdr:nvSpPr>
        <xdr:cNvPr id="506" name="楕円 505"/>
        <xdr:cNvSpPr/>
      </xdr:nvSpPr>
      <xdr:spPr>
        <a:xfrm>
          <a:off x="162687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72915</xdr:rowOff>
    </xdr:from>
    <xdr:ext cx="405111" cy="259045"/>
    <xdr:sp macro="" textlink="">
      <xdr:nvSpPr>
        <xdr:cNvPr id="507" name="【認定こども園・幼稚園・保育所】&#10;有形固定資産減価償却率該当値テキスト"/>
        <xdr:cNvSpPr txBox="1"/>
      </xdr:nvSpPr>
      <xdr:spPr>
        <a:xfrm>
          <a:off x="16357600" y="675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157988</xdr:rowOff>
    </xdr:from>
    <xdr:to>
      <xdr:col>81</xdr:col>
      <xdr:colOff>101600</xdr:colOff>
      <xdr:row>41</xdr:row>
      <xdr:rowOff>88138</xdr:rowOff>
    </xdr:to>
    <xdr:sp macro="" textlink="">
      <xdr:nvSpPr>
        <xdr:cNvPr id="508" name="楕円 507"/>
        <xdr:cNvSpPr/>
      </xdr:nvSpPr>
      <xdr:spPr>
        <a:xfrm>
          <a:off x="15430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37338</xdr:rowOff>
    </xdr:from>
    <xdr:to>
      <xdr:col>85</xdr:col>
      <xdr:colOff>127000</xdr:colOff>
      <xdr:row>41</xdr:row>
      <xdr:rowOff>37338</xdr:rowOff>
    </xdr:to>
    <xdr:cxnSp macro="">
      <xdr:nvCxnSpPr>
        <xdr:cNvPr id="509" name="直線コネクタ 508"/>
        <xdr:cNvCxnSpPr/>
      </xdr:nvCxnSpPr>
      <xdr:spPr>
        <a:xfrm flipV="1">
          <a:off x="15481300" y="6895338"/>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93980</xdr:rowOff>
    </xdr:from>
    <xdr:to>
      <xdr:col>76</xdr:col>
      <xdr:colOff>165100</xdr:colOff>
      <xdr:row>41</xdr:row>
      <xdr:rowOff>24130</xdr:rowOff>
    </xdr:to>
    <xdr:sp macro="" textlink="">
      <xdr:nvSpPr>
        <xdr:cNvPr id="510" name="楕円 509"/>
        <xdr:cNvSpPr/>
      </xdr:nvSpPr>
      <xdr:spPr>
        <a:xfrm>
          <a:off x="1454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144780</xdr:rowOff>
    </xdr:from>
    <xdr:to>
      <xdr:col>81</xdr:col>
      <xdr:colOff>50800</xdr:colOff>
      <xdr:row>41</xdr:row>
      <xdr:rowOff>37338</xdr:rowOff>
    </xdr:to>
    <xdr:cxnSp macro="">
      <xdr:nvCxnSpPr>
        <xdr:cNvPr id="511" name="直線コネクタ 510"/>
        <xdr:cNvCxnSpPr/>
      </xdr:nvCxnSpPr>
      <xdr:spPr>
        <a:xfrm>
          <a:off x="14592300" y="7002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29972</xdr:rowOff>
    </xdr:from>
    <xdr:to>
      <xdr:col>72</xdr:col>
      <xdr:colOff>38100</xdr:colOff>
      <xdr:row>40</xdr:row>
      <xdr:rowOff>131572</xdr:rowOff>
    </xdr:to>
    <xdr:sp macro="" textlink="">
      <xdr:nvSpPr>
        <xdr:cNvPr id="512" name="楕円 511"/>
        <xdr:cNvSpPr/>
      </xdr:nvSpPr>
      <xdr:spPr>
        <a:xfrm>
          <a:off x="13652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80772</xdr:rowOff>
    </xdr:from>
    <xdr:to>
      <xdr:col>76</xdr:col>
      <xdr:colOff>114300</xdr:colOff>
      <xdr:row>40</xdr:row>
      <xdr:rowOff>144780</xdr:rowOff>
    </xdr:to>
    <xdr:cxnSp macro="">
      <xdr:nvCxnSpPr>
        <xdr:cNvPr id="513" name="直線コネクタ 512"/>
        <xdr:cNvCxnSpPr/>
      </xdr:nvCxnSpPr>
      <xdr:spPr>
        <a:xfrm>
          <a:off x="13703300" y="69387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75692</xdr:rowOff>
    </xdr:from>
    <xdr:to>
      <xdr:col>67</xdr:col>
      <xdr:colOff>101600</xdr:colOff>
      <xdr:row>41</xdr:row>
      <xdr:rowOff>5842</xdr:rowOff>
    </xdr:to>
    <xdr:sp macro="" textlink="">
      <xdr:nvSpPr>
        <xdr:cNvPr id="514" name="楕円 513"/>
        <xdr:cNvSpPr/>
      </xdr:nvSpPr>
      <xdr:spPr>
        <a:xfrm>
          <a:off x="12763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80772</xdr:rowOff>
    </xdr:from>
    <xdr:to>
      <xdr:col>71</xdr:col>
      <xdr:colOff>177800</xdr:colOff>
      <xdr:row>40</xdr:row>
      <xdr:rowOff>126492</xdr:rowOff>
    </xdr:to>
    <xdr:cxnSp macro="">
      <xdr:nvCxnSpPr>
        <xdr:cNvPr id="515" name="直線コネクタ 514"/>
        <xdr:cNvCxnSpPr/>
      </xdr:nvCxnSpPr>
      <xdr:spPr>
        <a:xfrm flipV="1">
          <a:off x="12814300" y="6938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90949</xdr:rowOff>
    </xdr:from>
    <xdr:ext cx="405111" cy="259045"/>
    <xdr:sp macro="" textlink="">
      <xdr:nvSpPr>
        <xdr:cNvPr id="516" name="n_1aveValue【認定こども園・幼稚園・保育所】&#10;有形固定資産減価償却率"/>
        <xdr:cNvSpPr txBox="1"/>
      </xdr:nvSpPr>
      <xdr:spPr>
        <a:xfrm>
          <a:off x="15266044" y="574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29227</xdr:rowOff>
    </xdr:from>
    <xdr:ext cx="405111" cy="259045"/>
    <xdr:sp macro="" textlink="">
      <xdr:nvSpPr>
        <xdr:cNvPr id="517" name="n_2aveValue【認定こども園・幼稚園・保育所】&#10;有形固定資産減価償却率"/>
        <xdr:cNvSpPr txBox="1"/>
      </xdr:nvSpPr>
      <xdr:spPr>
        <a:xfrm>
          <a:off x="14389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148099</xdr:rowOff>
    </xdr:from>
    <xdr:ext cx="405111" cy="259045"/>
    <xdr:sp macro="" textlink="">
      <xdr:nvSpPr>
        <xdr:cNvPr id="518" name="n_3aveValue【認定こども園・幼稚園・保育所】&#10;有形固定資産減価償却率"/>
        <xdr:cNvSpPr txBox="1"/>
      </xdr:nvSpPr>
      <xdr:spPr>
        <a:xfrm>
          <a:off x="13500744" y="563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154957</xdr:rowOff>
    </xdr:from>
    <xdr:ext cx="405111" cy="259045"/>
    <xdr:sp macro="" textlink="">
      <xdr:nvSpPr>
        <xdr:cNvPr id="519" name="n_4aveValue【認定こども園・幼稚園・保育所】&#10;有形固定資産減価償却率"/>
        <xdr:cNvSpPr txBox="1"/>
      </xdr:nvSpPr>
      <xdr:spPr>
        <a:xfrm>
          <a:off x="12611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79265</xdr:rowOff>
    </xdr:from>
    <xdr:ext cx="405111" cy="259045"/>
    <xdr:sp macro="" textlink="">
      <xdr:nvSpPr>
        <xdr:cNvPr id="520" name="n_1mainValue【認定こども園・幼稚園・保育所】&#10;有形固定資産減価償却率"/>
        <xdr:cNvSpPr txBox="1"/>
      </xdr:nvSpPr>
      <xdr:spPr>
        <a:xfrm>
          <a:off x="15266044" y="710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15257</xdr:rowOff>
    </xdr:from>
    <xdr:ext cx="405111" cy="259045"/>
    <xdr:sp macro="" textlink="">
      <xdr:nvSpPr>
        <xdr:cNvPr id="521" name="n_2mainValue【認定こども園・幼稚園・保育所】&#10;有形固定資産減価償却率"/>
        <xdr:cNvSpPr txBox="1"/>
      </xdr:nvSpPr>
      <xdr:spPr>
        <a:xfrm>
          <a:off x="14389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122699</xdr:rowOff>
    </xdr:from>
    <xdr:ext cx="405111" cy="259045"/>
    <xdr:sp macro="" textlink="">
      <xdr:nvSpPr>
        <xdr:cNvPr id="522" name="n_3mainValue【認定こども園・幼稚園・保育所】&#10;有形固定資産減価償却率"/>
        <xdr:cNvSpPr txBox="1"/>
      </xdr:nvSpPr>
      <xdr:spPr>
        <a:xfrm>
          <a:off x="13500744" y="698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168419</xdr:rowOff>
    </xdr:from>
    <xdr:ext cx="405111" cy="259045"/>
    <xdr:sp macro="" textlink="">
      <xdr:nvSpPr>
        <xdr:cNvPr id="523" name="n_4mainValue【認定こども園・幼稚園・保育所】&#10;有形固定資産減価償却率"/>
        <xdr:cNvSpPr txBox="1"/>
      </xdr:nvSpPr>
      <xdr:spPr>
        <a:xfrm>
          <a:off x="12611744" y="702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534" name="テキスト ボックス 533"/>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35" name="直線コネクタ 53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6" name="テキスト ボックス 53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7" name="直線コネクタ 53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8" name="テキスト ボックス 53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9" name="直線コネクタ 53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0" name="テキスト ボックス 53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1" name="直線コネクタ 54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2" name="テキスト ボックス 54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3" name="直線コネクタ 54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4" name="テキスト ボックス 54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6" name="テキスト ボックス 5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118110</xdr:rowOff>
    </xdr:from>
    <xdr:to>
      <xdr:col>116</xdr:col>
      <xdr:colOff>62864</xdr:colOff>
      <xdr:row>42</xdr:row>
      <xdr:rowOff>22860</xdr:rowOff>
    </xdr:to>
    <xdr:cxnSp macro="">
      <xdr:nvCxnSpPr>
        <xdr:cNvPr id="548" name="直線コネクタ 547"/>
        <xdr:cNvCxnSpPr/>
      </xdr:nvCxnSpPr>
      <xdr:spPr>
        <a:xfrm flipV="1">
          <a:off x="22160864" y="611886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49"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50" name="直線コネクタ 549"/>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64787</xdr:rowOff>
    </xdr:from>
    <xdr:ext cx="469744" cy="259045"/>
    <xdr:sp macro="" textlink="">
      <xdr:nvSpPr>
        <xdr:cNvPr id="551" name="【認定こども園・幼稚園・保育所】&#10;一人当たり面積最大値テキスト"/>
        <xdr:cNvSpPr txBox="1"/>
      </xdr:nvSpPr>
      <xdr:spPr>
        <a:xfrm>
          <a:off x="22199600" y="589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118110</xdr:rowOff>
    </xdr:from>
    <xdr:to>
      <xdr:col>116</xdr:col>
      <xdr:colOff>152400</xdr:colOff>
      <xdr:row>35</xdr:row>
      <xdr:rowOff>118110</xdr:rowOff>
    </xdr:to>
    <xdr:cxnSp macro="">
      <xdr:nvCxnSpPr>
        <xdr:cNvPr id="552" name="直線コネクタ 551"/>
        <xdr:cNvCxnSpPr/>
      </xdr:nvCxnSpPr>
      <xdr:spPr>
        <a:xfrm>
          <a:off x="22072600" y="611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53"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54" name="フローチャート: 判断 553"/>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555" name="フローチャート: 判断 554"/>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74930</xdr:rowOff>
    </xdr:from>
    <xdr:to>
      <xdr:col>107</xdr:col>
      <xdr:colOff>101600</xdr:colOff>
      <xdr:row>40</xdr:row>
      <xdr:rowOff>5080</xdr:rowOff>
    </xdr:to>
    <xdr:sp macro="" textlink="">
      <xdr:nvSpPr>
        <xdr:cNvPr id="556" name="フローチャート: 判断 555"/>
        <xdr:cNvSpPr/>
      </xdr:nvSpPr>
      <xdr:spPr>
        <a:xfrm>
          <a:off x="20383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82550</xdr:rowOff>
    </xdr:from>
    <xdr:to>
      <xdr:col>102</xdr:col>
      <xdr:colOff>165100</xdr:colOff>
      <xdr:row>40</xdr:row>
      <xdr:rowOff>12700</xdr:rowOff>
    </xdr:to>
    <xdr:sp macro="" textlink="">
      <xdr:nvSpPr>
        <xdr:cNvPr id="557" name="フローチャート: 判断 556"/>
        <xdr:cNvSpPr/>
      </xdr:nvSpPr>
      <xdr:spPr>
        <a:xfrm>
          <a:off x="19494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34</xdr:row>
      <xdr:rowOff>63500</xdr:rowOff>
    </xdr:from>
    <xdr:to>
      <xdr:col>98</xdr:col>
      <xdr:colOff>38100</xdr:colOff>
      <xdr:row>34</xdr:row>
      <xdr:rowOff>165100</xdr:rowOff>
    </xdr:to>
    <xdr:sp macro="" textlink="">
      <xdr:nvSpPr>
        <xdr:cNvPr id="558" name="フローチャート: 判断 557"/>
        <xdr:cNvSpPr/>
      </xdr:nvSpPr>
      <xdr:spPr>
        <a:xfrm>
          <a:off x="18605500" y="589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143510</xdr:rowOff>
    </xdr:from>
    <xdr:to>
      <xdr:col>116</xdr:col>
      <xdr:colOff>114300</xdr:colOff>
      <xdr:row>42</xdr:row>
      <xdr:rowOff>73660</xdr:rowOff>
    </xdr:to>
    <xdr:sp macro="" textlink="">
      <xdr:nvSpPr>
        <xdr:cNvPr id="564" name="楕円 563"/>
        <xdr:cNvSpPr/>
      </xdr:nvSpPr>
      <xdr:spPr>
        <a:xfrm>
          <a:off x="221107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58437</xdr:rowOff>
    </xdr:from>
    <xdr:ext cx="469744" cy="259045"/>
    <xdr:sp macro="" textlink="">
      <xdr:nvSpPr>
        <xdr:cNvPr id="565" name="【認定こども園・幼稚園・保育所】&#10;一人当たり面積該当値テキスト"/>
        <xdr:cNvSpPr txBox="1"/>
      </xdr:nvSpPr>
      <xdr:spPr>
        <a:xfrm>
          <a:off x="22199600" y="708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151130</xdr:rowOff>
    </xdr:from>
    <xdr:to>
      <xdr:col>112</xdr:col>
      <xdr:colOff>38100</xdr:colOff>
      <xdr:row>42</xdr:row>
      <xdr:rowOff>81280</xdr:rowOff>
    </xdr:to>
    <xdr:sp macro="" textlink="">
      <xdr:nvSpPr>
        <xdr:cNvPr id="566" name="楕円 565"/>
        <xdr:cNvSpPr/>
      </xdr:nvSpPr>
      <xdr:spPr>
        <a:xfrm>
          <a:off x="21272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22860</xdr:rowOff>
    </xdr:from>
    <xdr:to>
      <xdr:col>116</xdr:col>
      <xdr:colOff>63500</xdr:colOff>
      <xdr:row>42</xdr:row>
      <xdr:rowOff>30480</xdr:rowOff>
    </xdr:to>
    <xdr:cxnSp macro="">
      <xdr:nvCxnSpPr>
        <xdr:cNvPr id="567" name="直線コネクタ 566"/>
        <xdr:cNvCxnSpPr/>
      </xdr:nvCxnSpPr>
      <xdr:spPr>
        <a:xfrm flipV="1">
          <a:off x="21323300" y="7223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158750</xdr:rowOff>
    </xdr:from>
    <xdr:to>
      <xdr:col>107</xdr:col>
      <xdr:colOff>101600</xdr:colOff>
      <xdr:row>42</xdr:row>
      <xdr:rowOff>88900</xdr:rowOff>
    </xdr:to>
    <xdr:sp macro="" textlink="">
      <xdr:nvSpPr>
        <xdr:cNvPr id="568" name="楕円 567"/>
        <xdr:cNvSpPr/>
      </xdr:nvSpPr>
      <xdr:spPr>
        <a:xfrm>
          <a:off x="2038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30480</xdr:rowOff>
    </xdr:from>
    <xdr:to>
      <xdr:col>111</xdr:col>
      <xdr:colOff>177800</xdr:colOff>
      <xdr:row>42</xdr:row>
      <xdr:rowOff>38100</xdr:rowOff>
    </xdr:to>
    <xdr:cxnSp macro="">
      <xdr:nvCxnSpPr>
        <xdr:cNvPr id="569" name="直線コネクタ 568"/>
        <xdr:cNvCxnSpPr/>
      </xdr:nvCxnSpPr>
      <xdr:spPr>
        <a:xfrm flipV="1">
          <a:off x="20434300" y="7231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158750</xdr:rowOff>
    </xdr:from>
    <xdr:to>
      <xdr:col>102</xdr:col>
      <xdr:colOff>165100</xdr:colOff>
      <xdr:row>42</xdr:row>
      <xdr:rowOff>88900</xdr:rowOff>
    </xdr:to>
    <xdr:sp macro="" textlink="">
      <xdr:nvSpPr>
        <xdr:cNvPr id="570" name="楕円 569"/>
        <xdr:cNvSpPr/>
      </xdr:nvSpPr>
      <xdr:spPr>
        <a:xfrm>
          <a:off x="19494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38100</xdr:rowOff>
    </xdr:from>
    <xdr:to>
      <xdr:col>107</xdr:col>
      <xdr:colOff>50800</xdr:colOff>
      <xdr:row>42</xdr:row>
      <xdr:rowOff>38100</xdr:rowOff>
    </xdr:to>
    <xdr:cxnSp macro="">
      <xdr:nvCxnSpPr>
        <xdr:cNvPr id="571" name="直線コネクタ 570"/>
        <xdr:cNvCxnSpPr/>
      </xdr:nvCxnSpPr>
      <xdr:spPr>
        <a:xfrm>
          <a:off x="19545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132080</xdr:rowOff>
    </xdr:from>
    <xdr:to>
      <xdr:col>98</xdr:col>
      <xdr:colOff>38100</xdr:colOff>
      <xdr:row>35</xdr:row>
      <xdr:rowOff>62230</xdr:rowOff>
    </xdr:to>
    <xdr:sp macro="" textlink="">
      <xdr:nvSpPr>
        <xdr:cNvPr id="572" name="楕円 571"/>
        <xdr:cNvSpPr/>
      </xdr:nvSpPr>
      <xdr:spPr>
        <a:xfrm>
          <a:off x="18605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11430</xdr:rowOff>
    </xdr:from>
    <xdr:to>
      <xdr:col>102</xdr:col>
      <xdr:colOff>114300</xdr:colOff>
      <xdr:row>42</xdr:row>
      <xdr:rowOff>38100</xdr:rowOff>
    </xdr:to>
    <xdr:cxnSp macro="">
      <xdr:nvCxnSpPr>
        <xdr:cNvPr id="573" name="直線コネクタ 572"/>
        <xdr:cNvCxnSpPr/>
      </xdr:nvCxnSpPr>
      <xdr:spPr>
        <a:xfrm>
          <a:off x="18656300" y="6012180"/>
          <a:ext cx="889000" cy="122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574" name="n_1aveValue【認定こども園・幼稚園・保育所】&#10;一人当たり面積"/>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21607</xdr:rowOff>
    </xdr:from>
    <xdr:ext cx="469744" cy="259045"/>
    <xdr:sp macro="" textlink="">
      <xdr:nvSpPr>
        <xdr:cNvPr id="575" name="n_2aveValue【認定こども園・幼稚園・保育所】&#10;一人当たり面積"/>
        <xdr:cNvSpPr txBox="1"/>
      </xdr:nvSpPr>
      <xdr:spPr>
        <a:xfrm>
          <a:off x="20199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29227</xdr:rowOff>
    </xdr:from>
    <xdr:ext cx="469744" cy="259045"/>
    <xdr:sp macro="" textlink="">
      <xdr:nvSpPr>
        <xdr:cNvPr id="576" name="n_3aveValue【認定こども園・幼稚園・保育所】&#10;一人当たり面積"/>
        <xdr:cNvSpPr txBox="1"/>
      </xdr:nvSpPr>
      <xdr:spPr>
        <a:xfrm>
          <a:off x="19310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10177</xdr:rowOff>
    </xdr:from>
    <xdr:ext cx="469744" cy="259045"/>
    <xdr:sp macro="" textlink="">
      <xdr:nvSpPr>
        <xdr:cNvPr id="577" name="n_4aveValue【認定こども園・幼稚園・保育所】&#10;一人当たり面積"/>
        <xdr:cNvSpPr txBox="1"/>
      </xdr:nvSpPr>
      <xdr:spPr>
        <a:xfrm>
          <a:off x="18421427"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72407</xdr:rowOff>
    </xdr:from>
    <xdr:ext cx="469744" cy="259045"/>
    <xdr:sp macro="" textlink="">
      <xdr:nvSpPr>
        <xdr:cNvPr id="578" name="n_1mainValue【認定こども園・幼稚園・保育所】&#10;一人当たり面積"/>
        <xdr:cNvSpPr txBox="1"/>
      </xdr:nvSpPr>
      <xdr:spPr>
        <a:xfrm>
          <a:off x="21075727" y="72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80027</xdr:rowOff>
    </xdr:from>
    <xdr:ext cx="469744" cy="259045"/>
    <xdr:sp macro="" textlink="">
      <xdr:nvSpPr>
        <xdr:cNvPr id="579" name="n_2mainValue【認定こども園・幼稚園・保育所】&#10;一人当たり面積"/>
        <xdr:cNvSpPr txBox="1"/>
      </xdr:nvSpPr>
      <xdr:spPr>
        <a:xfrm>
          <a:off x="2019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80027</xdr:rowOff>
    </xdr:from>
    <xdr:ext cx="469744" cy="259045"/>
    <xdr:sp macro="" textlink="">
      <xdr:nvSpPr>
        <xdr:cNvPr id="580" name="n_3mainValue【認定こども園・幼稚園・保育所】&#10;一人当たり面積"/>
        <xdr:cNvSpPr txBox="1"/>
      </xdr:nvSpPr>
      <xdr:spPr>
        <a:xfrm>
          <a:off x="19310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53357</xdr:rowOff>
    </xdr:from>
    <xdr:ext cx="469744" cy="259045"/>
    <xdr:sp macro="" textlink="">
      <xdr:nvSpPr>
        <xdr:cNvPr id="581" name="n_4mainValue【認定こども園・幼稚園・保育所】&#10;一人当たり面積"/>
        <xdr:cNvSpPr txBox="1"/>
      </xdr:nvSpPr>
      <xdr:spPr>
        <a:xfrm>
          <a:off x="18421427" y="605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2" name="正方形/長方形 5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3" name="正方形/長方形 5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4" name="正方形/長方形 5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5" name="正方形/長方形 5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6" name="正方形/長方形 5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7" name="正方形/長方形 5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8" name="正方形/長方形 5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0" name="テキスト ボックス 5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1" name="直線コネクタ 5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2" name="テキスト ボックス 59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3" name="直線コネクタ 59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4" name="テキスト ボックス 59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5" name="直線コネクタ 59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6" name="テキスト ボックス 59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7" name="直線コネクタ 59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8" name="テキスト ボックス 59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9" name="直線コネクタ 59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0" name="テキスト ボックス 59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2" name="テキスト ボックス 6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102870</xdr:rowOff>
    </xdr:from>
    <xdr:to>
      <xdr:col>85</xdr:col>
      <xdr:colOff>126364</xdr:colOff>
      <xdr:row>62</xdr:row>
      <xdr:rowOff>160020</xdr:rowOff>
    </xdr:to>
    <xdr:cxnSp macro="">
      <xdr:nvCxnSpPr>
        <xdr:cNvPr id="604" name="直線コネクタ 603"/>
        <xdr:cNvCxnSpPr/>
      </xdr:nvCxnSpPr>
      <xdr:spPr>
        <a:xfrm flipV="1">
          <a:off x="16318864" y="987552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605" name="【学校施設】&#10;有形固定資産減価償却率最小値テキスト"/>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606" name="直線コネクタ 605"/>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49547</xdr:rowOff>
    </xdr:from>
    <xdr:ext cx="405111" cy="259045"/>
    <xdr:sp macro="" textlink="">
      <xdr:nvSpPr>
        <xdr:cNvPr id="607" name="【学校施設】&#10;有形固定資産減価償却率最大値テキスト"/>
        <xdr:cNvSpPr txBox="1"/>
      </xdr:nvSpPr>
      <xdr:spPr>
        <a:xfrm>
          <a:off x="16357600" y="965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102870</xdr:rowOff>
    </xdr:from>
    <xdr:to>
      <xdr:col>86</xdr:col>
      <xdr:colOff>25400</xdr:colOff>
      <xdr:row>57</xdr:row>
      <xdr:rowOff>102870</xdr:rowOff>
    </xdr:to>
    <xdr:cxnSp macro="">
      <xdr:nvCxnSpPr>
        <xdr:cNvPr id="608" name="直線コネクタ 607"/>
        <xdr:cNvCxnSpPr/>
      </xdr:nvCxnSpPr>
      <xdr:spPr>
        <a:xfrm>
          <a:off x="16230600" y="987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49801</xdr:rowOff>
    </xdr:from>
    <xdr:ext cx="405111" cy="259045"/>
    <xdr:sp macro="" textlink="">
      <xdr:nvSpPr>
        <xdr:cNvPr id="609" name="【学校施設】&#10;有形固定資産減価償却率平均値テキスト"/>
        <xdr:cNvSpPr txBox="1"/>
      </xdr:nvSpPr>
      <xdr:spPr>
        <a:xfrm>
          <a:off x="16357600" y="1016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610" name="フローチャート: 判断 609"/>
        <xdr:cNvSpPr/>
      </xdr:nvSpPr>
      <xdr:spPr>
        <a:xfrm>
          <a:off x="162687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11" name="フローチャート: 判断 610"/>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79502</xdr:rowOff>
    </xdr:from>
    <xdr:to>
      <xdr:col>76</xdr:col>
      <xdr:colOff>165100</xdr:colOff>
      <xdr:row>60</xdr:row>
      <xdr:rowOff>9652</xdr:rowOff>
    </xdr:to>
    <xdr:sp macro="" textlink="">
      <xdr:nvSpPr>
        <xdr:cNvPr id="612" name="フローチャート: 判断 611"/>
        <xdr:cNvSpPr/>
      </xdr:nvSpPr>
      <xdr:spPr>
        <a:xfrm>
          <a:off x="14541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159512</xdr:rowOff>
    </xdr:from>
    <xdr:to>
      <xdr:col>72</xdr:col>
      <xdr:colOff>38100</xdr:colOff>
      <xdr:row>59</xdr:row>
      <xdr:rowOff>89662</xdr:rowOff>
    </xdr:to>
    <xdr:sp macro="" textlink="">
      <xdr:nvSpPr>
        <xdr:cNvPr id="613" name="フローチャート: 判断 612"/>
        <xdr:cNvSpPr/>
      </xdr:nvSpPr>
      <xdr:spPr>
        <a:xfrm>
          <a:off x="13652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168656</xdr:rowOff>
    </xdr:from>
    <xdr:to>
      <xdr:col>67</xdr:col>
      <xdr:colOff>101600</xdr:colOff>
      <xdr:row>59</xdr:row>
      <xdr:rowOff>98806</xdr:rowOff>
    </xdr:to>
    <xdr:sp macro="" textlink="">
      <xdr:nvSpPr>
        <xdr:cNvPr id="614" name="フローチャート: 判断 613"/>
        <xdr:cNvSpPr/>
      </xdr:nvSpPr>
      <xdr:spPr>
        <a:xfrm>
          <a:off x="12763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620" name="楕円 619"/>
        <xdr:cNvSpPr/>
      </xdr:nvSpPr>
      <xdr:spPr>
        <a:xfrm>
          <a:off x="16268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127017</xdr:rowOff>
    </xdr:from>
    <xdr:ext cx="405111" cy="259045"/>
    <xdr:sp macro="" textlink="">
      <xdr:nvSpPr>
        <xdr:cNvPr id="621" name="【学校施設】&#10;有形固定資産減価償却率該当値テキスト"/>
        <xdr:cNvSpPr txBox="1"/>
      </xdr:nvSpPr>
      <xdr:spPr>
        <a:xfrm>
          <a:off x="16357600" y="1058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127508</xdr:rowOff>
    </xdr:from>
    <xdr:to>
      <xdr:col>81</xdr:col>
      <xdr:colOff>101600</xdr:colOff>
      <xdr:row>63</xdr:row>
      <xdr:rowOff>57658</xdr:rowOff>
    </xdr:to>
    <xdr:sp macro="" textlink="">
      <xdr:nvSpPr>
        <xdr:cNvPr id="622" name="楕円 621"/>
        <xdr:cNvSpPr/>
      </xdr:nvSpPr>
      <xdr:spPr>
        <a:xfrm>
          <a:off x="15430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63</xdr:row>
      <xdr:rowOff>6858</xdr:rowOff>
    </xdr:to>
    <xdr:cxnSp macro="">
      <xdr:nvCxnSpPr>
        <xdr:cNvPr id="623" name="直線コネクタ 622"/>
        <xdr:cNvCxnSpPr/>
      </xdr:nvCxnSpPr>
      <xdr:spPr>
        <a:xfrm flipV="1">
          <a:off x="15481300" y="107213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56642</xdr:rowOff>
    </xdr:from>
    <xdr:to>
      <xdr:col>76</xdr:col>
      <xdr:colOff>165100</xdr:colOff>
      <xdr:row>61</xdr:row>
      <xdr:rowOff>158242</xdr:rowOff>
    </xdr:to>
    <xdr:sp macro="" textlink="">
      <xdr:nvSpPr>
        <xdr:cNvPr id="624" name="楕円 623"/>
        <xdr:cNvSpPr/>
      </xdr:nvSpPr>
      <xdr:spPr>
        <a:xfrm>
          <a:off x="14541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107442</xdr:rowOff>
    </xdr:from>
    <xdr:to>
      <xdr:col>81</xdr:col>
      <xdr:colOff>50800</xdr:colOff>
      <xdr:row>63</xdr:row>
      <xdr:rowOff>6858</xdr:rowOff>
    </xdr:to>
    <xdr:cxnSp macro="">
      <xdr:nvCxnSpPr>
        <xdr:cNvPr id="625" name="直線コネクタ 624"/>
        <xdr:cNvCxnSpPr/>
      </xdr:nvCxnSpPr>
      <xdr:spPr>
        <a:xfrm>
          <a:off x="14592300" y="1056589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136652</xdr:rowOff>
    </xdr:from>
    <xdr:to>
      <xdr:col>72</xdr:col>
      <xdr:colOff>38100</xdr:colOff>
      <xdr:row>61</xdr:row>
      <xdr:rowOff>66802</xdr:rowOff>
    </xdr:to>
    <xdr:sp macro="" textlink="">
      <xdr:nvSpPr>
        <xdr:cNvPr id="626" name="楕円 625"/>
        <xdr:cNvSpPr/>
      </xdr:nvSpPr>
      <xdr:spPr>
        <a:xfrm>
          <a:off x="13652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xdr:rowOff>
    </xdr:from>
    <xdr:to>
      <xdr:col>76</xdr:col>
      <xdr:colOff>114300</xdr:colOff>
      <xdr:row>61</xdr:row>
      <xdr:rowOff>107442</xdr:rowOff>
    </xdr:to>
    <xdr:cxnSp macro="">
      <xdr:nvCxnSpPr>
        <xdr:cNvPr id="627" name="直線コネクタ 626"/>
        <xdr:cNvCxnSpPr/>
      </xdr:nvCxnSpPr>
      <xdr:spPr>
        <a:xfrm>
          <a:off x="13703300" y="104744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49784</xdr:rowOff>
    </xdr:from>
    <xdr:to>
      <xdr:col>67</xdr:col>
      <xdr:colOff>101600</xdr:colOff>
      <xdr:row>60</xdr:row>
      <xdr:rowOff>151384</xdr:rowOff>
    </xdr:to>
    <xdr:sp macro="" textlink="">
      <xdr:nvSpPr>
        <xdr:cNvPr id="628" name="楕円 627"/>
        <xdr:cNvSpPr/>
      </xdr:nvSpPr>
      <xdr:spPr>
        <a:xfrm>
          <a:off x="12763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100584</xdr:rowOff>
    </xdr:from>
    <xdr:to>
      <xdr:col>71</xdr:col>
      <xdr:colOff>177800</xdr:colOff>
      <xdr:row>61</xdr:row>
      <xdr:rowOff>16002</xdr:rowOff>
    </xdr:to>
    <xdr:cxnSp macro="">
      <xdr:nvCxnSpPr>
        <xdr:cNvPr id="629" name="直線コネクタ 628"/>
        <xdr:cNvCxnSpPr/>
      </xdr:nvCxnSpPr>
      <xdr:spPr>
        <a:xfrm>
          <a:off x="12814300" y="103875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30"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26179</xdr:rowOff>
    </xdr:from>
    <xdr:ext cx="405111" cy="259045"/>
    <xdr:sp macro="" textlink="">
      <xdr:nvSpPr>
        <xdr:cNvPr id="631" name="n_2aveValue【学校施設】&#10;有形固定資産減価償却率"/>
        <xdr:cNvSpPr txBox="1"/>
      </xdr:nvSpPr>
      <xdr:spPr>
        <a:xfrm>
          <a:off x="14389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106189</xdr:rowOff>
    </xdr:from>
    <xdr:ext cx="405111" cy="259045"/>
    <xdr:sp macro="" textlink="">
      <xdr:nvSpPr>
        <xdr:cNvPr id="632" name="n_3aveValue【学校施設】&#10;有形固定資産減価償却率"/>
        <xdr:cNvSpPr txBox="1"/>
      </xdr:nvSpPr>
      <xdr:spPr>
        <a:xfrm>
          <a:off x="13500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115333</xdr:rowOff>
    </xdr:from>
    <xdr:ext cx="405111" cy="259045"/>
    <xdr:sp macro="" textlink="">
      <xdr:nvSpPr>
        <xdr:cNvPr id="633" name="n_4aveValue【学校施設】&#10;有形固定資産減価償却率"/>
        <xdr:cNvSpPr txBox="1"/>
      </xdr:nvSpPr>
      <xdr:spPr>
        <a:xfrm>
          <a:off x="12611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48785</xdr:rowOff>
    </xdr:from>
    <xdr:ext cx="405111" cy="259045"/>
    <xdr:sp macro="" textlink="">
      <xdr:nvSpPr>
        <xdr:cNvPr id="634" name="n_1mainValue【学校施設】&#10;有形固定資産減価償却率"/>
        <xdr:cNvSpPr txBox="1"/>
      </xdr:nvSpPr>
      <xdr:spPr>
        <a:xfrm>
          <a:off x="15266044" y="1085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149369</xdr:rowOff>
    </xdr:from>
    <xdr:ext cx="405111" cy="259045"/>
    <xdr:sp macro="" textlink="">
      <xdr:nvSpPr>
        <xdr:cNvPr id="635" name="n_2mainValue【学校施設】&#10;有形固定資産減価償却率"/>
        <xdr:cNvSpPr txBox="1"/>
      </xdr:nvSpPr>
      <xdr:spPr>
        <a:xfrm>
          <a:off x="143897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57929</xdr:rowOff>
    </xdr:from>
    <xdr:ext cx="405111" cy="259045"/>
    <xdr:sp macro="" textlink="">
      <xdr:nvSpPr>
        <xdr:cNvPr id="636" name="n_3mainValue【学校施設】&#10;有形固定資産減価償却率"/>
        <xdr:cNvSpPr txBox="1"/>
      </xdr:nvSpPr>
      <xdr:spPr>
        <a:xfrm>
          <a:off x="135007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142511</xdr:rowOff>
    </xdr:from>
    <xdr:ext cx="405111" cy="259045"/>
    <xdr:sp macro="" textlink="">
      <xdr:nvSpPr>
        <xdr:cNvPr id="637" name="n_4mainValue【学校施設】&#10;有形固定資産減価償却率"/>
        <xdr:cNvSpPr txBox="1"/>
      </xdr:nvSpPr>
      <xdr:spPr>
        <a:xfrm>
          <a:off x="126117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8" name="正方形/長方形 6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9" name="正方形/長方形 6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0" name="正方形/長方形 6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1" name="正方形/長方形 6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2" name="正方形/長方形 6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3" name="正方形/長方形 6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4" name="正方形/長方形 6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5" name="正方形/長方形 6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6" name="テキスト ボックス 6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7" name="直線コネクタ 6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8" name="テキスト ボックス 64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9" name="直線コネクタ 6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0" name="テキスト ボックス 6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1" name="直線コネクタ 6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2" name="テキスト ボックス 6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3" name="直線コネクタ 6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4" name="テキスト ボックス 6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5" name="直線コネクタ 6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6" name="テキスト ボックス 6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7" name="直線コネクタ 6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8" name="テキスト ボックス 6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9" name="直線コネクタ 6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0" name="テキスト ボックス 6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62</xdr:row>
      <xdr:rowOff>144780</xdr:rowOff>
    </xdr:to>
    <xdr:cxnSp macro="">
      <xdr:nvCxnSpPr>
        <xdr:cNvPr id="662" name="直線コネクタ 661"/>
        <xdr:cNvCxnSpPr/>
      </xdr:nvCxnSpPr>
      <xdr:spPr>
        <a:xfrm flipV="1">
          <a:off x="22160864" y="96164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148607</xdr:rowOff>
    </xdr:from>
    <xdr:ext cx="469744" cy="259045"/>
    <xdr:sp macro="" textlink="">
      <xdr:nvSpPr>
        <xdr:cNvPr id="663" name="【学校施設】&#10;一人当たり面積最小値テキスト"/>
        <xdr:cNvSpPr txBox="1"/>
      </xdr:nvSpPr>
      <xdr:spPr>
        <a:xfrm>
          <a:off x="221996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144780</xdr:rowOff>
    </xdr:from>
    <xdr:to>
      <xdr:col>116</xdr:col>
      <xdr:colOff>152400</xdr:colOff>
      <xdr:row>62</xdr:row>
      <xdr:rowOff>144780</xdr:rowOff>
    </xdr:to>
    <xdr:cxnSp macro="">
      <xdr:nvCxnSpPr>
        <xdr:cNvPr id="664" name="直線コネクタ 663"/>
        <xdr:cNvCxnSpPr/>
      </xdr:nvCxnSpPr>
      <xdr:spPr>
        <a:xfrm>
          <a:off x="22072600" y="1077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65" name="【学校施設】&#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66" name="直線コネクタ 665"/>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104157</xdr:rowOff>
    </xdr:from>
    <xdr:ext cx="469744" cy="259045"/>
    <xdr:sp macro="" textlink="">
      <xdr:nvSpPr>
        <xdr:cNvPr id="667" name="【学校施設】&#10;一人当たり面積平均値テキスト"/>
        <xdr:cNvSpPr txBox="1"/>
      </xdr:nvSpPr>
      <xdr:spPr>
        <a:xfrm>
          <a:off x="22199600" y="9876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125730</xdr:rowOff>
    </xdr:from>
    <xdr:to>
      <xdr:col>116</xdr:col>
      <xdr:colOff>114300</xdr:colOff>
      <xdr:row>58</xdr:row>
      <xdr:rowOff>55880</xdr:rowOff>
    </xdr:to>
    <xdr:sp macro="" textlink="">
      <xdr:nvSpPr>
        <xdr:cNvPr id="668" name="フローチャート: 判断 667"/>
        <xdr:cNvSpPr/>
      </xdr:nvSpPr>
      <xdr:spPr>
        <a:xfrm>
          <a:off x="221107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57</xdr:row>
      <xdr:rowOff>105410</xdr:rowOff>
    </xdr:from>
    <xdr:to>
      <xdr:col>112</xdr:col>
      <xdr:colOff>38100</xdr:colOff>
      <xdr:row>58</xdr:row>
      <xdr:rowOff>35560</xdr:rowOff>
    </xdr:to>
    <xdr:sp macro="" textlink="">
      <xdr:nvSpPr>
        <xdr:cNvPr id="669" name="フローチャート: 判断 668"/>
        <xdr:cNvSpPr/>
      </xdr:nvSpPr>
      <xdr:spPr>
        <a:xfrm>
          <a:off x="21272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143510</xdr:rowOff>
    </xdr:from>
    <xdr:to>
      <xdr:col>107</xdr:col>
      <xdr:colOff>101600</xdr:colOff>
      <xdr:row>58</xdr:row>
      <xdr:rowOff>73660</xdr:rowOff>
    </xdr:to>
    <xdr:sp macro="" textlink="">
      <xdr:nvSpPr>
        <xdr:cNvPr id="670" name="フローチャート: 判断 669"/>
        <xdr:cNvSpPr/>
      </xdr:nvSpPr>
      <xdr:spPr>
        <a:xfrm>
          <a:off x="20383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45720</xdr:rowOff>
    </xdr:from>
    <xdr:to>
      <xdr:col>102</xdr:col>
      <xdr:colOff>165100</xdr:colOff>
      <xdr:row>58</xdr:row>
      <xdr:rowOff>147320</xdr:rowOff>
    </xdr:to>
    <xdr:sp macro="" textlink="">
      <xdr:nvSpPr>
        <xdr:cNvPr id="671" name="フローチャート: 判断 670"/>
        <xdr:cNvSpPr/>
      </xdr:nvSpPr>
      <xdr:spPr>
        <a:xfrm>
          <a:off x="194945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55</xdr:row>
      <xdr:rowOff>48260</xdr:rowOff>
    </xdr:from>
    <xdr:to>
      <xdr:col>98</xdr:col>
      <xdr:colOff>38100</xdr:colOff>
      <xdr:row>55</xdr:row>
      <xdr:rowOff>149860</xdr:rowOff>
    </xdr:to>
    <xdr:sp macro="" textlink="">
      <xdr:nvSpPr>
        <xdr:cNvPr id="672" name="フローチャート: 判断 671"/>
        <xdr:cNvSpPr/>
      </xdr:nvSpPr>
      <xdr:spPr>
        <a:xfrm>
          <a:off x="18605500" y="947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3" name="テキスト ボックス 6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4" name="テキスト ボックス 6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5" name="テキスト ボックス 6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6" name="テキスト ボックス 6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7" name="テキスト ボックス 6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40640</xdr:rowOff>
    </xdr:from>
    <xdr:to>
      <xdr:col>116</xdr:col>
      <xdr:colOff>114300</xdr:colOff>
      <xdr:row>56</xdr:row>
      <xdr:rowOff>142240</xdr:rowOff>
    </xdr:to>
    <xdr:sp macro="" textlink="">
      <xdr:nvSpPr>
        <xdr:cNvPr id="678" name="楕円 677"/>
        <xdr:cNvSpPr/>
      </xdr:nvSpPr>
      <xdr:spPr>
        <a:xfrm>
          <a:off x="22110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127017</xdr:rowOff>
    </xdr:from>
    <xdr:ext cx="469744" cy="259045"/>
    <xdr:sp macro="" textlink="">
      <xdr:nvSpPr>
        <xdr:cNvPr id="679" name="【学校施設】&#10;一人当たり面積該当値テキスト"/>
        <xdr:cNvSpPr txBox="1"/>
      </xdr:nvSpPr>
      <xdr:spPr>
        <a:xfrm>
          <a:off x="22199600" y="95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20320</xdr:rowOff>
    </xdr:from>
    <xdr:to>
      <xdr:col>112</xdr:col>
      <xdr:colOff>38100</xdr:colOff>
      <xdr:row>55</xdr:row>
      <xdr:rowOff>121920</xdr:rowOff>
    </xdr:to>
    <xdr:sp macro="" textlink="">
      <xdr:nvSpPr>
        <xdr:cNvPr id="680" name="楕円 679"/>
        <xdr:cNvSpPr/>
      </xdr:nvSpPr>
      <xdr:spPr>
        <a:xfrm>
          <a:off x="21272500" y="945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71120</xdr:rowOff>
    </xdr:from>
    <xdr:to>
      <xdr:col>116</xdr:col>
      <xdr:colOff>63500</xdr:colOff>
      <xdr:row>56</xdr:row>
      <xdr:rowOff>91440</xdr:rowOff>
    </xdr:to>
    <xdr:cxnSp macro="">
      <xdr:nvCxnSpPr>
        <xdr:cNvPr id="681" name="直線コネクタ 680"/>
        <xdr:cNvCxnSpPr/>
      </xdr:nvCxnSpPr>
      <xdr:spPr>
        <a:xfrm>
          <a:off x="21323300" y="9500870"/>
          <a:ext cx="838200" cy="19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81280</xdr:rowOff>
    </xdr:from>
    <xdr:to>
      <xdr:col>107</xdr:col>
      <xdr:colOff>101600</xdr:colOff>
      <xdr:row>56</xdr:row>
      <xdr:rowOff>11430</xdr:rowOff>
    </xdr:to>
    <xdr:sp macro="" textlink="">
      <xdr:nvSpPr>
        <xdr:cNvPr id="682" name="楕円 681"/>
        <xdr:cNvSpPr/>
      </xdr:nvSpPr>
      <xdr:spPr>
        <a:xfrm>
          <a:off x="20383500" y="95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71120</xdr:rowOff>
    </xdr:from>
    <xdr:to>
      <xdr:col>111</xdr:col>
      <xdr:colOff>177800</xdr:colOff>
      <xdr:row>55</xdr:row>
      <xdr:rowOff>132080</xdr:rowOff>
    </xdr:to>
    <xdr:cxnSp macro="">
      <xdr:nvCxnSpPr>
        <xdr:cNvPr id="683" name="直線コネクタ 682"/>
        <xdr:cNvCxnSpPr/>
      </xdr:nvCxnSpPr>
      <xdr:spPr>
        <a:xfrm flipV="1">
          <a:off x="20434300" y="95008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127000</xdr:rowOff>
    </xdr:from>
    <xdr:to>
      <xdr:col>102</xdr:col>
      <xdr:colOff>165100</xdr:colOff>
      <xdr:row>56</xdr:row>
      <xdr:rowOff>57150</xdr:rowOff>
    </xdr:to>
    <xdr:sp macro="" textlink="">
      <xdr:nvSpPr>
        <xdr:cNvPr id="684" name="楕円 683"/>
        <xdr:cNvSpPr/>
      </xdr:nvSpPr>
      <xdr:spPr>
        <a:xfrm>
          <a:off x="19494500" y="95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132080</xdr:rowOff>
    </xdr:from>
    <xdr:to>
      <xdr:col>107</xdr:col>
      <xdr:colOff>50800</xdr:colOff>
      <xdr:row>56</xdr:row>
      <xdr:rowOff>6350</xdr:rowOff>
    </xdr:to>
    <xdr:cxnSp macro="">
      <xdr:nvCxnSpPr>
        <xdr:cNvPr id="685" name="直線コネクタ 684"/>
        <xdr:cNvCxnSpPr/>
      </xdr:nvCxnSpPr>
      <xdr:spPr>
        <a:xfrm flipV="1">
          <a:off x="19545300" y="9561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1270</xdr:rowOff>
    </xdr:from>
    <xdr:to>
      <xdr:col>98</xdr:col>
      <xdr:colOff>38100</xdr:colOff>
      <xdr:row>56</xdr:row>
      <xdr:rowOff>102870</xdr:rowOff>
    </xdr:to>
    <xdr:sp macro="" textlink="">
      <xdr:nvSpPr>
        <xdr:cNvPr id="686" name="楕円 685"/>
        <xdr:cNvSpPr/>
      </xdr:nvSpPr>
      <xdr:spPr>
        <a:xfrm>
          <a:off x="18605500" y="96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6350</xdr:rowOff>
    </xdr:from>
    <xdr:to>
      <xdr:col>102</xdr:col>
      <xdr:colOff>114300</xdr:colOff>
      <xdr:row>56</xdr:row>
      <xdr:rowOff>52070</xdr:rowOff>
    </xdr:to>
    <xdr:cxnSp macro="">
      <xdr:nvCxnSpPr>
        <xdr:cNvPr id="687" name="直線コネクタ 686"/>
        <xdr:cNvCxnSpPr/>
      </xdr:nvCxnSpPr>
      <xdr:spPr>
        <a:xfrm flipV="1">
          <a:off x="18656300" y="9607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26687</xdr:rowOff>
    </xdr:from>
    <xdr:ext cx="469744" cy="259045"/>
    <xdr:sp macro="" textlink="">
      <xdr:nvSpPr>
        <xdr:cNvPr id="688" name="n_1aveValue【学校施設】&#10;一人当たり面積"/>
        <xdr:cNvSpPr txBox="1"/>
      </xdr:nvSpPr>
      <xdr:spPr>
        <a:xfrm>
          <a:off x="21075727" y="997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64787</xdr:rowOff>
    </xdr:from>
    <xdr:ext cx="469744" cy="259045"/>
    <xdr:sp macro="" textlink="">
      <xdr:nvSpPr>
        <xdr:cNvPr id="689" name="n_2aveValue【学校施設】&#10;一人当たり面積"/>
        <xdr:cNvSpPr txBox="1"/>
      </xdr:nvSpPr>
      <xdr:spPr>
        <a:xfrm>
          <a:off x="20199427" y="1000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138447</xdr:rowOff>
    </xdr:from>
    <xdr:ext cx="469744" cy="259045"/>
    <xdr:sp macro="" textlink="">
      <xdr:nvSpPr>
        <xdr:cNvPr id="690" name="n_3aveValue【学校施設】&#10;一人当たり面積"/>
        <xdr:cNvSpPr txBox="1"/>
      </xdr:nvSpPr>
      <xdr:spPr>
        <a:xfrm>
          <a:off x="19310427" y="1008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166387</xdr:rowOff>
    </xdr:from>
    <xdr:ext cx="469744" cy="259045"/>
    <xdr:sp macro="" textlink="">
      <xdr:nvSpPr>
        <xdr:cNvPr id="691" name="n_4aveValue【学校施設】&#10;一人当たり面積"/>
        <xdr:cNvSpPr txBox="1"/>
      </xdr:nvSpPr>
      <xdr:spPr>
        <a:xfrm>
          <a:off x="18421427" y="925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138447</xdr:rowOff>
    </xdr:from>
    <xdr:ext cx="469744" cy="259045"/>
    <xdr:sp macro="" textlink="">
      <xdr:nvSpPr>
        <xdr:cNvPr id="692" name="n_1mainValue【学校施設】&#10;一人当たり面積"/>
        <xdr:cNvSpPr txBox="1"/>
      </xdr:nvSpPr>
      <xdr:spPr>
        <a:xfrm>
          <a:off x="21075727" y="922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27957</xdr:rowOff>
    </xdr:from>
    <xdr:ext cx="469744" cy="259045"/>
    <xdr:sp macro="" textlink="">
      <xdr:nvSpPr>
        <xdr:cNvPr id="693" name="n_2mainValue【学校施設】&#10;一人当たり面積"/>
        <xdr:cNvSpPr txBox="1"/>
      </xdr:nvSpPr>
      <xdr:spPr>
        <a:xfrm>
          <a:off x="20199427" y="928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73677</xdr:rowOff>
    </xdr:from>
    <xdr:ext cx="469744" cy="259045"/>
    <xdr:sp macro="" textlink="">
      <xdr:nvSpPr>
        <xdr:cNvPr id="694" name="n_3mainValue【学校施設】&#10;一人当たり面積"/>
        <xdr:cNvSpPr txBox="1"/>
      </xdr:nvSpPr>
      <xdr:spPr>
        <a:xfrm>
          <a:off x="19310427" y="93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93997</xdr:rowOff>
    </xdr:from>
    <xdr:ext cx="469744" cy="259045"/>
    <xdr:sp macro="" textlink="">
      <xdr:nvSpPr>
        <xdr:cNvPr id="695" name="n_4mainValue【学校施設】&#10;一人当たり面積"/>
        <xdr:cNvSpPr txBox="1"/>
      </xdr:nvSpPr>
      <xdr:spPr>
        <a:xfrm>
          <a:off x="18421427" y="969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97" name="正方形/長方形 696"/>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98" name="正方形/長方形 697"/>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99" name="正方形/長方形 698"/>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00" name="正方形/長方形 699"/>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2" name="正方形/長方形 7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03" name="正方形/長方形 702"/>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04" name="正方形/長方形 703"/>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05" name="正方形/長方形 704"/>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06" name="正方形/長方形 705"/>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9" name="直線コネクタ 71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20" name="テキスト ボックス 719"/>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21" name="直線コネクタ 72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2" name="テキスト ボックス 72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3" name="直線コネクタ 72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4" name="テキスト ボックス 72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5" name="直線コネクタ 72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6" name="テキスト ボックス 72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8" name="テキスト ボックス 72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60198</xdr:rowOff>
    </xdr:from>
    <xdr:to>
      <xdr:col>85</xdr:col>
      <xdr:colOff>126364</xdr:colOff>
      <xdr:row>107</xdr:row>
      <xdr:rowOff>133350</xdr:rowOff>
    </xdr:to>
    <xdr:cxnSp macro="">
      <xdr:nvCxnSpPr>
        <xdr:cNvPr id="730" name="直線コネクタ 729"/>
        <xdr:cNvCxnSpPr/>
      </xdr:nvCxnSpPr>
      <xdr:spPr>
        <a:xfrm flipV="1">
          <a:off x="16318864" y="17376648"/>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731" name="【公民館】&#10;有形固定資産減価償却率最小値テキスト"/>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732" name="直線コネクタ 731"/>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6875</xdr:rowOff>
    </xdr:from>
    <xdr:ext cx="405111" cy="259045"/>
    <xdr:sp macro="" textlink="">
      <xdr:nvSpPr>
        <xdr:cNvPr id="733" name="【公民館】&#10;有形固定資産減価償却率最大値テキスト"/>
        <xdr:cNvSpPr txBox="1"/>
      </xdr:nvSpPr>
      <xdr:spPr>
        <a:xfrm>
          <a:off x="16357600" y="1715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60198</xdr:rowOff>
    </xdr:from>
    <xdr:to>
      <xdr:col>86</xdr:col>
      <xdr:colOff>25400</xdr:colOff>
      <xdr:row>101</xdr:row>
      <xdr:rowOff>60198</xdr:rowOff>
    </xdr:to>
    <xdr:cxnSp macro="">
      <xdr:nvCxnSpPr>
        <xdr:cNvPr id="734" name="直線コネクタ 733"/>
        <xdr:cNvCxnSpPr/>
      </xdr:nvCxnSpPr>
      <xdr:spPr>
        <a:xfrm>
          <a:off x="16230600" y="1737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68851</xdr:rowOff>
    </xdr:from>
    <xdr:ext cx="405111" cy="259045"/>
    <xdr:sp macro="" textlink="">
      <xdr:nvSpPr>
        <xdr:cNvPr id="735" name="【公民館】&#10;有形固定資産減価償却率平均値テキスト"/>
        <xdr:cNvSpPr txBox="1"/>
      </xdr:nvSpPr>
      <xdr:spPr>
        <a:xfrm>
          <a:off x="16357600" y="1755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45974</xdr:rowOff>
    </xdr:from>
    <xdr:to>
      <xdr:col>85</xdr:col>
      <xdr:colOff>177800</xdr:colOff>
      <xdr:row>103</xdr:row>
      <xdr:rowOff>147574</xdr:rowOff>
    </xdr:to>
    <xdr:sp macro="" textlink="">
      <xdr:nvSpPr>
        <xdr:cNvPr id="736" name="フローチャート: 判断 735"/>
        <xdr:cNvSpPr/>
      </xdr:nvSpPr>
      <xdr:spPr>
        <a:xfrm>
          <a:off x="162687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xdr:rowOff>
    </xdr:from>
    <xdr:to>
      <xdr:col>81</xdr:col>
      <xdr:colOff>101600</xdr:colOff>
      <xdr:row>103</xdr:row>
      <xdr:rowOff>115570</xdr:rowOff>
    </xdr:to>
    <xdr:sp macro="" textlink="">
      <xdr:nvSpPr>
        <xdr:cNvPr id="737" name="フローチャート: 判断 736"/>
        <xdr:cNvSpPr/>
      </xdr:nvSpPr>
      <xdr:spPr>
        <a:xfrm>
          <a:off x="15430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148844</xdr:rowOff>
    </xdr:from>
    <xdr:to>
      <xdr:col>76</xdr:col>
      <xdr:colOff>165100</xdr:colOff>
      <xdr:row>103</xdr:row>
      <xdr:rowOff>78994</xdr:rowOff>
    </xdr:to>
    <xdr:sp macro="" textlink="">
      <xdr:nvSpPr>
        <xdr:cNvPr id="738" name="フローチャート: 判断 737"/>
        <xdr:cNvSpPr/>
      </xdr:nvSpPr>
      <xdr:spPr>
        <a:xfrm>
          <a:off x="1454150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107696</xdr:rowOff>
    </xdr:from>
    <xdr:to>
      <xdr:col>72</xdr:col>
      <xdr:colOff>38100</xdr:colOff>
      <xdr:row>103</xdr:row>
      <xdr:rowOff>37846</xdr:rowOff>
    </xdr:to>
    <xdr:sp macro="" textlink="">
      <xdr:nvSpPr>
        <xdr:cNvPr id="739" name="フローチャート: 判断 738"/>
        <xdr:cNvSpPr/>
      </xdr:nvSpPr>
      <xdr:spPr>
        <a:xfrm>
          <a:off x="13652500" y="175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100</xdr:row>
      <xdr:rowOff>43687</xdr:rowOff>
    </xdr:from>
    <xdr:to>
      <xdr:col>67</xdr:col>
      <xdr:colOff>101600</xdr:colOff>
      <xdr:row>100</xdr:row>
      <xdr:rowOff>145287</xdr:rowOff>
    </xdr:to>
    <xdr:sp macro="" textlink="">
      <xdr:nvSpPr>
        <xdr:cNvPr id="740" name="フローチャート: 判断 739"/>
        <xdr:cNvSpPr/>
      </xdr:nvSpPr>
      <xdr:spPr>
        <a:xfrm>
          <a:off x="12763500" y="171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1" name="テキスト ボックス 7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2" name="テキスト ボックス 7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3" name="テキスト ボックス 7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4" name="テキスト ボックス 7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5" name="テキスト ボックス 7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39115</xdr:rowOff>
    </xdr:from>
    <xdr:to>
      <xdr:col>85</xdr:col>
      <xdr:colOff>177800</xdr:colOff>
      <xdr:row>106</xdr:row>
      <xdr:rowOff>140715</xdr:rowOff>
    </xdr:to>
    <xdr:sp macro="" textlink="">
      <xdr:nvSpPr>
        <xdr:cNvPr id="746" name="楕円 745"/>
        <xdr:cNvSpPr/>
      </xdr:nvSpPr>
      <xdr:spPr>
        <a:xfrm>
          <a:off x="16268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17542</xdr:rowOff>
    </xdr:from>
    <xdr:ext cx="405111" cy="259045"/>
    <xdr:sp macro="" textlink="">
      <xdr:nvSpPr>
        <xdr:cNvPr id="747" name="【公民館】&#10;有形固定資産減価償却率該当値テキスト"/>
        <xdr:cNvSpPr txBox="1"/>
      </xdr:nvSpPr>
      <xdr:spPr>
        <a:xfrm>
          <a:off x="16357600" y="181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114554</xdr:rowOff>
    </xdr:from>
    <xdr:to>
      <xdr:col>81</xdr:col>
      <xdr:colOff>101600</xdr:colOff>
      <xdr:row>106</xdr:row>
      <xdr:rowOff>44704</xdr:rowOff>
    </xdr:to>
    <xdr:sp macro="" textlink="">
      <xdr:nvSpPr>
        <xdr:cNvPr id="748" name="楕円 747"/>
        <xdr:cNvSpPr/>
      </xdr:nvSpPr>
      <xdr:spPr>
        <a:xfrm>
          <a:off x="15430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165354</xdr:rowOff>
    </xdr:from>
    <xdr:to>
      <xdr:col>85</xdr:col>
      <xdr:colOff>127000</xdr:colOff>
      <xdr:row>106</xdr:row>
      <xdr:rowOff>89915</xdr:rowOff>
    </xdr:to>
    <xdr:cxnSp macro="">
      <xdr:nvCxnSpPr>
        <xdr:cNvPr id="749" name="直線コネクタ 748"/>
        <xdr:cNvCxnSpPr/>
      </xdr:nvCxnSpPr>
      <xdr:spPr>
        <a:xfrm>
          <a:off x="15481300" y="18167604"/>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18542</xdr:rowOff>
    </xdr:from>
    <xdr:to>
      <xdr:col>76</xdr:col>
      <xdr:colOff>165100</xdr:colOff>
      <xdr:row>105</xdr:row>
      <xdr:rowOff>120142</xdr:rowOff>
    </xdr:to>
    <xdr:sp macro="" textlink="">
      <xdr:nvSpPr>
        <xdr:cNvPr id="750" name="楕円 749"/>
        <xdr:cNvSpPr/>
      </xdr:nvSpPr>
      <xdr:spPr>
        <a:xfrm>
          <a:off x="14541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69342</xdr:rowOff>
    </xdr:from>
    <xdr:to>
      <xdr:col>81</xdr:col>
      <xdr:colOff>50800</xdr:colOff>
      <xdr:row>105</xdr:row>
      <xdr:rowOff>165354</xdr:rowOff>
    </xdr:to>
    <xdr:cxnSp macro="">
      <xdr:nvCxnSpPr>
        <xdr:cNvPr id="751" name="直線コネクタ 750"/>
        <xdr:cNvCxnSpPr/>
      </xdr:nvCxnSpPr>
      <xdr:spPr>
        <a:xfrm>
          <a:off x="14592300" y="180715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107696</xdr:rowOff>
    </xdr:from>
    <xdr:to>
      <xdr:col>72</xdr:col>
      <xdr:colOff>38100</xdr:colOff>
      <xdr:row>105</xdr:row>
      <xdr:rowOff>37846</xdr:rowOff>
    </xdr:to>
    <xdr:sp macro="" textlink="">
      <xdr:nvSpPr>
        <xdr:cNvPr id="752" name="楕円 751"/>
        <xdr:cNvSpPr/>
      </xdr:nvSpPr>
      <xdr:spPr>
        <a:xfrm>
          <a:off x="13652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158496</xdr:rowOff>
    </xdr:from>
    <xdr:to>
      <xdr:col>76</xdr:col>
      <xdr:colOff>114300</xdr:colOff>
      <xdr:row>105</xdr:row>
      <xdr:rowOff>69342</xdr:rowOff>
    </xdr:to>
    <xdr:cxnSp macro="">
      <xdr:nvCxnSpPr>
        <xdr:cNvPr id="753" name="直線コネクタ 752"/>
        <xdr:cNvCxnSpPr/>
      </xdr:nvCxnSpPr>
      <xdr:spPr>
        <a:xfrm>
          <a:off x="13703300" y="179892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11685</xdr:rowOff>
    </xdr:from>
    <xdr:to>
      <xdr:col>67</xdr:col>
      <xdr:colOff>101600</xdr:colOff>
      <xdr:row>104</xdr:row>
      <xdr:rowOff>113285</xdr:rowOff>
    </xdr:to>
    <xdr:sp macro="" textlink="">
      <xdr:nvSpPr>
        <xdr:cNvPr id="754" name="楕円 753"/>
        <xdr:cNvSpPr/>
      </xdr:nvSpPr>
      <xdr:spPr>
        <a:xfrm>
          <a:off x="12763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62485</xdr:rowOff>
    </xdr:from>
    <xdr:to>
      <xdr:col>71</xdr:col>
      <xdr:colOff>177800</xdr:colOff>
      <xdr:row>104</xdr:row>
      <xdr:rowOff>158496</xdr:rowOff>
    </xdr:to>
    <xdr:cxnSp macro="">
      <xdr:nvCxnSpPr>
        <xdr:cNvPr id="755" name="直線コネクタ 754"/>
        <xdr:cNvCxnSpPr/>
      </xdr:nvCxnSpPr>
      <xdr:spPr>
        <a:xfrm>
          <a:off x="12814300" y="17893285"/>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132097</xdr:rowOff>
    </xdr:from>
    <xdr:ext cx="405111" cy="259045"/>
    <xdr:sp macro="" textlink="">
      <xdr:nvSpPr>
        <xdr:cNvPr id="756" name="n_1aveValue【公民館】&#10;有形固定資産減価償却率"/>
        <xdr:cNvSpPr txBox="1"/>
      </xdr:nvSpPr>
      <xdr:spPr>
        <a:xfrm>
          <a:off x="15266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95521</xdr:rowOff>
    </xdr:from>
    <xdr:ext cx="405111" cy="259045"/>
    <xdr:sp macro="" textlink="">
      <xdr:nvSpPr>
        <xdr:cNvPr id="757" name="n_2aveValue【公民館】&#10;有形固定資産減価償却率"/>
        <xdr:cNvSpPr txBox="1"/>
      </xdr:nvSpPr>
      <xdr:spPr>
        <a:xfrm>
          <a:off x="14389744" y="174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54373</xdr:rowOff>
    </xdr:from>
    <xdr:ext cx="405111" cy="259045"/>
    <xdr:sp macro="" textlink="">
      <xdr:nvSpPr>
        <xdr:cNvPr id="758" name="n_3aveValue【公民館】&#10;有形固定資産減価償却率"/>
        <xdr:cNvSpPr txBox="1"/>
      </xdr:nvSpPr>
      <xdr:spPr>
        <a:xfrm>
          <a:off x="13500744" y="1737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161814</xdr:rowOff>
    </xdr:from>
    <xdr:ext cx="405111" cy="259045"/>
    <xdr:sp macro="" textlink="">
      <xdr:nvSpPr>
        <xdr:cNvPr id="759" name="n_4aveValue【公民館】&#10;有形固定資産減価償却率"/>
        <xdr:cNvSpPr txBox="1"/>
      </xdr:nvSpPr>
      <xdr:spPr>
        <a:xfrm>
          <a:off x="12611744" y="1696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35831</xdr:rowOff>
    </xdr:from>
    <xdr:ext cx="405111" cy="259045"/>
    <xdr:sp macro="" textlink="">
      <xdr:nvSpPr>
        <xdr:cNvPr id="760" name="n_1mainValue【公民館】&#10;有形固定資産減価償却率"/>
        <xdr:cNvSpPr txBox="1"/>
      </xdr:nvSpPr>
      <xdr:spPr>
        <a:xfrm>
          <a:off x="15266044" y="182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111269</xdr:rowOff>
    </xdr:from>
    <xdr:ext cx="405111" cy="259045"/>
    <xdr:sp macro="" textlink="">
      <xdr:nvSpPr>
        <xdr:cNvPr id="761" name="n_2mainValue【公民館】&#10;有形固定資産減価償却率"/>
        <xdr:cNvSpPr txBox="1"/>
      </xdr:nvSpPr>
      <xdr:spPr>
        <a:xfrm>
          <a:off x="14389744" y="1811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28973</xdr:rowOff>
    </xdr:from>
    <xdr:ext cx="405111" cy="259045"/>
    <xdr:sp macro="" textlink="">
      <xdr:nvSpPr>
        <xdr:cNvPr id="762" name="n_3mainValue【公民館】&#10;有形固定資産減価償却率"/>
        <xdr:cNvSpPr txBox="1"/>
      </xdr:nvSpPr>
      <xdr:spPr>
        <a:xfrm>
          <a:off x="13500744" y="1803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63" name="n_4mainValue【公民館】&#10;有形固定資産減価償却率"/>
        <xdr:cNvSpPr txBox="1"/>
      </xdr:nvSpPr>
      <xdr:spPr>
        <a:xfrm>
          <a:off x="12611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4" name="正方形/長方形 7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5" name="正方形/長方形 7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6" name="正方形/長方形 7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7" name="正方形/長方形 7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8" name="正方形/長方形 7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9" name="正方形/長方形 7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0" name="正方形/長方形 7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1" name="正方形/長方形 7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2" name="テキスト ボックス 7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3" name="直線コネクタ 7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74" name="テキスト ボックス 77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75" name="直線コネクタ 7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6" name="テキスト ボックス 7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7" name="直線コネクタ 7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8" name="テキスト ボックス 7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9" name="直線コネクタ 7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0" name="テキスト ボックス 7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1" name="直線コネクタ 7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2" name="テキスト ボックス 7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3" name="直線コネクタ 7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4" name="テキスト ボックス 7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5" name="直線コネクタ 7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6" name="テキスト ボックス 7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68580</xdr:rowOff>
    </xdr:to>
    <xdr:cxnSp macro="">
      <xdr:nvCxnSpPr>
        <xdr:cNvPr id="788" name="直線コネクタ 787"/>
        <xdr:cNvCxnSpPr/>
      </xdr:nvCxnSpPr>
      <xdr:spPr>
        <a:xfrm flipV="1">
          <a:off x="22160864" y="17160239"/>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72407</xdr:rowOff>
    </xdr:from>
    <xdr:ext cx="469744" cy="259045"/>
    <xdr:sp macro="" textlink="">
      <xdr:nvSpPr>
        <xdr:cNvPr id="789" name="【公民館】&#10;一人当たり面積最小値テキスト"/>
        <xdr:cNvSpPr txBox="1"/>
      </xdr:nvSpPr>
      <xdr:spPr>
        <a:xfrm>
          <a:off x="22199600"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68580</xdr:rowOff>
    </xdr:from>
    <xdr:to>
      <xdr:col>116</xdr:col>
      <xdr:colOff>152400</xdr:colOff>
      <xdr:row>108</xdr:row>
      <xdr:rowOff>68580</xdr:rowOff>
    </xdr:to>
    <xdr:cxnSp macro="">
      <xdr:nvCxnSpPr>
        <xdr:cNvPr id="790" name="直線コネクタ 789"/>
        <xdr:cNvCxnSpPr/>
      </xdr:nvCxnSpPr>
      <xdr:spPr>
        <a:xfrm>
          <a:off x="22072600" y="1858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791" name="【公民館】&#10;一人当たり面積最大値テキスト"/>
        <xdr:cNvSpPr txBox="1"/>
      </xdr:nvSpPr>
      <xdr:spPr>
        <a:xfrm>
          <a:off x="22199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792" name="直線コネクタ 791"/>
        <xdr:cNvCxnSpPr/>
      </xdr:nvCxnSpPr>
      <xdr:spPr>
        <a:xfrm>
          <a:off x="22072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158766</xdr:rowOff>
    </xdr:from>
    <xdr:ext cx="469744" cy="259045"/>
    <xdr:sp macro="" textlink="">
      <xdr:nvSpPr>
        <xdr:cNvPr id="793" name="【公民館】&#10;一人当たり面積平均値テキスト"/>
        <xdr:cNvSpPr txBox="1"/>
      </xdr:nvSpPr>
      <xdr:spPr>
        <a:xfrm>
          <a:off x="22199600" y="17646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135889</xdr:rowOff>
    </xdr:from>
    <xdr:to>
      <xdr:col>116</xdr:col>
      <xdr:colOff>114300</xdr:colOff>
      <xdr:row>104</xdr:row>
      <xdr:rowOff>66039</xdr:rowOff>
    </xdr:to>
    <xdr:sp macro="" textlink="">
      <xdr:nvSpPr>
        <xdr:cNvPr id="794" name="フローチャート: 判断 793"/>
        <xdr:cNvSpPr/>
      </xdr:nvSpPr>
      <xdr:spPr>
        <a:xfrm>
          <a:off x="221107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151130</xdr:rowOff>
    </xdr:from>
    <xdr:to>
      <xdr:col>112</xdr:col>
      <xdr:colOff>38100</xdr:colOff>
      <xdr:row>104</xdr:row>
      <xdr:rowOff>81280</xdr:rowOff>
    </xdr:to>
    <xdr:sp macro="" textlink="">
      <xdr:nvSpPr>
        <xdr:cNvPr id="795" name="フローチャート: 判断 794"/>
        <xdr:cNvSpPr/>
      </xdr:nvSpPr>
      <xdr:spPr>
        <a:xfrm>
          <a:off x="2127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166370</xdr:rowOff>
    </xdr:from>
    <xdr:to>
      <xdr:col>107</xdr:col>
      <xdr:colOff>101600</xdr:colOff>
      <xdr:row>104</xdr:row>
      <xdr:rowOff>96520</xdr:rowOff>
    </xdr:to>
    <xdr:sp macro="" textlink="">
      <xdr:nvSpPr>
        <xdr:cNvPr id="796" name="フローチャート: 判断 795"/>
        <xdr:cNvSpPr/>
      </xdr:nvSpPr>
      <xdr:spPr>
        <a:xfrm>
          <a:off x="20383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797" name="フローチャート: 判断 796"/>
        <xdr:cNvSpPr/>
      </xdr:nvSpPr>
      <xdr:spPr>
        <a:xfrm>
          <a:off x="19494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100</xdr:row>
      <xdr:rowOff>93980</xdr:rowOff>
    </xdr:from>
    <xdr:to>
      <xdr:col>98</xdr:col>
      <xdr:colOff>38100</xdr:colOff>
      <xdr:row>101</xdr:row>
      <xdr:rowOff>24130</xdr:rowOff>
    </xdr:to>
    <xdr:sp macro="" textlink="">
      <xdr:nvSpPr>
        <xdr:cNvPr id="798" name="フローチャート: 判断 797"/>
        <xdr:cNvSpPr/>
      </xdr:nvSpPr>
      <xdr:spPr>
        <a:xfrm>
          <a:off x="18605500" y="1723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9" name="テキスト ボックス 7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0" name="テキスト ボックス 7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1" name="テキスト ボックス 8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2" name="テキスト ボックス 8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3" name="テキスト ボックス 8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17780</xdr:rowOff>
    </xdr:from>
    <xdr:to>
      <xdr:col>116</xdr:col>
      <xdr:colOff>114300</xdr:colOff>
      <xdr:row>108</xdr:row>
      <xdr:rowOff>119380</xdr:rowOff>
    </xdr:to>
    <xdr:sp macro="" textlink="">
      <xdr:nvSpPr>
        <xdr:cNvPr id="804" name="楕円 803"/>
        <xdr:cNvSpPr/>
      </xdr:nvSpPr>
      <xdr:spPr>
        <a:xfrm>
          <a:off x="22110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104157</xdr:rowOff>
    </xdr:from>
    <xdr:ext cx="469744" cy="259045"/>
    <xdr:sp macro="" textlink="">
      <xdr:nvSpPr>
        <xdr:cNvPr id="805" name="【公民館】&#10;一人当たり面積該当値テキスト"/>
        <xdr:cNvSpPr txBox="1"/>
      </xdr:nvSpPr>
      <xdr:spPr>
        <a:xfrm>
          <a:off x="22199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806" name="楕円 805"/>
        <xdr:cNvSpPr/>
      </xdr:nvSpPr>
      <xdr:spPr>
        <a:xfrm>
          <a:off x="2127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68580</xdr:rowOff>
    </xdr:from>
    <xdr:to>
      <xdr:col>116</xdr:col>
      <xdr:colOff>63500</xdr:colOff>
      <xdr:row>108</xdr:row>
      <xdr:rowOff>76200</xdr:rowOff>
    </xdr:to>
    <xdr:cxnSp macro="">
      <xdr:nvCxnSpPr>
        <xdr:cNvPr id="807" name="直線コネクタ 806"/>
        <xdr:cNvCxnSpPr/>
      </xdr:nvCxnSpPr>
      <xdr:spPr>
        <a:xfrm flipV="1">
          <a:off x="21323300" y="18585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33020</xdr:rowOff>
    </xdr:from>
    <xdr:to>
      <xdr:col>107</xdr:col>
      <xdr:colOff>101600</xdr:colOff>
      <xdr:row>108</xdr:row>
      <xdr:rowOff>134620</xdr:rowOff>
    </xdr:to>
    <xdr:sp macro="" textlink="">
      <xdr:nvSpPr>
        <xdr:cNvPr id="808" name="楕円 807"/>
        <xdr:cNvSpPr/>
      </xdr:nvSpPr>
      <xdr:spPr>
        <a:xfrm>
          <a:off x="20383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83820</xdr:rowOff>
    </xdr:to>
    <xdr:cxnSp macro="">
      <xdr:nvCxnSpPr>
        <xdr:cNvPr id="809" name="直線コネクタ 808"/>
        <xdr:cNvCxnSpPr/>
      </xdr:nvCxnSpPr>
      <xdr:spPr>
        <a:xfrm flipV="1">
          <a:off x="20434300" y="18592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40639</xdr:rowOff>
    </xdr:from>
    <xdr:to>
      <xdr:col>102</xdr:col>
      <xdr:colOff>165100</xdr:colOff>
      <xdr:row>108</xdr:row>
      <xdr:rowOff>142239</xdr:rowOff>
    </xdr:to>
    <xdr:sp macro="" textlink="">
      <xdr:nvSpPr>
        <xdr:cNvPr id="810" name="楕円 809"/>
        <xdr:cNvSpPr/>
      </xdr:nvSpPr>
      <xdr:spPr>
        <a:xfrm>
          <a:off x="19494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83820</xdr:rowOff>
    </xdr:from>
    <xdr:to>
      <xdr:col>107</xdr:col>
      <xdr:colOff>50800</xdr:colOff>
      <xdr:row>108</xdr:row>
      <xdr:rowOff>91439</xdr:rowOff>
    </xdr:to>
    <xdr:cxnSp macro="">
      <xdr:nvCxnSpPr>
        <xdr:cNvPr id="811" name="直線コネクタ 810"/>
        <xdr:cNvCxnSpPr/>
      </xdr:nvCxnSpPr>
      <xdr:spPr>
        <a:xfrm flipV="1">
          <a:off x="19545300" y="18600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40639</xdr:rowOff>
    </xdr:from>
    <xdr:to>
      <xdr:col>98</xdr:col>
      <xdr:colOff>38100</xdr:colOff>
      <xdr:row>108</xdr:row>
      <xdr:rowOff>142239</xdr:rowOff>
    </xdr:to>
    <xdr:sp macro="" textlink="">
      <xdr:nvSpPr>
        <xdr:cNvPr id="812" name="楕円 811"/>
        <xdr:cNvSpPr/>
      </xdr:nvSpPr>
      <xdr:spPr>
        <a:xfrm>
          <a:off x="18605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91439</xdr:rowOff>
    </xdr:from>
    <xdr:to>
      <xdr:col>102</xdr:col>
      <xdr:colOff>114300</xdr:colOff>
      <xdr:row>108</xdr:row>
      <xdr:rowOff>91439</xdr:rowOff>
    </xdr:to>
    <xdr:cxnSp macro="">
      <xdr:nvCxnSpPr>
        <xdr:cNvPr id="813" name="直線コネクタ 812"/>
        <xdr:cNvCxnSpPr/>
      </xdr:nvCxnSpPr>
      <xdr:spPr>
        <a:xfrm>
          <a:off x="18656300" y="1860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97807</xdr:rowOff>
    </xdr:from>
    <xdr:ext cx="469744" cy="259045"/>
    <xdr:sp macro="" textlink="">
      <xdr:nvSpPr>
        <xdr:cNvPr id="814" name="n_1aveValue【公民館】&#10;一人当たり面積"/>
        <xdr:cNvSpPr txBox="1"/>
      </xdr:nvSpPr>
      <xdr:spPr>
        <a:xfrm>
          <a:off x="210757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113047</xdr:rowOff>
    </xdr:from>
    <xdr:ext cx="469744" cy="259045"/>
    <xdr:sp macro="" textlink="">
      <xdr:nvSpPr>
        <xdr:cNvPr id="815" name="n_2aveValue【公民館】&#10;一人当たり面積"/>
        <xdr:cNvSpPr txBox="1"/>
      </xdr:nvSpPr>
      <xdr:spPr>
        <a:xfrm>
          <a:off x="20199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135907</xdr:rowOff>
    </xdr:from>
    <xdr:ext cx="469744" cy="259045"/>
    <xdr:sp macro="" textlink="">
      <xdr:nvSpPr>
        <xdr:cNvPr id="816" name="n_3aveValue【公民館】&#10;一人当たり面積"/>
        <xdr:cNvSpPr txBox="1"/>
      </xdr:nvSpPr>
      <xdr:spPr>
        <a:xfrm>
          <a:off x="19310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40657</xdr:rowOff>
    </xdr:from>
    <xdr:ext cx="469744" cy="259045"/>
    <xdr:sp macro="" textlink="">
      <xdr:nvSpPr>
        <xdr:cNvPr id="817" name="n_4aveValue【公民館】&#10;一人当たり面積"/>
        <xdr:cNvSpPr txBox="1"/>
      </xdr:nvSpPr>
      <xdr:spPr>
        <a:xfrm>
          <a:off x="184214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818" name="n_1mainValue【公民館】&#10;一人当たり面積"/>
        <xdr:cNvSpPr txBox="1"/>
      </xdr:nvSpPr>
      <xdr:spPr>
        <a:xfrm>
          <a:off x="21075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125747</xdr:rowOff>
    </xdr:from>
    <xdr:ext cx="469744" cy="259045"/>
    <xdr:sp macro="" textlink="">
      <xdr:nvSpPr>
        <xdr:cNvPr id="819" name="n_2mainValue【公民館】&#10;一人当たり面積"/>
        <xdr:cNvSpPr txBox="1"/>
      </xdr:nvSpPr>
      <xdr:spPr>
        <a:xfrm>
          <a:off x="20199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133366</xdr:rowOff>
    </xdr:from>
    <xdr:ext cx="469744" cy="259045"/>
    <xdr:sp macro="" textlink="">
      <xdr:nvSpPr>
        <xdr:cNvPr id="820" name="n_3mainValue【公民館】&#10;一人当たり面積"/>
        <xdr:cNvSpPr txBox="1"/>
      </xdr:nvSpPr>
      <xdr:spPr>
        <a:xfrm>
          <a:off x="193104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133366</xdr:rowOff>
    </xdr:from>
    <xdr:ext cx="469744" cy="259045"/>
    <xdr:sp macro="" textlink="">
      <xdr:nvSpPr>
        <xdr:cNvPr id="821" name="n_4mainValue【公民館】&#10;一人当たり面積"/>
        <xdr:cNvSpPr txBox="1"/>
      </xdr:nvSpPr>
      <xdr:spPr>
        <a:xfrm>
          <a:off x="184214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主な項目のうち、道路については、一人当たり延長が類似団体内平均よりも</a:t>
          </a:r>
          <a:r>
            <a:rPr kumimoji="1" lang="en-US" altLang="ja-JP" sz="1100">
              <a:solidFill>
                <a:schemeClr val="dk1"/>
              </a:solidFill>
              <a:effectLst/>
              <a:latin typeface="+mn-lt"/>
              <a:ea typeface="+mn-ea"/>
              <a:cs typeface="+mn-cs"/>
            </a:rPr>
            <a:t>2.352m</a:t>
          </a:r>
          <a:r>
            <a:rPr kumimoji="1" lang="ja-JP" altLang="ja-JP" sz="1100">
              <a:solidFill>
                <a:schemeClr val="dk1"/>
              </a:solidFill>
              <a:effectLst/>
              <a:latin typeface="+mn-lt"/>
              <a:ea typeface="+mn-ea"/>
              <a:cs typeface="+mn-cs"/>
            </a:rPr>
            <a:t>長い一方で有形固定資産減価償却率は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％低い状態にある。この要因としては、農業が盛んである当町において円滑な営農活動のため積極的に農道を整備してきたこと、路面の悪化した道路の改築修繕を計画的に行ってきたことなどが挙げられる。</a:t>
          </a:r>
          <a:endParaRPr lang="ja-JP" altLang="ja-JP" sz="1400">
            <a:effectLst/>
          </a:endParaRPr>
        </a:p>
        <a:p>
          <a:r>
            <a:rPr kumimoji="1" lang="ja-JP" altLang="ja-JP" sz="1100">
              <a:solidFill>
                <a:schemeClr val="dk1"/>
              </a:solidFill>
              <a:effectLst/>
              <a:latin typeface="+mn-lt"/>
              <a:ea typeface="+mn-ea"/>
              <a:cs typeface="+mn-cs"/>
            </a:rPr>
            <a:t>橋りょうについては、一人当たりの有形固定資産額は類似団体内平均より</a:t>
          </a:r>
          <a:r>
            <a:rPr kumimoji="1" lang="en-US" altLang="ja-JP" sz="1100">
              <a:solidFill>
                <a:schemeClr val="dk1"/>
              </a:solidFill>
              <a:effectLst/>
              <a:latin typeface="+mn-lt"/>
              <a:ea typeface="+mn-ea"/>
              <a:cs typeface="+mn-cs"/>
            </a:rPr>
            <a:t>307,197</a:t>
          </a:r>
          <a:r>
            <a:rPr kumimoji="1" lang="ja-JP" altLang="ja-JP" sz="1100">
              <a:solidFill>
                <a:schemeClr val="dk1"/>
              </a:solidFill>
              <a:effectLst/>
              <a:latin typeface="+mn-lt"/>
              <a:ea typeface="+mn-ea"/>
              <a:cs typeface="+mn-cs"/>
            </a:rPr>
            <a:t>円高く、有形固定資産減価償却率は類似団体内平均より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状態にある。農業用水確保のためのクリークが多いことから橋りょう数も多く、健全度が悪化した橋りょうを優先し計画的に維持補修を行っている。</a:t>
          </a:r>
          <a:endParaRPr lang="ja-JP" altLang="ja-JP" sz="1400">
            <a:effectLst/>
          </a:endParaRPr>
        </a:p>
        <a:p>
          <a:r>
            <a:rPr kumimoji="1" lang="ja-JP" altLang="ja-JP" sz="1100">
              <a:solidFill>
                <a:schemeClr val="dk1"/>
              </a:solidFill>
              <a:effectLst/>
              <a:latin typeface="+mn-lt"/>
              <a:ea typeface="+mn-ea"/>
              <a:cs typeface="+mn-cs"/>
            </a:rPr>
            <a:t>公営住宅については、有形固定資産減価償却率は類似団体内平均より</a:t>
          </a:r>
          <a:r>
            <a:rPr kumimoji="1" lang="en-US" altLang="ja-JP" sz="1100">
              <a:solidFill>
                <a:schemeClr val="dk1"/>
              </a:solidFill>
              <a:effectLst/>
              <a:latin typeface="+mn-lt"/>
              <a:ea typeface="+mn-ea"/>
              <a:cs typeface="+mn-cs"/>
            </a:rPr>
            <a:t>17.3</a:t>
          </a:r>
          <a:r>
            <a:rPr kumimoji="1" lang="ja-JP" altLang="ja-JP" sz="1100">
              <a:solidFill>
                <a:schemeClr val="dk1"/>
              </a:solidFill>
              <a:effectLst/>
              <a:latin typeface="+mn-lt"/>
              <a:ea typeface="+mn-ea"/>
              <a:cs typeface="+mn-cs"/>
            </a:rPr>
            <a:t>％高い状態にある。老朽化した住宅の取り壊しを進める一方で、それに代わる新たな公営住宅のあり方を検討する必要性が生じている。</a:t>
          </a:r>
          <a:endParaRPr lang="ja-JP" altLang="ja-JP" sz="1400">
            <a:effectLst/>
          </a:endParaRPr>
        </a:p>
        <a:p>
          <a:r>
            <a:rPr kumimoji="1" lang="ja-JP" altLang="ja-JP" sz="1100">
              <a:solidFill>
                <a:schemeClr val="dk1"/>
              </a:solidFill>
              <a:effectLst/>
              <a:latin typeface="+mn-lt"/>
              <a:ea typeface="+mn-ea"/>
              <a:cs typeface="+mn-cs"/>
            </a:rPr>
            <a:t>漁港施設については、合併後に供用開始した新有明漁港の施設が大半であるため、有形固定資産減価償却率は</a:t>
          </a:r>
          <a:r>
            <a:rPr kumimoji="1" lang="en-US" altLang="ja-JP" sz="1100">
              <a:solidFill>
                <a:schemeClr val="dk1"/>
              </a:solidFill>
              <a:effectLst/>
              <a:latin typeface="+mn-lt"/>
              <a:ea typeface="+mn-ea"/>
              <a:cs typeface="+mn-cs"/>
            </a:rPr>
            <a:t>29.6%</a:t>
          </a:r>
          <a:r>
            <a:rPr kumimoji="1" lang="ja-JP" altLang="ja-JP" sz="1100">
              <a:solidFill>
                <a:schemeClr val="dk1"/>
              </a:solidFill>
              <a:effectLst/>
              <a:latin typeface="+mn-lt"/>
              <a:ea typeface="+mn-ea"/>
              <a:cs typeface="+mn-cs"/>
            </a:rPr>
            <a:t>と全国・佐賀県平均と比べて低い状態にある。平成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年度から住ノ江漁港の整備に着手しており、今後は一人当たりの有形固定資産額は上昇する見込みである。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21,120
99.56
19,948,763
19,179,590
680,819
7,921,754
14,644,548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53340</xdr:rowOff>
    </xdr:from>
    <xdr:to>
      <xdr:col>24</xdr:col>
      <xdr:colOff>62865</xdr:colOff>
      <xdr:row>41</xdr:row>
      <xdr:rowOff>133350</xdr:rowOff>
    </xdr:to>
    <xdr:cxnSp macro="">
      <xdr:nvCxnSpPr>
        <xdr:cNvPr id="59" name="直線コネクタ 58"/>
        <xdr:cNvCxnSpPr/>
      </xdr:nvCxnSpPr>
      <xdr:spPr>
        <a:xfrm flipV="1">
          <a:off x="4634865" y="58826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60" name="【図書館】&#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1" name="直線コネクタ 60"/>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xdr:rowOff>
    </xdr:from>
    <xdr:ext cx="405111" cy="259045"/>
    <xdr:sp macro="" textlink="">
      <xdr:nvSpPr>
        <xdr:cNvPr id="62" name="【図書館】&#10;有形固定資産減価償却率最大値テキスト"/>
        <xdr:cNvSpPr txBox="1"/>
      </xdr:nvSpPr>
      <xdr:spPr>
        <a:xfrm>
          <a:off x="4673600"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53340</xdr:rowOff>
    </xdr:from>
    <xdr:to>
      <xdr:col>24</xdr:col>
      <xdr:colOff>152400</xdr:colOff>
      <xdr:row>34</xdr:row>
      <xdr:rowOff>53340</xdr:rowOff>
    </xdr:to>
    <xdr:cxnSp macro="">
      <xdr:nvCxnSpPr>
        <xdr:cNvPr id="63" name="直線コネクタ 62"/>
        <xdr:cNvCxnSpPr/>
      </xdr:nvCxnSpPr>
      <xdr:spPr>
        <a:xfrm>
          <a:off x="4546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4"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5" name="フローチャート: 判断 64"/>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103777</xdr:rowOff>
    </xdr:from>
    <xdr:to>
      <xdr:col>20</xdr:col>
      <xdr:colOff>38100</xdr:colOff>
      <xdr:row>37</xdr:row>
      <xdr:rowOff>33927</xdr:rowOff>
    </xdr:to>
    <xdr:sp macro="" textlink="">
      <xdr:nvSpPr>
        <xdr:cNvPr id="66" name="フローチャート: 判断 65"/>
        <xdr:cNvSpPr/>
      </xdr:nvSpPr>
      <xdr:spPr>
        <a:xfrm>
          <a:off x="3746500" y="6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92347</xdr:rowOff>
    </xdr:from>
    <xdr:to>
      <xdr:col>15</xdr:col>
      <xdr:colOff>101600</xdr:colOff>
      <xdr:row>36</xdr:row>
      <xdr:rowOff>22497</xdr:rowOff>
    </xdr:to>
    <xdr:sp macro="" textlink="">
      <xdr:nvSpPr>
        <xdr:cNvPr id="67" name="フローチャート: 判断 66"/>
        <xdr:cNvSpPr/>
      </xdr:nvSpPr>
      <xdr:spPr>
        <a:xfrm>
          <a:off x="2857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27033</xdr:rowOff>
    </xdr:from>
    <xdr:to>
      <xdr:col>10</xdr:col>
      <xdr:colOff>165100</xdr:colOff>
      <xdr:row>35</xdr:row>
      <xdr:rowOff>128633</xdr:rowOff>
    </xdr:to>
    <xdr:sp macro="" textlink="">
      <xdr:nvSpPr>
        <xdr:cNvPr id="68" name="フローチャート: 判断 67"/>
        <xdr:cNvSpPr/>
      </xdr:nvSpPr>
      <xdr:spPr>
        <a:xfrm>
          <a:off x="1968500" y="602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22134</xdr:rowOff>
    </xdr:from>
    <xdr:to>
      <xdr:col>6</xdr:col>
      <xdr:colOff>38100</xdr:colOff>
      <xdr:row>34</xdr:row>
      <xdr:rowOff>123734</xdr:rowOff>
    </xdr:to>
    <xdr:sp macro="" textlink="">
      <xdr:nvSpPr>
        <xdr:cNvPr id="69" name="フローチャート: 判断 68"/>
        <xdr:cNvSpPr/>
      </xdr:nvSpPr>
      <xdr:spPr>
        <a:xfrm>
          <a:off x="1079500" y="585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5" name="楕円 74"/>
        <xdr:cNvSpPr/>
      </xdr:nvSpPr>
      <xdr:spPr>
        <a:xfrm>
          <a:off x="4584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20155</xdr:rowOff>
    </xdr:from>
    <xdr:ext cx="405111" cy="259045"/>
    <xdr:sp macro="" textlink="">
      <xdr:nvSpPr>
        <xdr:cNvPr id="76" name="【図書館】&#10;有形固定資産減価償却率該当値テキスト"/>
        <xdr:cNvSpPr txBox="1"/>
      </xdr:nvSpPr>
      <xdr:spPr>
        <a:xfrm>
          <a:off x="4673600"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7" name="楕円 76"/>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38</xdr:row>
      <xdr:rowOff>92528</xdr:rowOff>
    </xdr:to>
    <xdr:cxnSp macro="">
      <xdr:nvCxnSpPr>
        <xdr:cNvPr id="78" name="直線コネクタ 77"/>
        <xdr:cNvCxnSpPr/>
      </xdr:nvCxnSpPr>
      <xdr:spPr>
        <a:xfrm>
          <a:off x="3797300" y="64770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123372</xdr:rowOff>
    </xdr:from>
    <xdr:to>
      <xdr:col>15</xdr:col>
      <xdr:colOff>101600</xdr:colOff>
      <xdr:row>37</xdr:row>
      <xdr:rowOff>53522</xdr:rowOff>
    </xdr:to>
    <xdr:sp macro="" textlink="">
      <xdr:nvSpPr>
        <xdr:cNvPr id="79" name="楕円 78"/>
        <xdr:cNvSpPr/>
      </xdr:nvSpPr>
      <xdr:spPr>
        <a:xfrm>
          <a:off x="2857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2722</xdr:rowOff>
    </xdr:from>
    <xdr:to>
      <xdr:col>19</xdr:col>
      <xdr:colOff>177800</xdr:colOff>
      <xdr:row>37</xdr:row>
      <xdr:rowOff>133350</xdr:rowOff>
    </xdr:to>
    <xdr:cxnSp macro="">
      <xdr:nvCxnSpPr>
        <xdr:cNvPr id="80" name="直線コネクタ 79"/>
        <xdr:cNvCxnSpPr/>
      </xdr:nvCxnSpPr>
      <xdr:spPr>
        <a:xfrm>
          <a:off x="2908300" y="63463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81" name="楕円 80"/>
        <xdr:cNvSpPr/>
      </xdr:nvSpPr>
      <xdr:spPr>
        <a:xfrm>
          <a:off x="1968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37</xdr:row>
      <xdr:rowOff>2722</xdr:rowOff>
    </xdr:to>
    <xdr:cxnSp macro="">
      <xdr:nvCxnSpPr>
        <xdr:cNvPr id="82" name="直線コネクタ 81"/>
        <xdr:cNvCxnSpPr/>
      </xdr:nvCxnSpPr>
      <xdr:spPr>
        <a:xfrm>
          <a:off x="2019300" y="6156960"/>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146231</xdr:rowOff>
    </xdr:from>
    <xdr:to>
      <xdr:col>6</xdr:col>
      <xdr:colOff>38100</xdr:colOff>
      <xdr:row>35</xdr:row>
      <xdr:rowOff>76381</xdr:rowOff>
    </xdr:to>
    <xdr:sp macro="" textlink="">
      <xdr:nvSpPr>
        <xdr:cNvPr id="83" name="楕円 82"/>
        <xdr:cNvSpPr/>
      </xdr:nvSpPr>
      <xdr:spPr>
        <a:xfrm>
          <a:off x="1079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25581</xdr:rowOff>
    </xdr:from>
    <xdr:to>
      <xdr:col>10</xdr:col>
      <xdr:colOff>114300</xdr:colOff>
      <xdr:row>35</xdr:row>
      <xdr:rowOff>156210</xdr:rowOff>
    </xdr:to>
    <xdr:cxnSp macro="">
      <xdr:nvCxnSpPr>
        <xdr:cNvPr id="84" name="直線コネクタ 83"/>
        <xdr:cNvCxnSpPr/>
      </xdr:nvCxnSpPr>
      <xdr:spPr>
        <a:xfrm>
          <a:off x="1130300" y="602633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50454</xdr:rowOff>
    </xdr:from>
    <xdr:ext cx="405111" cy="259045"/>
    <xdr:sp macro="" textlink="">
      <xdr:nvSpPr>
        <xdr:cNvPr id="85" name="n_1aveValue【図書館】&#10;有形固定資産減価償却率"/>
        <xdr:cNvSpPr txBox="1"/>
      </xdr:nvSpPr>
      <xdr:spPr>
        <a:xfrm>
          <a:off x="35820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39024</xdr:rowOff>
    </xdr:from>
    <xdr:ext cx="405111" cy="259045"/>
    <xdr:sp macro="" textlink="">
      <xdr:nvSpPr>
        <xdr:cNvPr id="86" name="n_2aveValue【図書館】&#10;有形固定資産減価償却率"/>
        <xdr:cNvSpPr txBox="1"/>
      </xdr:nvSpPr>
      <xdr:spPr>
        <a:xfrm>
          <a:off x="27057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145160</xdr:rowOff>
    </xdr:from>
    <xdr:ext cx="405111" cy="259045"/>
    <xdr:sp macro="" textlink="">
      <xdr:nvSpPr>
        <xdr:cNvPr id="87" name="n_3aveValue【図書館】&#10;有形固定資産減価償却率"/>
        <xdr:cNvSpPr txBox="1"/>
      </xdr:nvSpPr>
      <xdr:spPr>
        <a:xfrm>
          <a:off x="1816744" y="580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140261</xdr:rowOff>
    </xdr:from>
    <xdr:ext cx="405111" cy="259045"/>
    <xdr:sp macro="" textlink="">
      <xdr:nvSpPr>
        <xdr:cNvPr id="88" name="n_4aveValue【図書館】&#10;有形固定資産減価償却率"/>
        <xdr:cNvSpPr txBox="1"/>
      </xdr:nvSpPr>
      <xdr:spPr>
        <a:xfrm>
          <a:off x="9277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9" name="n_1mainValue【図書館】&#10;有形固定資産減価償却率"/>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90" name="n_2mainValue【図書館】&#10;有形固定資産減価償却率"/>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26687</xdr:rowOff>
    </xdr:from>
    <xdr:ext cx="405111" cy="259045"/>
    <xdr:sp macro="" textlink="">
      <xdr:nvSpPr>
        <xdr:cNvPr id="91" name="n_3mainValue【図書館】&#10;有形固定資産減価償却率"/>
        <xdr:cNvSpPr txBox="1"/>
      </xdr:nvSpPr>
      <xdr:spPr>
        <a:xfrm>
          <a:off x="1816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67508</xdr:rowOff>
    </xdr:from>
    <xdr:ext cx="405111" cy="259045"/>
    <xdr:sp macro="" textlink="">
      <xdr:nvSpPr>
        <xdr:cNvPr id="92" name="n_4mainValue【図書館】&#10;有形固定資産減価償却率"/>
        <xdr:cNvSpPr txBox="1"/>
      </xdr:nvSpPr>
      <xdr:spPr>
        <a:xfrm>
          <a:off x="927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4" name="直線コネクタ 10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5" name="テキスト ボックス 10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6" name="直線コネクタ 10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7" name="テキスト ボックス 106"/>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8" name="直線コネクタ 10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9" name="テキスト ボックス 108"/>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0" name="直線コネクタ 10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1" name="テキスト ボックス 110"/>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2" name="直線コネクタ 11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3" name="テキスト ボックス 112"/>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4" name="直線コネクタ 11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5" name="テキスト ボックス 114"/>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125186</xdr:rowOff>
    </xdr:from>
    <xdr:to>
      <xdr:col>54</xdr:col>
      <xdr:colOff>189865</xdr:colOff>
      <xdr:row>41</xdr:row>
      <xdr:rowOff>149678</xdr:rowOff>
    </xdr:to>
    <xdr:cxnSp macro="">
      <xdr:nvCxnSpPr>
        <xdr:cNvPr id="119" name="直線コネクタ 118"/>
        <xdr:cNvCxnSpPr/>
      </xdr:nvCxnSpPr>
      <xdr:spPr>
        <a:xfrm flipV="1">
          <a:off x="10476865" y="5611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153505</xdr:rowOff>
    </xdr:from>
    <xdr:ext cx="469744" cy="259045"/>
    <xdr:sp macro="" textlink="">
      <xdr:nvSpPr>
        <xdr:cNvPr id="120" name="【図書館】&#10;一人当たり面積最小値テキスト"/>
        <xdr:cNvSpPr txBox="1"/>
      </xdr:nvSpPr>
      <xdr:spPr>
        <a:xfrm>
          <a:off x="10515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149678</xdr:rowOff>
    </xdr:from>
    <xdr:to>
      <xdr:col>55</xdr:col>
      <xdr:colOff>88900</xdr:colOff>
      <xdr:row>41</xdr:row>
      <xdr:rowOff>149678</xdr:rowOff>
    </xdr:to>
    <xdr:cxnSp macro="">
      <xdr:nvCxnSpPr>
        <xdr:cNvPr id="121" name="直線コネクタ 120"/>
        <xdr:cNvCxnSpPr/>
      </xdr:nvCxnSpPr>
      <xdr:spPr>
        <a:xfrm>
          <a:off x="10388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71863</xdr:rowOff>
    </xdr:from>
    <xdr:ext cx="469744" cy="259045"/>
    <xdr:sp macro="" textlink="">
      <xdr:nvSpPr>
        <xdr:cNvPr id="122" name="【図書館】&#10;一人当たり面積最大値テキスト"/>
        <xdr:cNvSpPr txBox="1"/>
      </xdr:nvSpPr>
      <xdr:spPr>
        <a:xfrm>
          <a:off x="10515600" y="538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125186</xdr:rowOff>
    </xdr:from>
    <xdr:to>
      <xdr:col>55</xdr:col>
      <xdr:colOff>88900</xdr:colOff>
      <xdr:row>32</xdr:row>
      <xdr:rowOff>125186</xdr:rowOff>
    </xdr:to>
    <xdr:cxnSp macro="">
      <xdr:nvCxnSpPr>
        <xdr:cNvPr id="123" name="直線コネクタ 122"/>
        <xdr:cNvCxnSpPr/>
      </xdr:nvCxnSpPr>
      <xdr:spPr>
        <a:xfrm>
          <a:off x="10388600" y="561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146249</xdr:rowOff>
    </xdr:from>
    <xdr:ext cx="469744" cy="259045"/>
    <xdr:sp macro="" textlink="">
      <xdr:nvSpPr>
        <xdr:cNvPr id="124" name="【図書館】&#10;一人当たり面積平均値テキスト"/>
        <xdr:cNvSpPr txBox="1"/>
      </xdr:nvSpPr>
      <xdr:spPr>
        <a:xfrm>
          <a:off x="10515600" y="614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123372</xdr:rowOff>
    </xdr:from>
    <xdr:to>
      <xdr:col>55</xdr:col>
      <xdr:colOff>50800</xdr:colOff>
      <xdr:row>37</xdr:row>
      <xdr:rowOff>53522</xdr:rowOff>
    </xdr:to>
    <xdr:sp macro="" textlink="">
      <xdr:nvSpPr>
        <xdr:cNvPr id="125" name="フローチャート: 判断 124"/>
        <xdr:cNvSpPr/>
      </xdr:nvSpPr>
      <xdr:spPr>
        <a:xfrm>
          <a:off x="10426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26" name="フローチャート: 判断 125"/>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156028</xdr:rowOff>
    </xdr:from>
    <xdr:to>
      <xdr:col>46</xdr:col>
      <xdr:colOff>38100</xdr:colOff>
      <xdr:row>37</xdr:row>
      <xdr:rowOff>86178</xdr:rowOff>
    </xdr:to>
    <xdr:sp macro="" textlink="">
      <xdr:nvSpPr>
        <xdr:cNvPr id="127" name="フローチャート: 判断 126"/>
        <xdr:cNvSpPr/>
      </xdr:nvSpPr>
      <xdr:spPr>
        <a:xfrm>
          <a:off x="8699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17236</xdr:rowOff>
    </xdr:from>
    <xdr:to>
      <xdr:col>41</xdr:col>
      <xdr:colOff>101600</xdr:colOff>
      <xdr:row>37</xdr:row>
      <xdr:rowOff>118836</xdr:rowOff>
    </xdr:to>
    <xdr:sp macro="" textlink="">
      <xdr:nvSpPr>
        <xdr:cNvPr id="128" name="フローチャート: 判断 127"/>
        <xdr:cNvSpPr/>
      </xdr:nvSpPr>
      <xdr:spPr>
        <a:xfrm>
          <a:off x="781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33564</xdr:rowOff>
    </xdr:from>
    <xdr:to>
      <xdr:col>36</xdr:col>
      <xdr:colOff>165100</xdr:colOff>
      <xdr:row>37</xdr:row>
      <xdr:rowOff>135164</xdr:rowOff>
    </xdr:to>
    <xdr:sp macro="" textlink="">
      <xdr:nvSpPr>
        <xdr:cNvPr id="129" name="フローチャート: 判断 128"/>
        <xdr:cNvSpPr/>
      </xdr:nvSpPr>
      <xdr:spPr>
        <a:xfrm>
          <a:off x="692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98878</xdr:rowOff>
    </xdr:from>
    <xdr:to>
      <xdr:col>55</xdr:col>
      <xdr:colOff>50800</xdr:colOff>
      <xdr:row>42</xdr:row>
      <xdr:rowOff>29028</xdr:rowOff>
    </xdr:to>
    <xdr:sp macro="" textlink="">
      <xdr:nvSpPr>
        <xdr:cNvPr id="135" name="楕円 134"/>
        <xdr:cNvSpPr/>
      </xdr:nvSpPr>
      <xdr:spPr>
        <a:xfrm>
          <a:off x="104267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13805</xdr:rowOff>
    </xdr:from>
    <xdr:ext cx="469744" cy="259045"/>
    <xdr:sp macro="" textlink="">
      <xdr:nvSpPr>
        <xdr:cNvPr id="136" name="【図書館】&#10;一人当たり面積該当値テキスト"/>
        <xdr:cNvSpPr txBox="1"/>
      </xdr:nvSpPr>
      <xdr:spPr>
        <a:xfrm>
          <a:off x="10515600" y="70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98878</xdr:rowOff>
    </xdr:from>
    <xdr:to>
      <xdr:col>50</xdr:col>
      <xdr:colOff>165100</xdr:colOff>
      <xdr:row>42</xdr:row>
      <xdr:rowOff>29028</xdr:rowOff>
    </xdr:to>
    <xdr:sp macro="" textlink="">
      <xdr:nvSpPr>
        <xdr:cNvPr id="137" name="楕円 136"/>
        <xdr:cNvSpPr/>
      </xdr:nvSpPr>
      <xdr:spPr>
        <a:xfrm>
          <a:off x="9588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149678</xdr:rowOff>
    </xdr:from>
    <xdr:to>
      <xdr:col>55</xdr:col>
      <xdr:colOff>0</xdr:colOff>
      <xdr:row>41</xdr:row>
      <xdr:rowOff>149678</xdr:rowOff>
    </xdr:to>
    <xdr:cxnSp macro="">
      <xdr:nvCxnSpPr>
        <xdr:cNvPr id="138" name="直線コネクタ 137"/>
        <xdr:cNvCxnSpPr/>
      </xdr:nvCxnSpPr>
      <xdr:spPr>
        <a:xfrm>
          <a:off x="9639300" y="7179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115207</xdr:rowOff>
    </xdr:from>
    <xdr:to>
      <xdr:col>46</xdr:col>
      <xdr:colOff>38100</xdr:colOff>
      <xdr:row>42</xdr:row>
      <xdr:rowOff>45357</xdr:rowOff>
    </xdr:to>
    <xdr:sp macro="" textlink="">
      <xdr:nvSpPr>
        <xdr:cNvPr id="139" name="楕円 138"/>
        <xdr:cNvSpPr/>
      </xdr:nvSpPr>
      <xdr:spPr>
        <a:xfrm>
          <a:off x="8699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149678</xdr:rowOff>
    </xdr:from>
    <xdr:to>
      <xdr:col>50</xdr:col>
      <xdr:colOff>114300</xdr:colOff>
      <xdr:row>41</xdr:row>
      <xdr:rowOff>166007</xdr:rowOff>
    </xdr:to>
    <xdr:cxnSp macro="">
      <xdr:nvCxnSpPr>
        <xdr:cNvPr id="140" name="直線コネクタ 139"/>
        <xdr:cNvCxnSpPr/>
      </xdr:nvCxnSpPr>
      <xdr:spPr>
        <a:xfrm flipV="1">
          <a:off x="8750300" y="71791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131535</xdr:rowOff>
    </xdr:from>
    <xdr:to>
      <xdr:col>41</xdr:col>
      <xdr:colOff>101600</xdr:colOff>
      <xdr:row>42</xdr:row>
      <xdr:rowOff>61685</xdr:rowOff>
    </xdr:to>
    <xdr:sp macro="" textlink="">
      <xdr:nvSpPr>
        <xdr:cNvPr id="141" name="楕円 140"/>
        <xdr:cNvSpPr/>
      </xdr:nvSpPr>
      <xdr:spPr>
        <a:xfrm>
          <a:off x="7810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166007</xdr:rowOff>
    </xdr:from>
    <xdr:to>
      <xdr:col>45</xdr:col>
      <xdr:colOff>177800</xdr:colOff>
      <xdr:row>42</xdr:row>
      <xdr:rowOff>10885</xdr:rowOff>
    </xdr:to>
    <xdr:cxnSp macro="">
      <xdr:nvCxnSpPr>
        <xdr:cNvPr id="142" name="直線コネクタ 141"/>
        <xdr:cNvCxnSpPr/>
      </xdr:nvCxnSpPr>
      <xdr:spPr>
        <a:xfrm flipV="1">
          <a:off x="7861300" y="71954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131535</xdr:rowOff>
    </xdr:from>
    <xdr:to>
      <xdr:col>36</xdr:col>
      <xdr:colOff>165100</xdr:colOff>
      <xdr:row>42</xdr:row>
      <xdr:rowOff>61685</xdr:rowOff>
    </xdr:to>
    <xdr:sp macro="" textlink="">
      <xdr:nvSpPr>
        <xdr:cNvPr id="143" name="楕円 142"/>
        <xdr:cNvSpPr/>
      </xdr:nvSpPr>
      <xdr:spPr>
        <a:xfrm>
          <a:off x="6921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10885</xdr:rowOff>
    </xdr:from>
    <xdr:to>
      <xdr:col>41</xdr:col>
      <xdr:colOff>50800</xdr:colOff>
      <xdr:row>42</xdr:row>
      <xdr:rowOff>10885</xdr:rowOff>
    </xdr:to>
    <xdr:cxnSp macro="">
      <xdr:nvCxnSpPr>
        <xdr:cNvPr id="144" name="直線コネクタ 143"/>
        <xdr:cNvCxnSpPr/>
      </xdr:nvCxnSpPr>
      <xdr:spPr>
        <a:xfrm>
          <a:off x="6972300" y="721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86377</xdr:rowOff>
    </xdr:from>
    <xdr:ext cx="469744" cy="259045"/>
    <xdr:sp macro="" textlink="">
      <xdr:nvSpPr>
        <xdr:cNvPr id="145" name="n_1ave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102705</xdr:rowOff>
    </xdr:from>
    <xdr:ext cx="469744" cy="259045"/>
    <xdr:sp macro="" textlink="">
      <xdr:nvSpPr>
        <xdr:cNvPr id="146" name="n_2aveValue【図書館】&#10;一人当たり面積"/>
        <xdr:cNvSpPr txBox="1"/>
      </xdr:nvSpPr>
      <xdr:spPr>
        <a:xfrm>
          <a:off x="8515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135363</xdr:rowOff>
    </xdr:from>
    <xdr:ext cx="469744" cy="259045"/>
    <xdr:sp macro="" textlink="">
      <xdr:nvSpPr>
        <xdr:cNvPr id="147" name="n_3aveValue【図書館】&#10;一人当たり面積"/>
        <xdr:cNvSpPr txBox="1"/>
      </xdr:nvSpPr>
      <xdr:spPr>
        <a:xfrm>
          <a:off x="762642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151691</xdr:rowOff>
    </xdr:from>
    <xdr:ext cx="469744" cy="259045"/>
    <xdr:sp macro="" textlink="">
      <xdr:nvSpPr>
        <xdr:cNvPr id="148" name="n_4aveValue【図書館】&#10;一人当たり面積"/>
        <xdr:cNvSpPr txBox="1"/>
      </xdr:nvSpPr>
      <xdr:spPr>
        <a:xfrm>
          <a:off x="673742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20155</xdr:rowOff>
    </xdr:from>
    <xdr:ext cx="469744" cy="259045"/>
    <xdr:sp macro="" textlink="">
      <xdr:nvSpPr>
        <xdr:cNvPr id="149" name="n_1mainValue【図書館】&#10;一人当たり面積"/>
        <xdr:cNvSpPr txBox="1"/>
      </xdr:nvSpPr>
      <xdr:spPr>
        <a:xfrm>
          <a:off x="9391727"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36484</xdr:rowOff>
    </xdr:from>
    <xdr:ext cx="469744" cy="259045"/>
    <xdr:sp macro="" textlink="">
      <xdr:nvSpPr>
        <xdr:cNvPr id="150" name="n_2mainValue【図書館】&#10;一人当たり面積"/>
        <xdr:cNvSpPr txBox="1"/>
      </xdr:nvSpPr>
      <xdr:spPr>
        <a:xfrm>
          <a:off x="85154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52812</xdr:rowOff>
    </xdr:from>
    <xdr:ext cx="469744" cy="259045"/>
    <xdr:sp macro="" textlink="">
      <xdr:nvSpPr>
        <xdr:cNvPr id="151" name="n_3mainValue【図書館】&#10;一人当たり面積"/>
        <xdr:cNvSpPr txBox="1"/>
      </xdr:nvSpPr>
      <xdr:spPr>
        <a:xfrm>
          <a:off x="76264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52812</xdr:rowOff>
    </xdr:from>
    <xdr:ext cx="469744" cy="259045"/>
    <xdr:sp macro="" textlink="">
      <xdr:nvSpPr>
        <xdr:cNvPr id="152" name="n_4mainValue【図書館】&#10;一人当たり面積"/>
        <xdr:cNvSpPr txBox="1"/>
      </xdr:nvSpPr>
      <xdr:spPr>
        <a:xfrm>
          <a:off x="67374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4" name="直線コネクタ 16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5" name="テキスト ボックス 164"/>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6" name="直線コネクタ 16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7" name="テキスト ボックス 16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8" name="直線コネクタ 16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9" name="テキスト ボックス 16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70" name="直線コネクタ 16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1" name="テキスト ボックス 17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62</xdr:row>
      <xdr:rowOff>169164</xdr:rowOff>
    </xdr:to>
    <xdr:cxnSp macro="">
      <xdr:nvCxnSpPr>
        <xdr:cNvPr id="175" name="直線コネクタ 174"/>
        <xdr:cNvCxnSpPr/>
      </xdr:nvCxnSpPr>
      <xdr:spPr>
        <a:xfrm flipV="1">
          <a:off x="4634865" y="9761220"/>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1541</xdr:rowOff>
    </xdr:from>
    <xdr:ext cx="405111" cy="259045"/>
    <xdr:sp macro="" textlink="">
      <xdr:nvSpPr>
        <xdr:cNvPr id="176" name="【体育館・プール】&#10;有形固定資産減価償却率最小値テキスト"/>
        <xdr:cNvSpPr txBox="1"/>
      </xdr:nvSpPr>
      <xdr:spPr>
        <a:xfrm>
          <a:off x="46736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169164</xdr:rowOff>
    </xdr:from>
    <xdr:to>
      <xdr:col>24</xdr:col>
      <xdr:colOff>152400</xdr:colOff>
      <xdr:row>62</xdr:row>
      <xdr:rowOff>169164</xdr:rowOff>
    </xdr:to>
    <xdr:cxnSp macro="">
      <xdr:nvCxnSpPr>
        <xdr:cNvPr id="177" name="直線コネクタ 176"/>
        <xdr:cNvCxnSpPr/>
      </xdr:nvCxnSpPr>
      <xdr:spPr>
        <a:xfrm>
          <a:off x="4546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8" name="【体育館・プー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9" name="直線コネクタ 178"/>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20083</xdr:rowOff>
    </xdr:from>
    <xdr:ext cx="405111" cy="259045"/>
    <xdr:sp macro="" textlink="">
      <xdr:nvSpPr>
        <xdr:cNvPr id="180" name="【体育館・プール】&#10;有形固定資産減価償却率平均値テキスト"/>
        <xdr:cNvSpPr txBox="1"/>
      </xdr:nvSpPr>
      <xdr:spPr>
        <a:xfrm>
          <a:off x="4673600" y="99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168656</xdr:rowOff>
    </xdr:from>
    <xdr:to>
      <xdr:col>24</xdr:col>
      <xdr:colOff>114300</xdr:colOff>
      <xdr:row>59</xdr:row>
      <xdr:rowOff>98806</xdr:rowOff>
    </xdr:to>
    <xdr:sp macro="" textlink="">
      <xdr:nvSpPr>
        <xdr:cNvPr id="181" name="フローチャート: 判断 180"/>
        <xdr:cNvSpPr/>
      </xdr:nvSpPr>
      <xdr:spPr>
        <a:xfrm>
          <a:off x="45847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2" name="フローチャート: 判断 181"/>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63500</xdr:rowOff>
    </xdr:from>
    <xdr:to>
      <xdr:col>15</xdr:col>
      <xdr:colOff>101600</xdr:colOff>
      <xdr:row>58</xdr:row>
      <xdr:rowOff>165100</xdr:rowOff>
    </xdr:to>
    <xdr:sp macro="" textlink="">
      <xdr:nvSpPr>
        <xdr:cNvPr id="183" name="フローチャート: 判断 182"/>
        <xdr:cNvSpPr/>
      </xdr:nvSpPr>
      <xdr:spPr>
        <a:xfrm>
          <a:off x="2857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170942</xdr:rowOff>
    </xdr:from>
    <xdr:to>
      <xdr:col>10</xdr:col>
      <xdr:colOff>165100</xdr:colOff>
      <xdr:row>58</xdr:row>
      <xdr:rowOff>101092</xdr:rowOff>
    </xdr:to>
    <xdr:sp macro="" textlink="">
      <xdr:nvSpPr>
        <xdr:cNvPr id="184" name="フローチャート: 判断 183"/>
        <xdr:cNvSpPr/>
      </xdr:nvSpPr>
      <xdr:spPr>
        <a:xfrm>
          <a:off x="1968500" y="994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86360</xdr:rowOff>
    </xdr:from>
    <xdr:to>
      <xdr:col>6</xdr:col>
      <xdr:colOff>38100</xdr:colOff>
      <xdr:row>57</xdr:row>
      <xdr:rowOff>16510</xdr:rowOff>
    </xdr:to>
    <xdr:sp macro="" textlink="">
      <xdr:nvSpPr>
        <xdr:cNvPr id="185" name="フローチャート: 判断 184"/>
        <xdr:cNvSpPr/>
      </xdr:nvSpPr>
      <xdr:spPr>
        <a:xfrm>
          <a:off x="1079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26924</xdr:rowOff>
    </xdr:from>
    <xdr:to>
      <xdr:col>24</xdr:col>
      <xdr:colOff>114300</xdr:colOff>
      <xdr:row>60</xdr:row>
      <xdr:rowOff>128524</xdr:rowOff>
    </xdr:to>
    <xdr:sp macro="" textlink="">
      <xdr:nvSpPr>
        <xdr:cNvPr id="191" name="楕円 190"/>
        <xdr:cNvSpPr/>
      </xdr:nvSpPr>
      <xdr:spPr>
        <a:xfrm>
          <a:off x="45847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5351</xdr:rowOff>
    </xdr:from>
    <xdr:ext cx="405111" cy="259045"/>
    <xdr:sp macro="" textlink="">
      <xdr:nvSpPr>
        <xdr:cNvPr id="192" name="【体育館・プール】&#10;有形固定資産減価償却率該当値テキスト"/>
        <xdr:cNvSpPr txBox="1"/>
      </xdr:nvSpPr>
      <xdr:spPr>
        <a:xfrm>
          <a:off x="4673600"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148082</xdr:rowOff>
    </xdr:from>
    <xdr:to>
      <xdr:col>20</xdr:col>
      <xdr:colOff>38100</xdr:colOff>
      <xdr:row>60</xdr:row>
      <xdr:rowOff>78232</xdr:rowOff>
    </xdr:to>
    <xdr:sp macro="" textlink="">
      <xdr:nvSpPr>
        <xdr:cNvPr id="193" name="楕円 192"/>
        <xdr:cNvSpPr/>
      </xdr:nvSpPr>
      <xdr:spPr>
        <a:xfrm>
          <a:off x="3746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27432</xdr:rowOff>
    </xdr:from>
    <xdr:to>
      <xdr:col>24</xdr:col>
      <xdr:colOff>63500</xdr:colOff>
      <xdr:row>60</xdr:row>
      <xdr:rowOff>77724</xdr:rowOff>
    </xdr:to>
    <xdr:cxnSp macro="">
      <xdr:nvCxnSpPr>
        <xdr:cNvPr id="194" name="直線コネクタ 193"/>
        <xdr:cNvCxnSpPr/>
      </xdr:nvCxnSpPr>
      <xdr:spPr>
        <a:xfrm>
          <a:off x="3797300" y="103144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5" name="楕円 194"/>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27432</xdr:rowOff>
    </xdr:to>
    <xdr:cxnSp macro="">
      <xdr:nvCxnSpPr>
        <xdr:cNvPr id="196" name="直線コネクタ 195"/>
        <xdr:cNvCxnSpPr/>
      </xdr:nvCxnSpPr>
      <xdr:spPr>
        <a:xfrm>
          <a:off x="2908300" y="102641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33782</xdr:rowOff>
    </xdr:from>
    <xdr:to>
      <xdr:col>10</xdr:col>
      <xdr:colOff>165100</xdr:colOff>
      <xdr:row>59</xdr:row>
      <xdr:rowOff>135382</xdr:rowOff>
    </xdr:to>
    <xdr:sp macro="" textlink="">
      <xdr:nvSpPr>
        <xdr:cNvPr id="197" name="楕円 196"/>
        <xdr:cNvSpPr/>
      </xdr:nvSpPr>
      <xdr:spPr>
        <a:xfrm>
          <a:off x="1968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84582</xdr:rowOff>
    </xdr:from>
    <xdr:to>
      <xdr:col>15</xdr:col>
      <xdr:colOff>50800</xdr:colOff>
      <xdr:row>59</xdr:row>
      <xdr:rowOff>148590</xdr:rowOff>
    </xdr:to>
    <xdr:cxnSp macro="">
      <xdr:nvCxnSpPr>
        <xdr:cNvPr id="198" name="直線コネクタ 197"/>
        <xdr:cNvCxnSpPr/>
      </xdr:nvCxnSpPr>
      <xdr:spPr>
        <a:xfrm>
          <a:off x="2019300" y="102001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136652</xdr:rowOff>
    </xdr:from>
    <xdr:to>
      <xdr:col>6</xdr:col>
      <xdr:colOff>38100</xdr:colOff>
      <xdr:row>59</xdr:row>
      <xdr:rowOff>66802</xdr:rowOff>
    </xdr:to>
    <xdr:sp macro="" textlink="">
      <xdr:nvSpPr>
        <xdr:cNvPr id="199" name="楕円 198"/>
        <xdr:cNvSpPr/>
      </xdr:nvSpPr>
      <xdr:spPr>
        <a:xfrm>
          <a:off x="1079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xdr:rowOff>
    </xdr:from>
    <xdr:to>
      <xdr:col>10</xdr:col>
      <xdr:colOff>114300</xdr:colOff>
      <xdr:row>59</xdr:row>
      <xdr:rowOff>84582</xdr:rowOff>
    </xdr:to>
    <xdr:cxnSp macro="">
      <xdr:nvCxnSpPr>
        <xdr:cNvPr id="200" name="直線コネクタ 199"/>
        <xdr:cNvCxnSpPr/>
      </xdr:nvCxnSpPr>
      <xdr:spPr>
        <a:xfrm>
          <a:off x="1130300" y="101315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65041</xdr:rowOff>
    </xdr:from>
    <xdr:ext cx="405111" cy="259045"/>
    <xdr:sp macro="" textlink="">
      <xdr:nvSpPr>
        <xdr:cNvPr id="201" name="n_1aveValue【体育館・プール】&#10;有形固定資産減価償却率"/>
        <xdr:cNvSpPr txBox="1"/>
      </xdr:nvSpPr>
      <xdr:spPr>
        <a:xfrm>
          <a:off x="35820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202" name="n_2aveValue【体育館・プール】&#10;有形固定資産減価償却率"/>
        <xdr:cNvSpPr txBox="1"/>
      </xdr:nvSpPr>
      <xdr:spPr>
        <a:xfrm>
          <a:off x="2705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117619</xdr:rowOff>
    </xdr:from>
    <xdr:ext cx="405111" cy="259045"/>
    <xdr:sp macro="" textlink="">
      <xdr:nvSpPr>
        <xdr:cNvPr id="203" name="n_3aveValue【体育館・プール】&#10;有形固定資産減価償却率"/>
        <xdr:cNvSpPr txBox="1"/>
      </xdr:nvSpPr>
      <xdr:spPr>
        <a:xfrm>
          <a:off x="18167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33037</xdr:rowOff>
    </xdr:from>
    <xdr:ext cx="405111" cy="259045"/>
    <xdr:sp macro="" textlink="">
      <xdr:nvSpPr>
        <xdr:cNvPr id="204" name="n_4aveValue【体育館・プール】&#10;有形固定資産減価償却率"/>
        <xdr:cNvSpPr txBox="1"/>
      </xdr:nvSpPr>
      <xdr:spPr>
        <a:xfrm>
          <a:off x="927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69359</xdr:rowOff>
    </xdr:from>
    <xdr:ext cx="405111" cy="259045"/>
    <xdr:sp macro="" textlink="">
      <xdr:nvSpPr>
        <xdr:cNvPr id="205" name="n_1mainValue【体育館・プール】&#10;有形固定資産減価償却率"/>
        <xdr:cNvSpPr txBox="1"/>
      </xdr:nvSpPr>
      <xdr:spPr>
        <a:xfrm>
          <a:off x="35820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19067</xdr:rowOff>
    </xdr:from>
    <xdr:ext cx="405111" cy="259045"/>
    <xdr:sp macro="" textlink="">
      <xdr:nvSpPr>
        <xdr:cNvPr id="206" name="n_2mainValue【体育館・プール】&#10;有形固定資産減価償却率"/>
        <xdr:cNvSpPr txBox="1"/>
      </xdr:nvSpPr>
      <xdr:spPr>
        <a:xfrm>
          <a:off x="2705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126509</xdr:rowOff>
    </xdr:from>
    <xdr:ext cx="405111" cy="259045"/>
    <xdr:sp macro="" textlink="">
      <xdr:nvSpPr>
        <xdr:cNvPr id="207" name="n_3mainValue【体育館・プール】&#10;有形固定資産減価償却率"/>
        <xdr:cNvSpPr txBox="1"/>
      </xdr:nvSpPr>
      <xdr:spPr>
        <a:xfrm>
          <a:off x="1816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57929</xdr:rowOff>
    </xdr:from>
    <xdr:ext cx="405111" cy="259045"/>
    <xdr:sp macro="" textlink="">
      <xdr:nvSpPr>
        <xdr:cNvPr id="208" name="n_4mainValue【体育館・プール】&#10;有形固定資産減価償却率"/>
        <xdr:cNvSpPr txBox="1"/>
      </xdr:nvSpPr>
      <xdr:spPr>
        <a:xfrm>
          <a:off x="9277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9" name="テキスト ボックス 21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64</xdr:row>
      <xdr:rowOff>68580</xdr:rowOff>
    </xdr:to>
    <xdr:cxnSp macro="">
      <xdr:nvCxnSpPr>
        <xdr:cNvPr id="233" name="直線コネクタ 232"/>
        <xdr:cNvCxnSpPr/>
      </xdr:nvCxnSpPr>
      <xdr:spPr>
        <a:xfrm flipV="1">
          <a:off x="10476865" y="968121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72407</xdr:rowOff>
    </xdr:from>
    <xdr:ext cx="469744" cy="259045"/>
    <xdr:sp macro="" textlink="">
      <xdr:nvSpPr>
        <xdr:cNvPr id="234" name="【体育館・プール】&#10;一人当たり面積最小値テキスト"/>
        <xdr:cNvSpPr txBox="1"/>
      </xdr:nvSpPr>
      <xdr:spPr>
        <a:xfrm>
          <a:off x="10515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68580</xdr:rowOff>
    </xdr:from>
    <xdr:to>
      <xdr:col>55</xdr:col>
      <xdr:colOff>88900</xdr:colOff>
      <xdr:row>64</xdr:row>
      <xdr:rowOff>68580</xdr:rowOff>
    </xdr:to>
    <xdr:cxnSp macro="">
      <xdr:nvCxnSpPr>
        <xdr:cNvPr id="235" name="直線コネクタ 234"/>
        <xdr:cNvCxnSpPr/>
      </xdr:nvCxnSpPr>
      <xdr:spPr>
        <a:xfrm>
          <a:off x="10388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236"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237" name="直線コネクタ 236"/>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63517</xdr:rowOff>
    </xdr:from>
    <xdr:ext cx="469744" cy="259045"/>
    <xdr:sp macro="" textlink="">
      <xdr:nvSpPr>
        <xdr:cNvPr id="238" name="【体育館・プール】&#10;一人当たり面積平均値テキスト"/>
        <xdr:cNvSpPr txBox="1"/>
      </xdr:nvSpPr>
      <xdr:spPr>
        <a:xfrm>
          <a:off x="10515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40640</xdr:rowOff>
    </xdr:from>
    <xdr:to>
      <xdr:col>55</xdr:col>
      <xdr:colOff>50800</xdr:colOff>
      <xdr:row>61</xdr:row>
      <xdr:rowOff>142240</xdr:rowOff>
    </xdr:to>
    <xdr:sp macro="" textlink="">
      <xdr:nvSpPr>
        <xdr:cNvPr id="239" name="フローチャート: 判断 238"/>
        <xdr:cNvSpPr/>
      </xdr:nvSpPr>
      <xdr:spPr>
        <a:xfrm>
          <a:off x="10426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40" name="フローチャート: 判断 239"/>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41" name="フローチャート: 判断 240"/>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36830</xdr:rowOff>
    </xdr:from>
    <xdr:to>
      <xdr:col>41</xdr:col>
      <xdr:colOff>101600</xdr:colOff>
      <xdr:row>61</xdr:row>
      <xdr:rowOff>138430</xdr:rowOff>
    </xdr:to>
    <xdr:sp macro="" textlink="">
      <xdr:nvSpPr>
        <xdr:cNvPr id="242" name="フローチャート: 判断 241"/>
        <xdr:cNvSpPr/>
      </xdr:nvSpPr>
      <xdr:spPr>
        <a:xfrm>
          <a:off x="7810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132080</xdr:rowOff>
    </xdr:from>
    <xdr:to>
      <xdr:col>36</xdr:col>
      <xdr:colOff>165100</xdr:colOff>
      <xdr:row>61</xdr:row>
      <xdr:rowOff>62230</xdr:rowOff>
    </xdr:to>
    <xdr:sp macro="" textlink="">
      <xdr:nvSpPr>
        <xdr:cNvPr id="243" name="フローチャート: 判断 242"/>
        <xdr:cNvSpPr/>
      </xdr:nvSpPr>
      <xdr:spPr>
        <a:xfrm>
          <a:off x="6921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249" name="楕円 248"/>
        <xdr:cNvSpPr/>
      </xdr:nvSpPr>
      <xdr:spPr>
        <a:xfrm>
          <a:off x="10426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114317</xdr:rowOff>
    </xdr:from>
    <xdr:ext cx="469744" cy="259045"/>
    <xdr:sp macro="" textlink="">
      <xdr:nvSpPr>
        <xdr:cNvPr id="250" name="【体育館・プール】&#10;一人当たり面積該当値テキスト"/>
        <xdr:cNvSpPr txBox="1"/>
      </xdr:nvSpPr>
      <xdr:spPr>
        <a:xfrm>
          <a:off x="10515600"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147320</xdr:rowOff>
    </xdr:from>
    <xdr:to>
      <xdr:col>50</xdr:col>
      <xdr:colOff>165100</xdr:colOff>
      <xdr:row>62</xdr:row>
      <xdr:rowOff>77470</xdr:rowOff>
    </xdr:to>
    <xdr:sp macro="" textlink="">
      <xdr:nvSpPr>
        <xdr:cNvPr id="251" name="楕円 250"/>
        <xdr:cNvSpPr/>
      </xdr:nvSpPr>
      <xdr:spPr>
        <a:xfrm>
          <a:off x="9588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15240</xdr:rowOff>
    </xdr:from>
    <xdr:to>
      <xdr:col>55</xdr:col>
      <xdr:colOff>0</xdr:colOff>
      <xdr:row>62</xdr:row>
      <xdr:rowOff>26670</xdr:rowOff>
    </xdr:to>
    <xdr:cxnSp macro="">
      <xdr:nvCxnSpPr>
        <xdr:cNvPr id="252" name="直線コネクタ 251"/>
        <xdr:cNvCxnSpPr/>
      </xdr:nvCxnSpPr>
      <xdr:spPr>
        <a:xfrm flipV="1">
          <a:off x="9639300" y="106451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53" name="楕円 252"/>
        <xdr:cNvSpPr/>
      </xdr:nvSpPr>
      <xdr:spPr>
        <a:xfrm>
          <a:off x="869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26670</xdr:rowOff>
    </xdr:from>
    <xdr:to>
      <xdr:col>50</xdr:col>
      <xdr:colOff>114300</xdr:colOff>
      <xdr:row>62</xdr:row>
      <xdr:rowOff>41910</xdr:rowOff>
    </xdr:to>
    <xdr:cxnSp macro="">
      <xdr:nvCxnSpPr>
        <xdr:cNvPr id="254" name="直線コネクタ 253"/>
        <xdr:cNvCxnSpPr/>
      </xdr:nvCxnSpPr>
      <xdr:spPr>
        <a:xfrm flipV="1">
          <a:off x="8750300" y="106565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2540</xdr:rowOff>
    </xdr:from>
    <xdr:to>
      <xdr:col>41</xdr:col>
      <xdr:colOff>101600</xdr:colOff>
      <xdr:row>62</xdr:row>
      <xdr:rowOff>104140</xdr:rowOff>
    </xdr:to>
    <xdr:sp macro="" textlink="">
      <xdr:nvSpPr>
        <xdr:cNvPr id="255" name="楕円 254"/>
        <xdr:cNvSpPr/>
      </xdr:nvSpPr>
      <xdr:spPr>
        <a:xfrm>
          <a:off x="7810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41910</xdr:rowOff>
    </xdr:from>
    <xdr:to>
      <xdr:col>45</xdr:col>
      <xdr:colOff>177800</xdr:colOff>
      <xdr:row>62</xdr:row>
      <xdr:rowOff>53340</xdr:rowOff>
    </xdr:to>
    <xdr:cxnSp macro="">
      <xdr:nvCxnSpPr>
        <xdr:cNvPr id="256" name="直線コネクタ 255"/>
        <xdr:cNvCxnSpPr/>
      </xdr:nvCxnSpPr>
      <xdr:spPr>
        <a:xfrm flipV="1">
          <a:off x="7861300" y="106718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xdr:rowOff>
    </xdr:from>
    <xdr:to>
      <xdr:col>36</xdr:col>
      <xdr:colOff>165100</xdr:colOff>
      <xdr:row>62</xdr:row>
      <xdr:rowOff>115570</xdr:rowOff>
    </xdr:to>
    <xdr:sp macro="" textlink="">
      <xdr:nvSpPr>
        <xdr:cNvPr id="257" name="楕円 256"/>
        <xdr:cNvSpPr/>
      </xdr:nvSpPr>
      <xdr:spPr>
        <a:xfrm>
          <a:off x="6921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53340</xdr:rowOff>
    </xdr:from>
    <xdr:to>
      <xdr:col>41</xdr:col>
      <xdr:colOff>50800</xdr:colOff>
      <xdr:row>62</xdr:row>
      <xdr:rowOff>64770</xdr:rowOff>
    </xdr:to>
    <xdr:cxnSp macro="">
      <xdr:nvCxnSpPr>
        <xdr:cNvPr id="258" name="直線コネクタ 257"/>
        <xdr:cNvCxnSpPr/>
      </xdr:nvCxnSpPr>
      <xdr:spPr>
        <a:xfrm flipV="1">
          <a:off x="6972300" y="106832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59" name="n_1ave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60" name="n_2aveValue【体育館・プール】&#10;一人当たり面積"/>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154957</xdr:rowOff>
    </xdr:from>
    <xdr:ext cx="469744" cy="259045"/>
    <xdr:sp macro="" textlink="">
      <xdr:nvSpPr>
        <xdr:cNvPr id="261" name="n_3aveValue【体育館・プール】&#10;一人当たり面積"/>
        <xdr:cNvSpPr txBox="1"/>
      </xdr:nvSpPr>
      <xdr:spPr>
        <a:xfrm>
          <a:off x="7626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78757</xdr:rowOff>
    </xdr:from>
    <xdr:ext cx="469744" cy="259045"/>
    <xdr:sp macro="" textlink="">
      <xdr:nvSpPr>
        <xdr:cNvPr id="262" name="n_4aveValue【体育館・プール】&#10;一人当たり面積"/>
        <xdr:cNvSpPr txBox="1"/>
      </xdr:nvSpPr>
      <xdr:spPr>
        <a:xfrm>
          <a:off x="6737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68597</xdr:rowOff>
    </xdr:from>
    <xdr:ext cx="469744" cy="259045"/>
    <xdr:sp macro="" textlink="">
      <xdr:nvSpPr>
        <xdr:cNvPr id="263" name="n_1mainValue【体育館・プール】&#10;一人当たり面積"/>
        <xdr:cNvSpPr txBox="1"/>
      </xdr:nvSpPr>
      <xdr:spPr>
        <a:xfrm>
          <a:off x="93917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83837</xdr:rowOff>
    </xdr:from>
    <xdr:ext cx="469744" cy="259045"/>
    <xdr:sp macro="" textlink="">
      <xdr:nvSpPr>
        <xdr:cNvPr id="264" name="n_2mainValue【体育館・プール】&#10;一人当たり面積"/>
        <xdr:cNvSpPr txBox="1"/>
      </xdr:nvSpPr>
      <xdr:spPr>
        <a:xfrm>
          <a:off x="8515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95267</xdr:rowOff>
    </xdr:from>
    <xdr:ext cx="469744" cy="259045"/>
    <xdr:sp macro="" textlink="">
      <xdr:nvSpPr>
        <xdr:cNvPr id="265" name="n_3mainValue【体育館・プール】&#10;一人当たり面積"/>
        <xdr:cNvSpPr txBox="1"/>
      </xdr:nvSpPr>
      <xdr:spPr>
        <a:xfrm>
          <a:off x="7626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106697</xdr:rowOff>
    </xdr:from>
    <xdr:ext cx="469744" cy="259045"/>
    <xdr:sp macro="" textlink="">
      <xdr:nvSpPr>
        <xdr:cNvPr id="266" name="n_4mainValue【体育館・プール】&#10;一人当たり面積"/>
        <xdr:cNvSpPr txBox="1"/>
      </xdr:nvSpPr>
      <xdr:spPr>
        <a:xfrm>
          <a:off x="6737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9" name="テキスト ボックス 278"/>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9" name="テキスト ボックス 28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1" name="テキスト ボックス 29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81</xdr:row>
      <xdr:rowOff>13607</xdr:rowOff>
    </xdr:from>
    <xdr:to>
      <xdr:col>24</xdr:col>
      <xdr:colOff>62865</xdr:colOff>
      <xdr:row>86</xdr:row>
      <xdr:rowOff>152400</xdr:rowOff>
    </xdr:to>
    <xdr:cxnSp macro="">
      <xdr:nvCxnSpPr>
        <xdr:cNvPr id="293" name="直線コネクタ 292"/>
        <xdr:cNvCxnSpPr/>
      </xdr:nvCxnSpPr>
      <xdr:spPr>
        <a:xfrm flipV="1">
          <a:off x="4634865" y="13901057"/>
          <a:ext cx="0" cy="99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156227</xdr:rowOff>
    </xdr:from>
    <xdr:ext cx="405111" cy="259045"/>
    <xdr:sp macro="" textlink="">
      <xdr:nvSpPr>
        <xdr:cNvPr id="294" name="【福祉施設】&#10;有形固定資産減価償却率最小値テキスト"/>
        <xdr:cNvSpPr txBox="1"/>
      </xdr:nvSpPr>
      <xdr:spPr>
        <a:xfrm>
          <a:off x="4673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152400</xdr:rowOff>
    </xdr:from>
    <xdr:to>
      <xdr:col>24</xdr:col>
      <xdr:colOff>152400</xdr:colOff>
      <xdr:row>86</xdr:row>
      <xdr:rowOff>152400</xdr:rowOff>
    </xdr:to>
    <xdr:cxnSp macro="">
      <xdr:nvCxnSpPr>
        <xdr:cNvPr id="295" name="直線コネクタ 294"/>
        <xdr:cNvCxnSpPr/>
      </xdr:nvCxnSpPr>
      <xdr:spPr>
        <a:xfrm>
          <a:off x="4546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131734</xdr:rowOff>
    </xdr:from>
    <xdr:ext cx="405111" cy="259045"/>
    <xdr:sp macro="" textlink="">
      <xdr:nvSpPr>
        <xdr:cNvPr id="296" name="【福祉施設】&#10;有形固定資産減価償却率最大値テキスト"/>
        <xdr:cNvSpPr txBox="1"/>
      </xdr:nvSpPr>
      <xdr:spPr>
        <a:xfrm>
          <a:off x="4673600" y="1367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81</xdr:row>
      <xdr:rowOff>13607</xdr:rowOff>
    </xdr:from>
    <xdr:to>
      <xdr:col>24</xdr:col>
      <xdr:colOff>152400</xdr:colOff>
      <xdr:row>81</xdr:row>
      <xdr:rowOff>13607</xdr:rowOff>
    </xdr:to>
    <xdr:cxnSp macro="">
      <xdr:nvCxnSpPr>
        <xdr:cNvPr id="297" name="直線コネクタ 296"/>
        <xdr:cNvCxnSpPr/>
      </xdr:nvCxnSpPr>
      <xdr:spPr>
        <a:xfrm>
          <a:off x="4546600" y="1390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165298</xdr:rowOff>
    </xdr:from>
    <xdr:ext cx="405111" cy="259045"/>
    <xdr:sp macro="" textlink="">
      <xdr:nvSpPr>
        <xdr:cNvPr id="298" name="【福祉施設】&#10;有形固定資産減価償却率平均値テキスト"/>
        <xdr:cNvSpPr txBox="1"/>
      </xdr:nvSpPr>
      <xdr:spPr>
        <a:xfrm>
          <a:off x="4673600" y="1388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299" name="フローチャート: 判断 298"/>
        <xdr:cNvSpPr/>
      </xdr:nvSpPr>
      <xdr:spPr>
        <a:xfrm>
          <a:off x="45847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29755</xdr:rowOff>
    </xdr:from>
    <xdr:to>
      <xdr:col>20</xdr:col>
      <xdr:colOff>38100</xdr:colOff>
      <xdr:row>82</xdr:row>
      <xdr:rowOff>131355</xdr:rowOff>
    </xdr:to>
    <xdr:sp macro="" textlink="">
      <xdr:nvSpPr>
        <xdr:cNvPr id="300" name="フローチャート: 判断 299"/>
        <xdr:cNvSpPr/>
      </xdr:nvSpPr>
      <xdr:spPr>
        <a:xfrm>
          <a:off x="3746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13426</xdr:rowOff>
    </xdr:from>
    <xdr:to>
      <xdr:col>15</xdr:col>
      <xdr:colOff>101600</xdr:colOff>
      <xdr:row>82</xdr:row>
      <xdr:rowOff>115026</xdr:rowOff>
    </xdr:to>
    <xdr:sp macro="" textlink="">
      <xdr:nvSpPr>
        <xdr:cNvPr id="301" name="フローチャート: 判断 300"/>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302" name="フローチャート: 判断 301"/>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65677</xdr:rowOff>
    </xdr:from>
    <xdr:to>
      <xdr:col>6</xdr:col>
      <xdr:colOff>38100</xdr:colOff>
      <xdr:row>78</xdr:row>
      <xdr:rowOff>167277</xdr:rowOff>
    </xdr:to>
    <xdr:sp macro="" textlink="">
      <xdr:nvSpPr>
        <xdr:cNvPr id="303" name="フローチャート: 判断 302"/>
        <xdr:cNvSpPr/>
      </xdr:nvSpPr>
      <xdr:spPr>
        <a:xfrm>
          <a:off x="1079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101600</xdr:rowOff>
    </xdr:from>
    <xdr:to>
      <xdr:col>24</xdr:col>
      <xdr:colOff>114300</xdr:colOff>
      <xdr:row>87</xdr:row>
      <xdr:rowOff>31750</xdr:rowOff>
    </xdr:to>
    <xdr:sp macro="" textlink="">
      <xdr:nvSpPr>
        <xdr:cNvPr id="309" name="楕円 308"/>
        <xdr:cNvSpPr/>
      </xdr:nvSpPr>
      <xdr:spPr>
        <a:xfrm>
          <a:off x="45847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16527</xdr:rowOff>
    </xdr:from>
    <xdr:ext cx="405111" cy="259045"/>
    <xdr:sp macro="" textlink="">
      <xdr:nvSpPr>
        <xdr:cNvPr id="310" name="【福祉施設】&#10;有形固定資産減価償却率該当値テキスト"/>
        <xdr:cNvSpPr txBox="1"/>
      </xdr:nvSpPr>
      <xdr:spPr>
        <a:xfrm>
          <a:off x="4673600" y="1476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101600</xdr:rowOff>
    </xdr:from>
    <xdr:to>
      <xdr:col>20</xdr:col>
      <xdr:colOff>38100</xdr:colOff>
      <xdr:row>87</xdr:row>
      <xdr:rowOff>31750</xdr:rowOff>
    </xdr:to>
    <xdr:sp macro="" textlink="">
      <xdr:nvSpPr>
        <xdr:cNvPr id="311" name="楕円 310"/>
        <xdr:cNvSpPr/>
      </xdr:nvSpPr>
      <xdr:spPr>
        <a:xfrm>
          <a:off x="3746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152400</xdr:rowOff>
    </xdr:from>
    <xdr:to>
      <xdr:col>24</xdr:col>
      <xdr:colOff>63500</xdr:colOff>
      <xdr:row>86</xdr:row>
      <xdr:rowOff>152400</xdr:rowOff>
    </xdr:to>
    <xdr:cxnSp macro="">
      <xdr:nvCxnSpPr>
        <xdr:cNvPr id="312" name="直線コネクタ 311"/>
        <xdr:cNvCxnSpPr/>
      </xdr:nvCxnSpPr>
      <xdr:spPr>
        <a:xfrm>
          <a:off x="3797300" y="1489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101600</xdr:rowOff>
    </xdr:from>
    <xdr:to>
      <xdr:col>15</xdr:col>
      <xdr:colOff>101600</xdr:colOff>
      <xdr:row>87</xdr:row>
      <xdr:rowOff>31750</xdr:rowOff>
    </xdr:to>
    <xdr:sp macro="" textlink="">
      <xdr:nvSpPr>
        <xdr:cNvPr id="313" name="楕円 312"/>
        <xdr:cNvSpPr/>
      </xdr:nvSpPr>
      <xdr:spPr>
        <a:xfrm>
          <a:off x="2857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152400</xdr:rowOff>
    </xdr:from>
    <xdr:to>
      <xdr:col>19</xdr:col>
      <xdr:colOff>177800</xdr:colOff>
      <xdr:row>86</xdr:row>
      <xdr:rowOff>152400</xdr:rowOff>
    </xdr:to>
    <xdr:cxnSp macro="">
      <xdr:nvCxnSpPr>
        <xdr:cNvPr id="314" name="直線コネクタ 313"/>
        <xdr:cNvCxnSpPr/>
      </xdr:nvCxnSpPr>
      <xdr:spPr>
        <a:xfrm>
          <a:off x="2908300" y="1489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65677</xdr:rowOff>
    </xdr:from>
    <xdr:to>
      <xdr:col>10</xdr:col>
      <xdr:colOff>165100</xdr:colOff>
      <xdr:row>86</xdr:row>
      <xdr:rowOff>167277</xdr:rowOff>
    </xdr:to>
    <xdr:sp macro="" textlink="">
      <xdr:nvSpPr>
        <xdr:cNvPr id="315" name="楕円 314"/>
        <xdr:cNvSpPr/>
      </xdr:nvSpPr>
      <xdr:spPr>
        <a:xfrm>
          <a:off x="1968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116477</xdr:rowOff>
    </xdr:from>
    <xdr:to>
      <xdr:col>15</xdr:col>
      <xdr:colOff>50800</xdr:colOff>
      <xdr:row>86</xdr:row>
      <xdr:rowOff>152400</xdr:rowOff>
    </xdr:to>
    <xdr:cxnSp macro="">
      <xdr:nvCxnSpPr>
        <xdr:cNvPr id="316" name="直線コネクタ 315"/>
        <xdr:cNvCxnSpPr/>
      </xdr:nvCxnSpPr>
      <xdr:spPr>
        <a:xfrm>
          <a:off x="2019300" y="1486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13426</xdr:rowOff>
    </xdr:from>
    <xdr:to>
      <xdr:col>6</xdr:col>
      <xdr:colOff>38100</xdr:colOff>
      <xdr:row>86</xdr:row>
      <xdr:rowOff>115026</xdr:rowOff>
    </xdr:to>
    <xdr:sp macro="" textlink="">
      <xdr:nvSpPr>
        <xdr:cNvPr id="317" name="楕円 316"/>
        <xdr:cNvSpPr/>
      </xdr:nvSpPr>
      <xdr:spPr>
        <a:xfrm>
          <a:off x="1079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64226</xdr:rowOff>
    </xdr:from>
    <xdr:to>
      <xdr:col>10</xdr:col>
      <xdr:colOff>114300</xdr:colOff>
      <xdr:row>86</xdr:row>
      <xdr:rowOff>116477</xdr:rowOff>
    </xdr:to>
    <xdr:cxnSp macro="">
      <xdr:nvCxnSpPr>
        <xdr:cNvPr id="318" name="直線コネクタ 317"/>
        <xdr:cNvCxnSpPr/>
      </xdr:nvCxnSpPr>
      <xdr:spPr>
        <a:xfrm>
          <a:off x="1130300" y="148089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147882</xdr:rowOff>
    </xdr:from>
    <xdr:ext cx="405111" cy="259045"/>
    <xdr:sp macro="" textlink="">
      <xdr:nvSpPr>
        <xdr:cNvPr id="319" name="n_1aveValue【福祉施設】&#10;有形固定資産減価償却率"/>
        <xdr:cNvSpPr txBox="1"/>
      </xdr:nvSpPr>
      <xdr:spPr>
        <a:xfrm>
          <a:off x="35820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131553</xdr:rowOff>
    </xdr:from>
    <xdr:ext cx="405111" cy="259045"/>
    <xdr:sp macro="" textlink="">
      <xdr:nvSpPr>
        <xdr:cNvPr id="320" name="n_2aveValue【福祉施設】&#10;有形固定資産減価償却率"/>
        <xdr:cNvSpPr txBox="1"/>
      </xdr:nvSpPr>
      <xdr:spPr>
        <a:xfrm>
          <a:off x="2705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21" name="n_3aveValue【福祉施設】&#10;有形固定資産減価償却率"/>
        <xdr:cNvSpPr txBox="1"/>
      </xdr:nvSpPr>
      <xdr:spPr>
        <a:xfrm>
          <a:off x="1816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12354</xdr:rowOff>
    </xdr:from>
    <xdr:ext cx="405111" cy="259045"/>
    <xdr:sp macro="" textlink="">
      <xdr:nvSpPr>
        <xdr:cNvPr id="322" name="n_4aveValue【福祉施設】&#10;有形固定資産減価償却率"/>
        <xdr:cNvSpPr txBox="1"/>
      </xdr:nvSpPr>
      <xdr:spPr>
        <a:xfrm>
          <a:off x="9277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22877</xdr:rowOff>
    </xdr:from>
    <xdr:ext cx="405111" cy="259045"/>
    <xdr:sp macro="" textlink="">
      <xdr:nvSpPr>
        <xdr:cNvPr id="323" name="n_1mainValue【福祉施設】&#10;有形固定資産減価償却率"/>
        <xdr:cNvSpPr txBox="1"/>
      </xdr:nvSpPr>
      <xdr:spPr>
        <a:xfrm>
          <a:off x="35820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22877</xdr:rowOff>
    </xdr:from>
    <xdr:ext cx="405111" cy="259045"/>
    <xdr:sp macro="" textlink="">
      <xdr:nvSpPr>
        <xdr:cNvPr id="324" name="n_2mainValue【福祉施設】&#10;有形固定資産減価償却率"/>
        <xdr:cNvSpPr txBox="1"/>
      </xdr:nvSpPr>
      <xdr:spPr>
        <a:xfrm>
          <a:off x="2705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158404</xdr:rowOff>
    </xdr:from>
    <xdr:ext cx="405111" cy="259045"/>
    <xdr:sp macro="" textlink="">
      <xdr:nvSpPr>
        <xdr:cNvPr id="325" name="n_3mainValue【福祉施設】&#10;有形固定資産減価償却率"/>
        <xdr:cNvSpPr txBox="1"/>
      </xdr:nvSpPr>
      <xdr:spPr>
        <a:xfrm>
          <a:off x="1816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106153</xdr:rowOff>
    </xdr:from>
    <xdr:ext cx="405111" cy="259045"/>
    <xdr:sp macro="" textlink="">
      <xdr:nvSpPr>
        <xdr:cNvPr id="326" name="n_4mainValue【福祉施設】&#10;有形固定資産減価償却率"/>
        <xdr:cNvSpPr txBox="1"/>
      </xdr:nvSpPr>
      <xdr:spPr>
        <a:xfrm>
          <a:off x="927744" y="1485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156211</xdr:rowOff>
    </xdr:from>
    <xdr:to>
      <xdr:col>54</xdr:col>
      <xdr:colOff>189865</xdr:colOff>
      <xdr:row>86</xdr:row>
      <xdr:rowOff>15239</xdr:rowOff>
    </xdr:to>
    <xdr:cxnSp macro="">
      <xdr:nvCxnSpPr>
        <xdr:cNvPr id="350" name="直線コネクタ 349"/>
        <xdr:cNvCxnSpPr/>
      </xdr:nvCxnSpPr>
      <xdr:spPr>
        <a:xfrm flipV="1">
          <a:off x="10476865" y="13529311"/>
          <a:ext cx="0" cy="1230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19066</xdr:rowOff>
    </xdr:from>
    <xdr:ext cx="469744" cy="259045"/>
    <xdr:sp macro="" textlink="">
      <xdr:nvSpPr>
        <xdr:cNvPr id="351" name="【福祉施設】&#10;一人当たり面積最小値テキスト"/>
        <xdr:cNvSpPr txBox="1"/>
      </xdr:nvSpPr>
      <xdr:spPr>
        <a:xfrm>
          <a:off x="10515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15239</xdr:rowOff>
    </xdr:from>
    <xdr:to>
      <xdr:col>55</xdr:col>
      <xdr:colOff>88900</xdr:colOff>
      <xdr:row>86</xdr:row>
      <xdr:rowOff>15239</xdr:rowOff>
    </xdr:to>
    <xdr:cxnSp macro="">
      <xdr:nvCxnSpPr>
        <xdr:cNvPr id="352" name="直線コネクタ 351"/>
        <xdr:cNvCxnSpPr/>
      </xdr:nvCxnSpPr>
      <xdr:spPr>
        <a:xfrm>
          <a:off x="10388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102888</xdr:rowOff>
    </xdr:from>
    <xdr:ext cx="469744" cy="259045"/>
    <xdr:sp macro="" textlink="">
      <xdr:nvSpPr>
        <xdr:cNvPr id="353" name="【福祉施設】&#10;一人当たり面積最大値テキスト"/>
        <xdr:cNvSpPr txBox="1"/>
      </xdr:nvSpPr>
      <xdr:spPr>
        <a:xfrm>
          <a:off x="10515600" y="1330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156211</xdr:rowOff>
    </xdr:from>
    <xdr:to>
      <xdr:col>55</xdr:col>
      <xdr:colOff>88900</xdr:colOff>
      <xdr:row>78</xdr:row>
      <xdr:rowOff>156211</xdr:rowOff>
    </xdr:to>
    <xdr:cxnSp macro="">
      <xdr:nvCxnSpPr>
        <xdr:cNvPr id="354" name="直線コネクタ 353"/>
        <xdr:cNvCxnSpPr/>
      </xdr:nvCxnSpPr>
      <xdr:spPr>
        <a:xfrm>
          <a:off x="10388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74947</xdr:rowOff>
    </xdr:from>
    <xdr:ext cx="469744" cy="259045"/>
    <xdr:sp macro="" textlink="">
      <xdr:nvSpPr>
        <xdr:cNvPr id="355" name="【福祉施設】&#10;一人当たり面積平均値テキスト"/>
        <xdr:cNvSpPr txBox="1"/>
      </xdr:nvSpPr>
      <xdr:spPr>
        <a:xfrm>
          <a:off x="10515600" y="1413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6" name="フローチャート: 判断 355"/>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63500</xdr:rowOff>
    </xdr:from>
    <xdr:to>
      <xdr:col>50</xdr:col>
      <xdr:colOff>165100</xdr:colOff>
      <xdr:row>83</xdr:row>
      <xdr:rowOff>165100</xdr:rowOff>
    </xdr:to>
    <xdr:sp macro="" textlink="">
      <xdr:nvSpPr>
        <xdr:cNvPr id="357" name="フローチャート: 判断 356"/>
        <xdr:cNvSpPr/>
      </xdr:nvSpPr>
      <xdr:spPr>
        <a:xfrm>
          <a:off x="9588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67311</xdr:rowOff>
    </xdr:from>
    <xdr:to>
      <xdr:col>46</xdr:col>
      <xdr:colOff>38100</xdr:colOff>
      <xdr:row>83</xdr:row>
      <xdr:rowOff>168911</xdr:rowOff>
    </xdr:to>
    <xdr:sp macro="" textlink="">
      <xdr:nvSpPr>
        <xdr:cNvPr id="358" name="フローチャート: 判断 357"/>
        <xdr:cNvSpPr/>
      </xdr:nvSpPr>
      <xdr:spPr>
        <a:xfrm>
          <a:off x="8699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359" name="フローチャート: 判断 358"/>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40639</xdr:rowOff>
    </xdr:from>
    <xdr:to>
      <xdr:col>36</xdr:col>
      <xdr:colOff>165100</xdr:colOff>
      <xdr:row>82</xdr:row>
      <xdr:rowOff>142239</xdr:rowOff>
    </xdr:to>
    <xdr:sp macro="" textlink="">
      <xdr:nvSpPr>
        <xdr:cNvPr id="360" name="フローチャート: 判断 359"/>
        <xdr:cNvSpPr/>
      </xdr:nvSpPr>
      <xdr:spPr>
        <a:xfrm>
          <a:off x="6921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66" name="楕円 365"/>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67" name="【福祉施設】&#10;一人当たり面積該当値テキスト"/>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68" name="楕円 367"/>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15239</xdr:rowOff>
    </xdr:to>
    <xdr:cxnSp macro="">
      <xdr:nvCxnSpPr>
        <xdr:cNvPr id="369" name="直線コネクタ 368"/>
        <xdr:cNvCxnSpPr/>
      </xdr:nvCxnSpPr>
      <xdr:spPr>
        <a:xfrm>
          <a:off x="9639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139700</xdr:rowOff>
    </xdr:from>
    <xdr:to>
      <xdr:col>46</xdr:col>
      <xdr:colOff>38100</xdr:colOff>
      <xdr:row>86</xdr:row>
      <xdr:rowOff>69850</xdr:rowOff>
    </xdr:to>
    <xdr:sp macro="" textlink="">
      <xdr:nvSpPr>
        <xdr:cNvPr id="370" name="楕円 369"/>
        <xdr:cNvSpPr/>
      </xdr:nvSpPr>
      <xdr:spPr>
        <a:xfrm>
          <a:off x="8699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19050</xdr:rowOff>
    </xdr:to>
    <xdr:cxnSp macro="">
      <xdr:nvCxnSpPr>
        <xdr:cNvPr id="371" name="直線コネクタ 370"/>
        <xdr:cNvCxnSpPr/>
      </xdr:nvCxnSpPr>
      <xdr:spPr>
        <a:xfrm flipV="1">
          <a:off x="8750300" y="14759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139700</xdr:rowOff>
    </xdr:from>
    <xdr:to>
      <xdr:col>41</xdr:col>
      <xdr:colOff>101600</xdr:colOff>
      <xdr:row>86</xdr:row>
      <xdr:rowOff>69850</xdr:rowOff>
    </xdr:to>
    <xdr:sp macro="" textlink="">
      <xdr:nvSpPr>
        <xdr:cNvPr id="372" name="楕円 371"/>
        <xdr:cNvSpPr/>
      </xdr:nvSpPr>
      <xdr:spPr>
        <a:xfrm>
          <a:off x="7810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19050</xdr:rowOff>
    </xdr:from>
    <xdr:to>
      <xdr:col>45</xdr:col>
      <xdr:colOff>177800</xdr:colOff>
      <xdr:row>86</xdr:row>
      <xdr:rowOff>19050</xdr:rowOff>
    </xdr:to>
    <xdr:cxnSp macro="">
      <xdr:nvCxnSpPr>
        <xdr:cNvPr id="373" name="直線コネクタ 372"/>
        <xdr:cNvCxnSpPr/>
      </xdr:nvCxnSpPr>
      <xdr:spPr>
        <a:xfrm>
          <a:off x="7861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139700</xdr:rowOff>
    </xdr:from>
    <xdr:to>
      <xdr:col>36</xdr:col>
      <xdr:colOff>165100</xdr:colOff>
      <xdr:row>86</xdr:row>
      <xdr:rowOff>69850</xdr:rowOff>
    </xdr:to>
    <xdr:sp macro="" textlink="">
      <xdr:nvSpPr>
        <xdr:cNvPr id="374" name="楕円 373"/>
        <xdr:cNvSpPr/>
      </xdr:nvSpPr>
      <xdr:spPr>
        <a:xfrm>
          <a:off x="6921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19050</xdr:rowOff>
    </xdr:from>
    <xdr:to>
      <xdr:col>41</xdr:col>
      <xdr:colOff>50800</xdr:colOff>
      <xdr:row>86</xdr:row>
      <xdr:rowOff>19050</xdr:rowOff>
    </xdr:to>
    <xdr:cxnSp macro="">
      <xdr:nvCxnSpPr>
        <xdr:cNvPr id="375" name="直線コネクタ 374"/>
        <xdr:cNvCxnSpPr/>
      </xdr:nvCxnSpPr>
      <xdr:spPr>
        <a:xfrm>
          <a:off x="6972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10177</xdr:rowOff>
    </xdr:from>
    <xdr:ext cx="469744" cy="259045"/>
    <xdr:sp macro="" textlink="">
      <xdr:nvSpPr>
        <xdr:cNvPr id="376" name="n_1aveValue【福祉施設】&#10;一人当たり面積"/>
        <xdr:cNvSpPr txBox="1"/>
      </xdr:nvSpPr>
      <xdr:spPr>
        <a:xfrm>
          <a:off x="9391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377" name="n_2aveValue【福祉施設】&#10;一人当たり面積"/>
        <xdr:cNvSpPr txBox="1"/>
      </xdr:nvSpPr>
      <xdr:spPr>
        <a:xfrm>
          <a:off x="8515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378" name="n_3aveValue【福祉施設】&#10;一人当たり面積"/>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158766</xdr:rowOff>
    </xdr:from>
    <xdr:ext cx="469744" cy="259045"/>
    <xdr:sp macro="" textlink="">
      <xdr:nvSpPr>
        <xdr:cNvPr id="379" name="n_4aveValue【福祉施設】&#10;一人当たり面積"/>
        <xdr:cNvSpPr txBox="1"/>
      </xdr:nvSpPr>
      <xdr:spPr>
        <a:xfrm>
          <a:off x="6737427"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80" name="n_1mainValue【福祉施設】&#10;一人当たり面積"/>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60977</xdr:rowOff>
    </xdr:from>
    <xdr:ext cx="469744" cy="259045"/>
    <xdr:sp macro="" textlink="">
      <xdr:nvSpPr>
        <xdr:cNvPr id="381" name="n_2mainValue【福祉施設】&#10;一人当たり面積"/>
        <xdr:cNvSpPr txBox="1"/>
      </xdr:nvSpPr>
      <xdr:spPr>
        <a:xfrm>
          <a:off x="8515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60977</xdr:rowOff>
    </xdr:from>
    <xdr:ext cx="469744" cy="259045"/>
    <xdr:sp macro="" textlink="">
      <xdr:nvSpPr>
        <xdr:cNvPr id="382" name="n_3mainValue【福祉施設】&#10;一人当たり面積"/>
        <xdr:cNvSpPr txBox="1"/>
      </xdr:nvSpPr>
      <xdr:spPr>
        <a:xfrm>
          <a:off x="7626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60977</xdr:rowOff>
    </xdr:from>
    <xdr:ext cx="469744" cy="259045"/>
    <xdr:sp macro="" textlink="">
      <xdr:nvSpPr>
        <xdr:cNvPr id="383" name="n_4mainValue【福祉施設】&#10;一人当たり面積"/>
        <xdr:cNvSpPr txBox="1"/>
      </xdr:nvSpPr>
      <xdr:spPr>
        <a:xfrm>
          <a:off x="6737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94" name="テキスト ボックス 39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6" name="テキスト ボックス 39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109</xdr:row>
      <xdr:rowOff>49530</xdr:rowOff>
    </xdr:to>
    <xdr:cxnSp macro="">
      <xdr:nvCxnSpPr>
        <xdr:cNvPr id="408" name="直線コネクタ 407"/>
        <xdr:cNvCxnSpPr/>
      </xdr:nvCxnSpPr>
      <xdr:spPr>
        <a:xfrm flipV="1">
          <a:off x="4634865" y="173316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53357</xdr:rowOff>
    </xdr:from>
    <xdr:ext cx="405111" cy="259045"/>
    <xdr:sp macro="" textlink="">
      <xdr:nvSpPr>
        <xdr:cNvPr id="409" name="【市民会館】&#10;有形固定資産減価償却率最小値テキスト"/>
        <xdr:cNvSpPr txBox="1"/>
      </xdr:nvSpPr>
      <xdr:spPr>
        <a:xfrm>
          <a:off x="4673600" y="187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49530</xdr:rowOff>
    </xdr:from>
    <xdr:to>
      <xdr:col>24</xdr:col>
      <xdr:colOff>152400</xdr:colOff>
      <xdr:row>109</xdr:row>
      <xdr:rowOff>49530</xdr:rowOff>
    </xdr:to>
    <xdr:cxnSp macro="">
      <xdr:nvCxnSpPr>
        <xdr:cNvPr id="410" name="直線コネクタ 409"/>
        <xdr:cNvCxnSpPr/>
      </xdr:nvCxnSpPr>
      <xdr:spPr>
        <a:xfrm>
          <a:off x="4546600" y="18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411" name="【市民会館】&#10;有形固定資産減価償却率最大値テキスト"/>
        <xdr:cNvSpPr txBox="1"/>
      </xdr:nvSpPr>
      <xdr:spPr>
        <a:xfrm>
          <a:off x="4673600"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412" name="直線コネクタ 411"/>
        <xdr:cNvCxnSpPr/>
      </xdr:nvCxnSpPr>
      <xdr:spPr>
        <a:xfrm>
          <a:off x="4546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59707</xdr:rowOff>
    </xdr:from>
    <xdr:ext cx="405111" cy="259045"/>
    <xdr:sp macro="" textlink="">
      <xdr:nvSpPr>
        <xdr:cNvPr id="413" name="【市民会館】&#10;有形固定資産減価償却率平均値テキスト"/>
        <xdr:cNvSpPr txBox="1"/>
      </xdr:nvSpPr>
      <xdr:spPr>
        <a:xfrm>
          <a:off x="4673600" y="18404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36830</xdr:rowOff>
    </xdr:from>
    <xdr:to>
      <xdr:col>24</xdr:col>
      <xdr:colOff>114300</xdr:colOff>
      <xdr:row>108</xdr:row>
      <xdr:rowOff>138430</xdr:rowOff>
    </xdr:to>
    <xdr:sp macro="" textlink="">
      <xdr:nvSpPr>
        <xdr:cNvPr id="414" name="フローチャート: 判断 413"/>
        <xdr:cNvSpPr/>
      </xdr:nvSpPr>
      <xdr:spPr>
        <a:xfrm>
          <a:off x="4584700" y="185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116839</xdr:rowOff>
    </xdr:from>
    <xdr:to>
      <xdr:col>20</xdr:col>
      <xdr:colOff>38100</xdr:colOff>
      <xdr:row>108</xdr:row>
      <xdr:rowOff>46989</xdr:rowOff>
    </xdr:to>
    <xdr:sp macro="" textlink="">
      <xdr:nvSpPr>
        <xdr:cNvPr id="415" name="フローチャート: 判断 414"/>
        <xdr:cNvSpPr/>
      </xdr:nvSpPr>
      <xdr:spPr>
        <a:xfrm>
          <a:off x="3746500" y="1846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116839</xdr:rowOff>
    </xdr:from>
    <xdr:to>
      <xdr:col>15</xdr:col>
      <xdr:colOff>101600</xdr:colOff>
      <xdr:row>108</xdr:row>
      <xdr:rowOff>46989</xdr:rowOff>
    </xdr:to>
    <xdr:sp macro="" textlink="">
      <xdr:nvSpPr>
        <xdr:cNvPr id="416" name="フローチャート: 判断 415"/>
        <xdr:cNvSpPr/>
      </xdr:nvSpPr>
      <xdr:spPr>
        <a:xfrm>
          <a:off x="2857500" y="1846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128270</xdr:rowOff>
    </xdr:from>
    <xdr:to>
      <xdr:col>10</xdr:col>
      <xdr:colOff>165100</xdr:colOff>
      <xdr:row>106</xdr:row>
      <xdr:rowOff>58420</xdr:rowOff>
    </xdr:to>
    <xdr:sp macro="" textlink="">
      <xdr:nvSpPr>
        <xdr:cNvPr id="417" name="フローチャート: 判断 416"/>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48261</xdr:rowOff>
    </xdr:from>
    <xdr:to>
      <xdr:col>6</xdr:col>
      <xdr:colOff>38100</xdr:colOff>
      <xdr:row>107</xdr:row>
      <xdr:rowOff>149861</xdr:rowOff>
    </xdr:to>
    <xdr:sp macro="" textlink="">
      <xdr:nvSpPr>
        <xdr:cNvPr id="418" name="フローチャート: 判断 417"/>
        <xdr:cNvSpPr/>
      </xdr:nvSpPr>
      <xdr:spPr>
        <a:xfrm>
          <a:off x="1079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170180</xdr:rowOff>
    </xdr:from>
    <xdr:to>
      <xdr:col>24</xdr:col>
      <xdr:colOff>114300</xdr:colOff>
      <xdr:row>109</xdr:row>
      <xdr:rowOff>100330</xdr:rowOff>
    </xdr:to>
    <xdr:sp macro="" textlink="">
      <xdr:nvSpPr>
        <xdr:cNvPr id="424" name="楕円 423"/>
        <xdr:cNvSpPr/>
      </xdr:nvSpPr>
      <xdr:spPr>
        <a:xfrm>
          <a:off x="4584700" y="186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85107</xdr:rowOff>
    </xdr:from>
    <xdr:ext cx="405111" cy="259045"/>
    <xdr:sp macro="" textlink="">
      <xdr:nvSpPr>
        <xdr:cNvPr id="425" name="【市民会館】&#10;有形固定資産減価償却率該当値テキスト"/>
        <xdr:cNvSpPr txBox="1"/>
      </xdr:nvSpPr>
      <xdr:spPr>
        <a:xfrm>
          <a:off x="4673600" y="186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90170</xdr:rowOff>
    </xdr:from>
    <xdr:to>
      <xdr:col>20</xdr:col>
      <xdr:colOff>38100</xdr:colOff>
      <xdr:row>109</xdr:row>
      <xdr:rowOff>20320</xdr:rowOff>
    </xdr:to>
    <xdr:sp macro="" textlink="">
      <xdr:nvSpPr>
        <xdr:cNvPr id="426" name="楕円 425"/>
        <xdr:cNvSpPr/>
      </xdr:nvSpPr>
      <xdr:spPr>
        <a:xfrm>
          <a:off x="37465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140970</xdr:rowOff>
    </xdr:from>
    <xdr:to>
      <xdr:col>24</xdr:col>
      <xdr:colOff>63500</xdr:colOff>
      <xdr:row>109</xdr:row>
      <xdr:rowOff>49530</xdr:rowOff>
    </xdr:to>
    <xdr:cxnSp macro="">
      <xdr:nvCxnSpPr>
        <xdr:cNvPr id="427" name="直線コネクタ 426"/>
        <xdr:cNvCxnSpPr/>
      </xdr:nvCxnSpPr>
      <xdr:spPr>
        <a:xfrm>
          <a:off x="3797300" y="186575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13970</xdr:rowOff>
    </xdr:from>
    <xdr:to>
      <xdr:col>15</xdr:col>
      <xdr:colOff>101600</xdr:colOff>
      <xdr:row>108</xdr:row>
      <xdr:rowOff>115570</xdr:rowOff>
    </xdr:to>
    <xdr:sp macro="" textlink="">
      <xdr:nvSpPr>
        <xdr:cNvPr id="428" name="楕円 427"/>
        <xdr:cNvSpPr/>
      </xdr:nvSpPr>
      <xdr:spPr>
        <a:xfrm>
          <a:off x="2857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64770</xdr:rowOff>
    </xdr:from>
    <xdr:to>
      <xdr:col>19</xdr:col>
      <xdr:colOff>177800</xdr:colOff>
      <xdr:row>108</xdr:row>
      <xdr:rowOff>140970</xdr:rowOff>
    </xdr:to>
    <xdr:cxnSp macro="">
      <xdr:nvCxnSpPr>
        <xdr:cNvPr id="429" name="直線コネクタ 428"/>
        <xdr:cNvCxnSpPr/>
      </xdr:nvCxnSpPr>
      <xdr:spPr>
        <a:xfrm>
          <a:off x="2908300" y="185813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116839</xdr:rowOff>
    </xdr:from>
    <xdr:to>
      <xdr:col>10</xdr:col>
      <xdr:colOff>165100</xdr:colOff>
      <xdr:row>108</xdr:row>
      <xdr:rowOff>46989</xdr:rowOff>
    </xdr:to>
    <xdr:sp macro="" textlink="">
      <xdr:nvSpPr>
        <xdr:cNvPr id="430" name="楕円 429"/>
        <xdr:cNvSpPr/>
      </xdr:nvSpPr>
      <xdr:spPr>
        <a:xfrm>
          <a:off x="1968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167639</xdr:rowOff>
    </xdr:from>
    <xdr:to>
      <xdr:col>15</xdr:col>
      <xdr:colOff>50800</xdr:colOff>
      <xdr:row>108</xdr:row>
      <xdr:rowOff>64770</xdr:rowOff>
    </xdr:to>
    <xdr:cxnSp macro="">
      <xdr:nvCxnSpPr>
        <xdr:cNvPr id="431" name="直線コネクタ 430"/>
        <xdr:cNvCxnSpPr/>
      </xdr:nvCxnSpPr>
      <xdr:spPr>
        <a:xfrm>
          <a:off x="2019300" y="185127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36830</xdr:rowOff>
    </xdr:from>
    <xdr:to>
      <xdr:col>6</xdr:col>
      <xdr:colOff>38100</xdr:colOff>
      <xdr:row>107</xdr:row>
      <xdr:rowOff>138430</xdr:rowOff>
    </xdr:to>
    <xdr:sp macro="" textlink="">
      <xdr:nvSpPr>
        <xdr:cNvPr id="432" name="楕円 431"/>
        <xdr:cNvSpPr/>
      </xdr:nvSpPr>
      <xdr:spPr>
        <a:xfrm>
          <a:off x="1079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87630</xdr:rowOff>
    </xdr:from>
    <xdr:to>
      <xdr:col>10</xdr:col>
      <xdr:colOff>114300</xdr:colOff>
      <xdr:row>107</xdr:row>
      <xdr:rowOff>167639</xdr:rowOff>
    </xdr:to>
    <xdr:cxnSp macro="">
      <xdr:nvCxnSpPr>
        <xdr:cNvPr id="433" name="直線コネクタ 432"/>
        <xdr:cNvCxnSpPr/>
      </xdr:nvCxnSpPr>
      <xdr:spPr>
        <a:xfrm>
          <a:off x="1130300" y="184327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63516</xdr:rowOff>
    </xdr:from>
    <xdr:ext cx="405111" cy="259045"/>
    <xdr:sp macro="" textlink="">
      <xdr:nvSpPr>
        <xdr:cNvPr id="434" name="n_1aveValue【市民会館】&#10;有形固定資産減価償却率"/>
        <xdr:cNvSpPr txBox="1"/>
      </xdr:nvSpPr>
      <xdr:spPr>
        <a:xfrm>
          <a:off x="3582044" y="1823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63516</xdr:rowOff>
    </xdr:from>
    <xdr:ext cx="405111" cy="259045"/>
    <xdr:sp macro="" textlink="">
      <xdr:nvSpPr>
        <xdr:cNvPr id="435" name="n_2aveValue【市民会館】&#10;有形固定資産減価償却率"/>
        <xdr:cNvSpPr txBox="1"/>
      </xdr:nvSpPr>
      <xdr:spPr>
        <a:xfrm>
          <a:off x="2705744" y="1823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74947</xdr:rowOff>
    </xdr:from>
    <xdr:ext cx="405111" cy="259045"/>
    <xdr:sp macro="" textlink="">
      <xdr:nvSpPr>
        <xdr:cNvPr id="436" name="n_3aveValue【市民会館】&#10;有形固定資産減価償却率"/>
        <xdr:cNvSpPr txBox="1"/>
      </xdr:nvSpPr>
      <xdr:spPr>
        <a:xfrm>
          <a:off x="1816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140988</xdr:rowOff>
    </xdr:from>
    <xdr:ext cx="405111" cy="259045"/>
    <xdr:sp macro="" textlink="">
      <xdr:nvSpPr>
        <xdr:cNvPr id="437" name="n_4aveValue【市民会館】&#10;有形固定資産減価償却率"/>
        <xdr:cNvSpPr txBox="1"/>
      </xdr:nvSpPr>
      <xdr:spPr>
        <a:xfrm>
          <a:off x="927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11447</xdr:rowOff>
    </xdr:from>
    <xdr:ext cx="405111" cy="259045"/>
    <xdr:sp macro="" textlink="">
      <xdr:nvSpPr>
        <xdr:cNvPr id="438" name="n_1mainValue【市民会館】&#10;有形固定資産減価償却率"/>
        <xdr:cNvSpPr txBox="1"/>
      </xdr:nvSpPr>
      <xdr:spPr>
        <a:xfrm>
          <a:off x="3582044"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106697</xdr:rowOff>
    </xdr:from>
    <xdr:ext cx="405111" cy="259045"/>
    <xdr:sp macro="" textlink="">
      <xdr:nvSpPr>
        <xdr:cNvPr id="439" name="n_2mainValue【市民会館】&#10;有形固定資産減価償却率"/>
        <xdr:cNvSpPr txBox="1"/>
      </xdr:nvSpPr>
      <xdr:spPr>
        <a:xfrm>
          <a:off x="2705744"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38116</xdr:rowOff>
    </xdr:from>
    <xdr:ext cx="405111" cy="259045"/>
    <xdr:sp macro="" textlink="">
      <xdr:nvSpPr>
        <xdr:cNvPr id="440" name="n_3mainValue【市民会館】&#10;有形固定資産減価償却率"/>
        <xdr:cNvSpPr txBox="1"/>
      </xdr:nvSpPr>
      <xdr:spPr>
        <a:xfrm>
          <a:off x="1816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154957</xdr:rowOff>
    </xdr:from>
    <xdr:ext cx="405111" cy="259045"/>
    <xdr:sp macro="" textlink="">
      <xdr:nvSpPr>
        <xdr:cNvPr id="441" name="n_4mainValue【市民会館】&#10;有形固定資産減価償却率"/>
        <xdr:cNvSpPr txBox="1"/>
      </xdr:nvSpPr>
      <xdr:spPr>
        <a:xfrm>
          <a:off x="927744" y="1815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107</xdr:row>
      <xdr:rowOff>102870</xdr:rowOff>
    </xdr:to>
    <xdr:cxnSp macro="">
      <xdr:nvCxnSpPr>
        <xdr:cNvPr id="465" name="直線コネクタ 464"/>
        <xdr:cNvCxnSpPr/>
      </xdr:nvCxnSpPr>
      <xdr:spPr>
        <a:xfrm flipV="1">
          <a:off x="10476865" y="1732788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106697</xdr:rowOff>
    </xdr:from>
    <xdr:ext cx="469744" cy="259045"/>
    <xdr:sp macro="" textlink="">
      <xdr:nvSpPr>
        <xdr:cNvPr id="466" name="【市民会館】&#10;一人当たり面積最小値テキスト"/>
        <xdr:cNvSpPr txBox="1"/>
      </xdr:nvSpPr>
      <xdr:spPr>
        <a:xfrm>
          <a:off x="105156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102870</xdr:rowOff>
    </xdr:from>
    <xdr:to>
      <xdr:col>55</xdr:col>
      <xdr:colOff>88900</xdr:colOff>
      <xdr:row>107</xdr:row>
      <xdr:rowOff>102870</xdr:rowOff>
    </xdr:to>
    <xdr:cxnSp macro="">
      <xdr:nvCxnSpPr>
        <xdr:cNvPr id="467" name="直線コネクタ 466"/>
        <xdr:cNvCxnSpPr/>
      </xdr:nvCxnSpPr>
      <xdr:spPr>
        <a:xfrm>
          <a:off x="10388600" y="1844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468"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469" name="直線コネクタ 468"/>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87647</xdr:rowOff>
    </xdr:from>
    <xdr:ext cx="469744" cy="259045"/>
    <xdr:sp macro="" textlink="">
      <xdr:nvSpPr>
        <xdr:cNvPr id="470" name="【市民会館】&#10;一人当たり面積平均値テキスト"/>
        <xdr:cNvSpPr txBox="1"/>
      </xdr:nvSpPr>
      <xdr:spPr>
        <a:xfrm>
          <a:off x="10515600" y="1774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109220</xdr:rowOff>
    </xdr:from>
    <xdr:to>
      <xdr:col>55</xdr:col>
      <xdr:colOff>50800</xdr:colOff>
      <xdr:row>104</xdr:row>
      <xdr:rowOff>39370</xdr:rowOff>
    </xdr:to>
    <xdr:sp macro="" textlink="">
      <xdr:nvSpPr>
        <xdr:cNvPr id="471" name="フローチャート: 判断 470"/>
        <xdr:cNvSpPr/>
      </xdr:nvSpPr>
      <xdr:spPr>
        <a:xfrm>
          <a:off x="10426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120650</xdr:rowOff>
    </xdr:from>
    <xdr:to>
      <xdr:col>50</xdr:col>
      <xdr:colOff>165100</xdr:colOff>
      <xdr:row>104</xdr:row>
      <xdr:rowOff>50800</xdr:rowOff>
    </xdr:to>
    <xdr:sp macro="" textlink="">
      <xdr:nvSpPr>
        <xdr:cNvPr id="472" name="フローチャート: 判断 471"/>
        <xdr:cNvSpPr/>
      </xdr:nvSpPr>
      <xdr:spPr>
        <a:xfrm>
          <a:off x="9588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135889</xdr:rowOff>
    </xdr:from>
    <xdr:to>
      <xdr:col>46</xdr:col>
      <xdr:colOff>38100</xdr:colOff>
      <xdr:row>104</xdr:row>
      <xdr:rowOff>66039</xdr:rowOff>
    </xdr:to>
    <xdr:sp macro="" textlink="">
      <xdr:nvSpPr>
        <xdr:cNvPr id="473" name="フローチャート: 判断 472"/>
        <xdr:cNvSpPr/>
      </xdr:nvSpPr>
      <xdr:spPr>
        <a:xfrm>
          <a:off x="8699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151130</xdr:rowOff>
    </xdr:from>
    <xdr:to>
      <xdr:col>41</xdr:col>
      <xdr:colOff>101600</xdr:colOff>
      <xdr:row>103</xdr:row>
      <xdr:rowOff>81280</xdr:rowOff>
    </xdr:to>
    <xdr:sp macro="" textlink="">
      <xdr:nvSpPr>
        <xdr:cNvPr id="474" name="フローチャート: 判断 473"/>
        <xdr:cNvSpPr/>
      </xdr:nvSpPr>
      <xdr:spPr>
        <a:xfrm>
          <a:off x="7810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101600</xdr:rowOff>
    </xdr:from>
    <xdr:to>
      <xdr:col>36</xdr:col>
      <xdr:colOff>165100</xdr:colOff>
      <xdr:row>104</xdr:row>
      <xdr:rowOff>31750</xdr:rowOff>
    </xdr:to>
    <xdr:sp macro="" textlink="">
      <xdr:nvSpPr>
        <xdr:cNvPr id="475" name="フローチャート: 判断 474"/>
        <xdr:cNvSpPr/>
      </xdr:nvSpPr>
      <xdr:spPr>
        <a:xfrm>
          <a:off x="6921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132080</xdr:rowOff>
    </xdr:from>
    <xdr:to>
      <xdr:col>55</xdr:col>
      <xdr:colOff>50800</xdr:colOff>
      <xdr:row>101</xdr:row>
      <xdr:rowOff>62230</xdr:rowOff>
    </xdr:to>
    <xdr:sp macro="" textlink="">
      <xdr:nvSpPr>
        <xdr:cNvPr id="481" name="楕円 480"/>
        <xdr:cNvSpPr/>
      </xdr:nvSpPr>
      <xdr:spPr>
        <a:xfrm>
          <a:off x="104267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85107</xdr:rowOff>
    </xdr:from>
    <xdr:ext cx="469744" cy="259045"/>
    <xdr:sp macro="" textlink="">
      <xdr:nvSpPr>
        <xdr:cNvPr id="482" name="【市民会館】&#10;一人当たり面積該当値テキスト"/>
        <xdr:cNvSpPr txBox="1"/>
      </xdr:nvSpPr>
      <xdr:spPr>
        <a:xfrm>
          <a:off x="10515600" y="1723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154939</xdr:rowOff>
    </xdr:from>
    <xdr:to>
      <xdr:col>50</xdr:col>
      <xdr:colOff>165100</xdr:colOff>
      <xdr:row>101</xdr:row>
      <xdr:rowOff>85089</xdr:rowOff>
    </xdr:to>
    <xdr:sp macro="" textlink="">
      <xdr:nvSpPr>
        <xdr:cNvPr id="483" name="楕円 482"/>
        <xdr:cNvSpPr/>
      </xdr:nvSpPr>
      <xdr:spPr>
        <a:xfrm>
          <a:off x="9588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11430</xdr:rowOff>
    </xdr:from>
    <xdr:to>
      <xdr:col>55</xdr:col>
      <xdr:colOff>0</xdr:colOff>
      <xdr:row>101</xdr:row>
      <xdr:rowOff>34289</xdr:rowOff>
    </xdr:to>
    <xdr:cxnSp macro="">
      <xdr:nvCxnSpPr>
        <xdr:cNvPr id="484" name="直線コネクタ 483"/>
        <xdr:cNvCxnSpPr/>
      </xdr:nvCxnSpPr>
      <xdr:spPr>
        <a:xfrm flipV="1">
          <a:off x="9639300" y="17327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6350</xdr:rowOff>
    </xdr:from>
    <xdr:to>
      <xdr:col>46</xdr:col>
      <xdr:colOff>38100</xdr:colOff>
      <xdr:row>101</xdr:row>
      <xdr:rowOff>107950</xdr:rowOff>
    </xdr:to>
    <xdr:sp macro="" textlink="">
      <xdr:nvSpPr>
        <xdr:cNvPr id="485" name="楕円 484"/>
        <xdr:cNvSpPr/>
      </xdr:nvSpPr>
      <xdr:spPr>
        <a:xfrm>
          <a:off x="8699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34289</xdr:rowOff>
    </xdr:from>
    <xdr:to>
      <xdr:col>50</xdr:col>
      <xdr:colOff>114300</xdr:colOff>
      <xdr:row>101</xdr:row>
      <xdr:rowOff>57150</xdr:rowOff>
    </xdr:to>
    <xdr:cxnSp macro="">
      <xdr:nvCxnSpPr>
        <xdr:cNvPr id="486" name="直線コネクタ 485"/>
        <xdr:cNvCxnSpPr/>
      </xdr:nvCxnSpPr>
      <xdr:spPr>
        <a:xfrm flipV="1">
          <a:off x="8750300" y="17350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25400</xdr:rowOff>
    </xdr:from>
    <xdr:to>
      <xdr:col>41</xdr:col>
      <xdr:colOff>101600</xdr:colOff>
      <xdr:row>101</xdr:row>
      <xdr:rowOff>127000</xdr:rowOff>
    </xdr:to>
    <xdr:sp macro="" textlink="">
      <xdr:nvSpPr>
        <xdr:cNvPr id="487" name="楕円 486"/>
        <xdr:cNvSpPr/>
      </xdr:nvSpPr>
      <xdr:spPr>
        <a:xfrm>
          <a:off x="7810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57150</xdr:rowOff>
    </xdr:from>
    <xdr:to>
      <xdr:col>45</xdr:col>
      <xdr:colOff>177800</xdr:colOff>
      <xdr:row>101</xdr:row>
      <xdr:rowOff>76200</xdr:rowOff>
    </xdr:to>
    <xdr:cxnSp macro="">
      <xdr:nvCxnSpPr>
        <xdr:cNvPr id="488" name="直線コネクタ 487"/>
        <xdr:cNvCxnSpPr/>
      </xdr:nvCxnSpPr>
      <xdr:spPr>
        <a:xfrm flipV="1">
          <a:off x="7861300" y="17373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44450</xdr:rowOff>
    </xdr:from>
    <xdr:to>
      <xdr:col>36</xdr:col>
      <xdr:colOff>165100</xdr:colOff>
      <xdr:row>101</xdr:row>
      <xdr:rowOff>146050</xdr:rowOff>
    </xdr:to>
    <xdr:sp macro="" textlink="">
      <xdr:nvSpPr>
        <xdr:cNvPr id="489" name="楕円 488"/>
        <xdr:cNvSpPr/>
      </xdr:nvSpPr>
      <xdr:spPr>
        <a:xfrm>
          <a:off x="6921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76200</xdr:rowOff>
    </xdr:from>
    <xdr:to>
      <xdr:col>41</xdr:col>
      <xdr:colOff>50800</xdr:colOff>
      <xdr:row>101</xdr:row>
      <xdr:rowOff>95250</xdr:rowOff>
    </xdr:to>
    <xdr:cxnSp macro="">
      <xdr:nvCxnSpPr>
        <xdr:cNvPr id="490" name="直線コネクタ 489"/>
        <xdr:cNvCxnSpPr/>
      </xdr:nvCxnSpPr>
      <xdr:spPr>
        <a:xfrm flipV="1">
          <a:off x="6972300" y="17392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41927</xdr:rowOff>
    </xdr:from>
    <xdr:ext cx="469744" cy="259045"/>
    <xdr:sp macro="" textlink="">
      <xdr:nvSpPr>
        <xdr:cNvPr id="491" name="n_1aveValue【市民会館】&#10;一人当たり面積"/>
        <xdr:cNvSpPr txBox="1"/>
      </xdr:nvSpPr>
      <xdr:spPr>
        <a:xfrm>
          <a:off x="9391727"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57166</xdr:rowOff>
    </xdr:from>
    <xdr:ext cx="469744" cy="259045"/>
    <xdr:sp macro="" textlink="">
      <xdr:nvSpPr>
        <xdr:cNvPr id="492" name="n_2aveValue【市民会館】&#10;一人当たり面積"/>
        <xdr:cNvSpPr txBox="1"/>
      </xdr:nvSpPr>
      <xdr:spPr>
        <a:xfrm>
          <a:off x="851542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72407</xdr:rowOff>
    </xdr:from>
    <xdr:ext cx="469744" cy="259045"/>
    <xdr:sp macro="" textlink="">
      <xdr:nvSpPr>
        <xdr:cNvPr id="493" name="n_3aveValue【市民会館】&#10;一人当たり面積"/>
        <xdr:cNvSpPr txBox="1"/>
      </xdr:nvSpPr>
      <xdr:spPr>
        <a:xfrm>
          <a:off x="762642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22877</xdr:rowOff>
    </xdr:from>
    <xdr:ext cx="469744" cy="259045"/>
    <xdr:sp macro="" textlink="">
      <xdr:nvSpPr>
        <xdr:cNvPr id="494" name="n_4aveValue【市民会館】&#10;一人当たり面積"/>
        <xdr:cNvSpPr txBox="1"/>
      </xdr:nvSpPr>
      <xdr:spPr>
        <a:xfrm>
          <a:off x="6737427" y="1785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101616</xdr:rowOff>
    </xdr:from>
    <xdr:ext cx="469744" cy="259045"/>
    <xdr:sp macro="" textlink="">
      <xdr:nvSpPr>
        <xdr:cNvPr id="495" name="n_1mainValue【市民会館】&#10;一人当たり面積"/>
        <xdr:cNvSpPr txBox="1"/>
      </xdr:nvSpPr>
      <xdr:spPr>
        <a:xfrm>
          <a:off x="93917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124477</xdr:rowOff>
    </xdr:from>
    <xdr:ext cx="469744" cy="259045"/>
    <xdr:sp macro="" textlink="">
      <xdr:nvSpPr>
        <xdr:cNvPr id="496" name="n_2mainValue【市民会館】&#10;一人当たり面積"/>
        <xdr:cNvSpPr txBox="1"/>
      </xdr:nvSpPr>
      <xdr:spPr>
        <a:xfrm>
          <a:off x="85154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143527</xdr:rowOff>
    </xdr:from>
    <xdr:ext cx="469744" cy="259045"/>
    <xdr:sp macro="" textlink="">
      <xdr:nvSpPr>
        <xdr:cNvPr id="497" name="n_3mainValue【市民会館】&#10;一人当たり面積"/>
        <xdr:cNvSpPr txBox="1"/>
      </xdr:nvSpPr>
      <xdr:spPr>
        <a:xfrm>
          <a:off x="76264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162577</xdr:rowOff>
    </xdr:from>
    <xdr:ext cx="469744" cy="259045"/>
    <xdr:sp macro="" textlink="">
      <xdr:nvSpPr>
        <xdr:cNvPr id="498" name="n_4mainValue【市民会館】&#10;一人当たり面積"/>
        <xdr:cNvSpPr txBox="1"/>
      </xdr:nvSpPr>
      <xdr:spPr>
        <a:xfrm>
          <a:off x="6737427"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9" name="テキスト ボックス 50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0" name="直線コネクタ 5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11" name="テキスト ボックス 510"/>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2" name="直線コネクタ 5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3" name="テキスト ボックス 5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4" name="直線コネクタ 5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5" name="テキスト ボックス 5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6" name="直線コネクタ 5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7" name="テキスト ボックス 5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8" name="直線コネクタ 5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9" name="テキスト ボックス 5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0" name="直線コネクタ 5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21" name="テキスト ボックス 520"/>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23" name="テキスト ボックス 52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41</xdr:row>
      <xdr:rowOff>58238</xdr:rowOff>
    </xdr:to>
    <xdr:cxnSp macro="">
      <xdr:nvCxnSpPr>
        <xdr:cNvPr id="525" name="直線コネクタ 524"/>
        <xdr:cNvCxnSpPr/>
      </xdr:nvCxnSpPr>
      <xdr:spPr>
        <a:xfrm flipV="1">
          <a:off x="16318864" y="575854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62065</xdr:rowOff>
    </xdr:from>
    <xdr:ext cx="405111" cy="259045"/>
    <xdr:sp macro="" textlink="">
      <xdr:nvSpPr>
        <xdr:cNvPr id="526" name="【一般廃棄物処理施設】&#10;有形固定資産減価償却率最小値テキスト"/>
        <xdr:cNvSpPr txBox="1"/>
      </xdr:nvSpPr>
      <xdr:spPr>
        <a:xfrm>
          <a:off x="16357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58238</xdr:rowOff>
    </xdr:from>
    <xdr:to>
      <xdr:col>86</xdr:col>
      <xdr:colOff>25400</xdr:colOff>
      <xdr:row>41</xdr:row>
      <xdr:rowOff>58238</xdr:rowOff>
    </xdr:to>
    <xdr:cxnSp macro="">
      <xdr:nvCxnSpPr>
        <xdr:cNvPr id="527" name="直線コネクタ 526"/>
        <xdr:cNvCxnSpPr/>
      </xdr:nvCxnSpPr>
      <xdr:spPr>
        <a:xfrm>
          <a:off x="16230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405111" cy="259045"/>
    <xdr:sp macro="" textlink="">
      <xdr:nvSpPr>
        <xdr:cNvPr id="528" name="【一般廃棄物処理施設】&#10;有形固定資産減価償却率最大値テキスト"/>
        <xdr:cNvSpPr txBox="1"/>
      </xdr:nvSpPr>
      <xdr:spPr>
        <a:xfrm>
          <a:off x="16357600" y="553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9" name="直線コネクタ 528"/>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43016</xdr:rowOff>
    </xdr:from>
    <xdr:ext cx="405111" cy="259045"/>
    <xdr:sp macro="" textlink="">
      <xdr:nvSpPr>
        <xdr:cNvPr id="530" name="【一般廃棄物処理施設】&#10;有形固定資産減価償却率平均値テキスト"/>
        <xdr:cNvSpPr txBox="1"/>
      </xdr:nvSpPr>
      <xdr:spPr>
        <a:xfrm>
          <a:off x="16357600" y="5872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64589</xdr:rowOff>
    </xdr:from>
    <xdr:to>
      <xdr:col>85</xdr:col>
      <xdr:colOff>177800</xdr:colOff>
      <xdr:row>34</xdr:row>
      <xdr:rowOff>166189</xdr:rowOff>
    </xdr:to>
    <xdr:sp macro="" textlink="">
      <xdr:nvSpPr>
        <xdr:cNvPr id="531" name="フローチャート: 判断 530"/>
        <xdr:cNvSpPr/>
      </xdr:nvSpPr>
      <xdr:spPr>
        <a:xfrm>
          <a:off x="16268700" y="589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33</xdr:row>
      <xdr:rowOff>85816</xdr:rowOff>
    </xdr:from>
    <xdr:to>
      <xdr:col>81</xdr:col>
      <xdr:colOff>101600</xdr:colOff>
      <xdr:row>34</xdr:row>
      <xdr:rowOff>15966</xdr:rowOff>
    </xdr:to>
    <xdr:sp macro="" textlink="">
      <xdr:nvSpPr>
        <xdr:cNvPr id="532" name="フローチャート: 判断 531"/>
        <xdr:cNvSpPr/>
      </xdr:nvSpPr>
      <xdr:spPr>
        <a:xfrm>
          <a:off x="15430500" y="574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128270</xdr:rowOff>
    </xdr:from>
    <xdr:to>
      <xdr:col>76</xdr:col>
      <xdr:colOff>165100</xdr:colOff>
      <xdr:row>34</xdr:row>
      <xdr:rowOff>58420</xdr:rowOff>
    </xdr:to>
    <xdr:sp macro="" textlink="">
      <xdr:nvSpPr>
        <xdr:cNvPr id="533" name="フローチャート: 判断 532"/>
        <xdr:cNvSpPr/>
      </xdr:nvSpPr>
      <xdr:spPr>
        <a:xfrm>
          <a:off x="14541500" y="578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79284</xdr:rowOff>
    </xdr:from>
    <xdr:to>
      <xdr:col>72</xdr:col>
      <xdr:colOff>38100</xdr:colOff>
      <xdr:row>36</xdr:row>
      <xdr:rowOff>9434</xdr:rowOff>
    </xdr:to>
    <xdr:sp macro="" textlink="">
      <xdr:nvSpPr>
        <xdr:cNvPr id="534" name="フローチャート: 判断 533"/>
        <xdr:cNvSpPr/>
      </xdr:nvSpPr>
      <xdr:spPr>
        <a:xfrm>
          <a:off x="13652500" y="608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7439</xdr:rowOff>
    </xdr:from>
    <xdr:to>
      <xdr:col>67</xdr:col>
      <xdr:colOff>101600</xdr:colOff>
      <xdr:row>33</xdr:row>
      <xdr:rowOff>109039</xdr:rowOff>
    </xdr:to>
    <xdr:sp macro="" textlink="">
      <xdr:nvSpPr>
        <xdr:cNvPr id="535" name="フローチャート: 判断 534"/>
        <xdr:cNvSpPr/>
      </xdr:nvSpPr>
      <xdr:spPr>
        <a:xfrm>
          <a:off x="12763500" y="566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49893</xdr:rowOff>
    </xdr:from>
    <xdr:to>
      <xdr:col>85</xdr:col>
      <xdr:colOff>177800</xdr:colOff>
      <xdr:row>33</xdr:row>
      <xdr:rowOff>151493</xdr:rowOff>
    </xdr:to>
    <xdr:sp macro="" textlink="">
      <xdr:nvSpPr>
        <xdr:cNvPr id="541" name="楕円 540"/>
        <xdr:cNvSpPr/>
      </xdr:nvSpPr>
      <xdr:spPr>
        <a:xfrm>
          <a:off x="162687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2920</xdr:rowOff>
    </xdr:from>
    <xdr:ext cx="405111" cy="259045"/>
    <xdr:sp macro="" textlink="">
      <xdr:nvSpPr>
        <xdr:cNvPr id="542" name="【一般廃棄物処理施設】&#10;有形固定資産減価償却率該当値テキスト"/>
        <xdr:cNvSpPr txBox="1"/>
      </xdr:nvSpPr>
      <xdr:spPr>
        <a:xfrm>
          <a:off x="16357600" y="5660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61323</xdr:rowOff>
    </xdr:from>
    <xdr:to>
      <xdr:col>81</xdr:col>
      <xdr:colOff>101600</xdr:colOff>
      <xdr:row>32</xdr:row>
      <xdr:rowOff>162923</xdr:rowOff>
    </xdr:to>
    <xdr:sp macro="" textlink="">
      <xdr:nvSpPr>
        <xdr:cNvPr id="543" name="楕円 542"/>
        <xdr:cNvSpPr/>
      </xdr:nvSpPr>
      <xdr:spPr>
        <a:xfrm>
          <a:off x="15430500" y="554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112123</xdr:rowOff>
    </xdr:from>
    <xdr:to>
      <xdr:col>85</xdr:col>
      <xdr:colOff>127000</xdr:colOff>
      <xdr:row>33</xdr:row>
      <xdr:rowOff>100693</xdr:rowOff>
    </xdr:to>
    <xdr:cxnSp macro="">
      <xdr:nvCxnSpPr>
        <xdr:cNvPr id="544" name="直線コネクタ 543"/>
        <xdr:cNvCxnSpPr/>
      </xdr:nvCxnSpPr>
      <xdr:spPr>
        <a:xfrm>
          <a:off x="15481300" y="5598523"/>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136434</xdr:rowOff>
    </xdr:from>
    <xdr:to>
      <xdr:col>76</xdr:col>
      <xdr:colOff>165100</xdr:colOff>
      <xdr:row>33</xdr:row>
      <xdr:rowOff>66584</xdr:rowOff>
    </xdr:to>
    <xdr:sp macro="" textlink="">
      <xdr:nvSpPr>
        <xdr:cNvPr id="545" name="楕円 544"/>
        <xdr:cNvSpPr/>
      </xdr:nvSpPr>
      <xdr:spPr>
        <a:xfrm>
          <a:off x="14541500" y="56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112123</xdr:rowOff>
    </xdr:from>
    <xdr:to>
      <xdr:col>81</xdr:col>
      <xdr:colOff>50800</xdr:colOff>
      <xdr:row>33</xdr:row>
      <xdr:rowOff>15784</xdr:rowOff>
    </xdr:to>
    <xdr:cxnSp macro="">
      <xdr:nvCxnSpPr>
        <xdr:cNvPr id="546" name="直線コネクタ 545"/>
        <xdr:cNvCxnSpPr/>
      </xdr:nvCxnSpPr>
      <xdr:spPr>
        <a:xfrm flipV="1">
          <a:off x="14592300" y="559852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90714</xdr:rowOff>
    </xdr:from>
    <xdr:to>
      <xdr:col>72</xdr:col>
      <xdr:colOff>38100</xdr:colOff>
      <xdr:row>35</xdr:row>
      <xdr:rowOff>20864</xdr:rowOff>
    </xdr:to>
    <xdr:sp macro="" textlink="">
      <xdr:nvSpPr>
        <xdr:cNvPr id="547" name="楕円 546"/>
        <xdr:cNvSpPr/>
      </xdr:nvSpPr>
      <xdr:spPr>
        <a:xfrm>
          <a:off x="13652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15784</xdr:rowOff>
    </xdr:from>
    <xdr:to>
      <xdr:col>76</xdr:col>
      <xdr:colOff>114300</xdr:colOff>
      <xdr:row>34</xdr:row>
      <xdr:rowOff>141514</xdr:rowOff>
    </xdr:to>
    <xdr:cxnSp macro="">
      <xdr:nvCxnSpPr>
        <xdr:cNvPr id="548" name="直線コネクタ 547"/>
        <xdr:cNvCxnSpPr/>
      </xdr:nvCxnSpPr>
      <xdr:spPr>
        <a:xfrm flipV="1">
          <a:off x="13703300" y="5673634"/>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118473</xdr:rowOff>
    </xdr:from>
    <xdr:to>
      <xdr:col>67</xdr:col>
      <xdr:colOff>101600</xdr:colOff>
      <xdr:row>34</xdr:row>
      <xdr:rowOff>48623</xdr:rowOff>
    </xdr:to>
    <xdr:sp macro="" textlink="">
      <xdr:nvSpPr>
        <xdr:cNvPr id="549" name="楕円 548"/>
        <xdr:cNvSpPr/>
      </xdr:nvSpPr>
      <xdr:spPr>
        <a:xfrm>
          <a:off x="12763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169273</xdr:rowOff>
    </xdr:from>
    <xdr:to>
      <xdr:col>71</xdr:col>
      <xdr:colOff>177800</xdr:colOff>
      <xdr:row>34</xdr:row>
      <xdr:rowOff>141514</xdr:rowOff>
    </xdr:to>
    <xdr:cxnSp macro="">
      <xdr:nvCxnSpPr>
        <xdr:cNvPr id="550" name="直線コネクタ 549"/>
        <xdr:cNvCxnSpPr/>
      </xdr:nvCxnSpPr>
      <xdr:spPr>
        <a:xfrm>
          <a:off x="12814300" y="582712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7093</xdr:rowOff>
    </xdr:from>
    <xdr:ext cx="405111" cy="259045"/>
    <xdr:sp macro="" textlink="">
      <xdr:nvSpPr>
        <xdr:cNvPr id="551" name="n_1aveValue【一般廃棄物処理施設】&#10;有形固定資産減価償却率"/>
        <xdr:cNvSpPr txBox="1"/>
      </xdr:nvSpPr>
      <xdr:spPr>
        <a:xfrm>
          <a:off x="15266044" y="5836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49547</xdr:rowOff>
    </xdr:from>
    <xdr:ext cx="405111" cy="259045"/>
    <xdr:sp macro="" textlink="">
      <xdr:nvSpPr>
        <xdr:cNvPr id="552" name="n_2aveValue【一般廃棄物処理施設】&#10;有形固定資産減価償却率"/>
        <xdr:cNvSpPr txBox="1"/>
      </xdr:nvSpPr>
      <xdr:spPr>
        <a:xfrm>
          <a:off x="14389744" y="587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561</xdr:rowOff>
    </xdr:from>
    <xdr:ext cx="405111" cy="259045"/>
    <xdr:sp macro="" textlink="">
      <xdr:nvSpPr>
        <xdr:cNvPr id="553" name="n_3aveValue【一般廃棄物処理施設】&#10;有形固定資産減価償却率"/>
        <xdr:cNvSpPr txBox="1"/>
      </xdr:nvSpPr>
      <xdr:spPr>
        <a:xfrm>
          <a:off x="13500744" y="617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125566</xdr:rowOff>
    </xdr:from>
    <xdr:ext cx="405111" cy="259045"/>
    <xdr:sp macro="" textlink="">
      <xdr:nvSpPr>
        <xdr:cNvPr id="554" name="n_4aveValue【一般廃棄物処理施設】&#10;有形固定資産減価償却率"/>
        <xdr:cNvSpPr txBox="1"/>
      </xdr:nvSpPr>
      <xdr:spPr>
        <a:xfrm>
          <a:off x="12611744" y="544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8000</xdr:rowOff>
    </xdr:from>
    <xdr:ext cx="405111" cy="259045"/>
    <xdr:sp macro="" textlink="">
      <xdr:nvSpPr>
        <xdr:cNvPr id="555" name="n_1mainValue【一般廃棄物処理施設】&#10;有形固定資産減価償却率"/>
        <xdr:cNvSpPr txBox="1"/>
      </xdr:nvSpPr>
      <xdr:spPr>
        <a:xfrm>
          <a:off x="15266044" y="532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83111</xdr:rowOff>
    </xdr:from>
    <xdr:ext cx="405111" cy="259045"/>
    <xdr:sp macro="" textlink="">
      <xdr:nvSpPr>
        <xdr:cNvPr id="556" name="n_2mainValue【一般廃棄物処理施設】&#10;有形固定資産減価償却率"/>
        <xdr:cNvSpPr txBox="1"/>
      </xdr:nvSpPr>
      <xdr:spPr>
        <a:xfrm>
          <a:off x="14389744" y="539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37391</xdr:rowOff>
    </xdr:from>
    <xdr:ext cx="405111" cy="259045"/>
    <xdr:sp macro="" textlink="">
      <xdr:nvSpPr>
        <xdr:cNvPr id="557" name="n_3mainValue【一般廃棄物処理施設】&#10;有形固定資産減価償却率"/>
        <xdr:cNvSpPr txBox="1"/>
      </xdr:nvSpPr>
      <xdr:spPr>
        <a:xfrm>
          <a:off x="13500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39750</xdr:rowOff>
    </xdr:from>
    <xdr:ext cx="405111" cy="259045"/>
    <xdr:sp macro="" textlink="">
      <xdr:nvSpPr>
        <xdr:cNvPr id="558" name="n_4mainValue【一般廃棄物処理施設】&#10;有形固定資産減価償却率"/>
        <xdr:cNvSpPr txBox="1"/>
      </xdr:nvSpPr>
      <xdr:spPr>
        <a:xfrm>
          <a:off x="12611744" y="5869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9" name="直線コネクタ 5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70" name="テキスト ボックス 56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1" name="直線コネクタ 5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72" name="テキスト ボックス 571"/>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3" name="直線コネクタ 5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4" name="テキスト ボックス 573"/>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5" name="直線コネクタ 5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6" name="テキスト ボックス 575"/>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7" name="直線コネクタ 5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8" name="テキスト ボックス 57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9" name="直線コネクタ 5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80" name="テキスト ボックス 57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1" name="直線コネクタ 5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2" name="テキスト ボックス 5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162349</xdr:rowOff>
    </xdr:from>
    <xdr:to>
      <xdr:col>116</xdr:col>
      <xdr:colOff>62864</xdr:colOff>
      <xdr:row>42</xdr:row>
      <xdr:rowOff>66446</xdr:rowOff>
    </xdr:to>
    <xdr:cxnSp macro="">
      <xdr:nvCxnSpPr>
        <xdr:cNvPr id="584" name="直線コネクタ 583"/>
        <xdr:cNvCxnSpPr/>
      </xdr:nvCxnSpPr>
      <xdr:spPr>
        <a:xfrm flipV="1">
          <a:off x="22160864" y="5820199"/>
          <a:ext cx="0" cy="144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70273</xdr:rowOff>
    </xdr:from>
    <xdr:ext cx="469744" cy="259045"/>
    <xdr:sp macro="" textlink="">
      <xdr:nvSpPr>
        <xdr:cNvPr id="585" name="【一般廃棄物処理施設】&#10;一人当たり有形固定資産（償却資産）額最小値テキスト"/>
        <xdr:cNvSpPr txBox="1"/>
      </xdr:nvSpPr>
      <xdr:spPr>
        <a:xfrm>
          <a:off x="22199600" y="727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66446</xdr:rowOff>
    </xdr:from>
    <xdr:to>
      <xdr:col>116</xdr:col>
      <xdr:colOff>152400</xdr:colOff>
      <xdr:row>42</xdr:row>
      <xdr:rowOff>66446</xdr:rowOff>
    </xdr:to>
    <xdr:cxnSp macro="">
      <xdr:nvCxnSpPr>
        <xdr:cNvPr id="586" name="直線コネクタ 585"/>
        <xdr:cNvCxnSpPr/>
      </xdr:nvCxnSpPr>
      <xdr:spPr>
        <a:xfrm>
          <a:off x="22072600" y="726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109026</xdr:rowOff>
    </xdr:from>
    <xdr:ext cx="599010" cy="259045"/>
    <xdr:sp macro="" textlink="">
      <xdr:nvSpPr>
        <xdr:cNvPr id="587" name="【一般廃棄物処理施設】&#10;一人当たり有形固定資産（償却資産）額最大値テキスト"/>
        <xdr:cNvSpPr txBox="1"/>
      </xdr:nvSpPr>
      <xdr:spPr>
        <a:xfrm>
          <a:off x="22199600" y="55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162349</xdr:rowOff>
    </xdr:from>
    <xdr:to>
      <xdr:col>116</xdr:col>
      <xdr:colOff>152400</xdr:colOff>
      <xdr:row>33</xdr:row>
      <xdr:rowOff>162349</xdr:rowOff>
    </xdr:to>
    <xdr:cxnSp macro="">
      <xdr:nvCxnSpPr>
        <xdr:cNvPr id="588" name="直線コネクタ 587"/>
        <xdr:cNvCxnSpPr/>
      </xdr:nvCxnSpPr>
      <xdr:spPr>
        <a:xfrm>
          <a:off x="22072600" y="582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162312</xdr:rowOff>
    </xdr:from>
    <xdr:ext cx="534377" cy="259045"/>
    <xdr:sp macro="" textlink="">
      <xdr:nvSpPr>
        <xdr:cNvPr id="589" name="【一般廃棄物処理施設】&#10;一人当たり有形固定資産（償却資産）額平均値テキスト"/>
        <xdr:cNvSpPr txBox="1"/>
      </xdr:nvSpPr>
      <xdr:spPr>
        <a:xfrm>
          <a:off x="22199600" y="6677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12435</xdr:rowOff>
    </xdr:from>
    <xdr:to>
      <xdr:col>116</xdr:col>
      <xdr:colOff>114300</xdr:colOff>
      <xdr:row>39</xdr:row>
      <xdr:rowOff>114035</xdr:rowOff>
    </xdr:to>
    <xdr:sp macro="" textlink="">
      <xdr:nvSpPr>
        <xdr:cNvPr id="590" name="フローチャート: 判断 589"/>
        <xdr:cNvSpPr/>
      </xdr:nvSpPr>
      <xdr:spPr>
        <a:xfrm>
          <a:off x="22110700" y="66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19827</xdr:rowOff>
    </xdr:from>
    <xdr:to>
      <xdr:col>112</xdr:col>
      <xdr:colOff>38100</xdr:colOff>
      <xdr:row>39</xdr:row>
      <xdr:rowOff>121427</xdr:rowOff>
    </xdr:to>
    <xdr:sp macro="" textlink="">
      <xdr:nvSpPr>
        <xdr:cNvPr id="591" name="フローチャート: 判断 590"/>
        <xdr:cNvSpPr/>
      </xdr:nvSpPr>
      <xdr:spPr>
        <a:xfrm>
          <a:off x="21272500" y="670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19195</xdr:rowOff>
    </xdr:from>
    <xdr:to>
      <xdr:col>107</xdr:col>
      <xdr:colOff>101600</xdr:colOff>
      <xdr:row>39</xdr:row>
      <xdr:rowOff>120795</xdr:rowOff>
    </xdr:to>
    <xdr:sp macro="" textlink="">
      <xdr:nvSpPr>
        <xdr:cNvPr id="592" name="フローチャート: 判断 591"/>
        <xdr:cNvSpPr/>
      </xdr:nvSpPr>
      <xdr:spPr>
        <a:xfrm>
          <a:off x="20383500" y="67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12087</xdr:rowOff>
    </xdr:from>
    <xdr:to>
      <xdr:col>102</xdr:col>
      <xdr:colOff>165100</xdr:colOff>
      <xdr:row>40</xdr:row>
      <xdr:rowOff>113687</xdr:rowOff>
    </xdr:to>
    <xdr:sp macro="" textlink="">
      <xdr:nvSpPr>
        <xdr:cNvPr id="593" name="フローチャート: 判断 592"/>
        <xdr:cNvSpPr/>
      </xdr:nvSpPr>
      <xdr:spPr>
        <a:xfrm>
          <a:off x="19494500" y="6870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34588</xdr:rowOff>
    </xdr:from>
    <xdr:to>
      <xdr:col>98</xdr:col>
      <xdr:colOff>38100</xdr:colOff>
      <xdr:row>38</xdr:row>
      <xdr:rowOff>136188</xdr:rowOff>
    </xdr:to>
    <xdr:sp macro="" textlink="">
      <xdr:nvSpPr>
        <xdr:cNvPr id="594" name="フローチャート: 判断 593"/>
        <xdr:cNvSpPr/>
      </xdr:nvSpPr>
      <xdr:spPr>
        <a:xfrm>
          <a:off x="18605500" y="654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5" name="テキスト ボックス 5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6" name="テキスト ボックス 5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7" name="テキスト ボックス 5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8" name="テキスト ボックス 5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9" name="テキスト ボックス 5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111549</xdr:rowOff>
    </xdr:from>
    <xdr:to>
      <xdr:col>116</xdr:col>
      <xdr:colOff>114300</xdr:colOff>
      <xdr:row>34</xdr:row>
      <xdr:rowOff>41699</xdr:rowOff>
    </xdr:to>
    <xdr:sp macro="" textlink="">
      <xdr:nvSpPr>
        <xdr:cNvPr id="600" name="楕円 599"/>
        <xdr:cNvSpPr/>
      </xdr:nvSpPr>
      <xdr:spPr>
        <a:xfrm>
          <a:off x="22110700" y="576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64576</xdr:rowOff>
    </xdr:from>
    <xdr:ext cx="599010" cy="259045"/>
    <xdr:sp macro="" textlink="">
      <xdr:nvSpPr>
        <xdr:cNvPr id="601" name="【一般廃棄物処理施設】&#10;一人当たり有形固定資産（償却資産）額該当値テキスト"/>
        <xdr:cNvSpPr txBox="1"/>
      </xdr:nvSpPr>
      <xdr:spPr>
        <a:xfrm>
          <a:off x="22199600" y="572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137740</xdr:rowOff>
    </xdr:from>
    <xdr:to>
      <xdr:col>112</xdr:col>
      <xdr:colOff>38100</xdr:colOff>
      <xdr:row>34</xdr:row>
      <xdr:rowOff>67890</xdr:rowOff>
    </xdr:to>
    <xdr:sp macro="" textlink="">
      <xdr:nvSpPr>
        <xdr:cNvPr id="602" name="楕円 601"/>
        <xdr:cNvSpPr/>
      </xdr:nvSpPr>
      <xdr:spPr>
        <a:xfrm>
          <a:off x="21272500" y="57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162349</xdr:rowOff>
    </xdr:from>
    <xdr:to>
      <xdr:col>116</xdr:col>
      <xdr:colOff>63500</xdr:colOff>
      <xdr:row>34</xdr:row>
      <xdr:rowOff>17090</xdr:rowOff>
    </xdr:to>
    <xdr:cxnSp macro="">
      <xdr:nvCxnSpPr>
        <xdr:cNvPr id="603" name="直線コネクタ 602"/>
        <xdr:cNvCxnSpPr/>
      </xdr:nvCxnSpPr>
      <xdr:spPr>
        <a:xfrm flipV="1">
          <a:off x="21323300" y="5820199"/>
          <a:ext cx="8382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133278</xdr:rowOff>
    </xdr:from>
    <xdr:to>
      <xdr:col>107</xdr:col>
      <xdr:colOff>101600</xdr:colOff>
      <xdr:row>34</xdr:row>
      <xdr:rowOff>63428</xdr:rowOff>
    </xdr:to>
    <xdr:sp macro="" textlink="">
      <xdr:nvSpPr>
        <xdr:cNvPr id="604" name="楕円 603"/>
        <xdr:cNvSpPr/>
      </xdr:nvSpPr>
      <xdr:spPr>
        <a:xfrm>
          <a:off x="20383500" y="57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12628</xdr:rowOff>
    </xdr:from>
    <xdr:to>
      <xdr:col>111</xdr:col>
      <xdr:colOff>177800</xdr:colOff>
      <xdr:row>34</xdr:row>
      <xdr:rowOff>17090</xdr:rowOff>
    </xdr:to>
    <xdr:cxnSp macro="">
      <xdr:nvCxnSpPr>
        <xdr:cNvPr id="605" name="直線コネクタ 604"/>
        <xdr:cNvCxnSpPr/>
      </xdr:nvCxnSpPr>
      <xdr:spPr>
        <a:xfrm>
          <a:off x="20434300" y="5841928"/>
          <a:ext cx="8890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131536</xdr:rowOff>
    </xdr:from>
    <xdr:to>
      <xdr:col>102</xdr:col>
      <xdr:colOff>165100</xdr:colOff>
      <xdr:row>37</xdr:row>
      <xdr:rowOff>61686</xdr:rowOff>
    </xdr:to>
    <xdr:sp macro="" textlink="">
      <xdr:nvSpPr>
        <xdr:cNvPr id="606" name="楕円 605"/>
        <xdr:cNvSpPr/>
      </xdr:nvSpPr>
      <xdr:spPr>
        <a:xfrm>
          <a:off x="194945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12628</xdr:rowOff>
    </xdr:from>
    <xdr:to>
      <xdr:col>107</xdr:col>
      <xdr:colOff>50800</xdr:colOff>
      <xdr:row>37</xdr:row>
      <xdr:rowOff>10886</xdr:rowOff>
    </xdr:to>
    <xdr:cxnSp macro="">
      <xdr:nvCxnSpPr>
        <xdr:cNvPr id="607" name="直線コネクタ 606"/>
        <xdr:cNvCxnSpPr/>
      </xdr:nvCxnSpPr>
      <xdr:spPr>
        <a:xfrm flipV="1">
          <a:off x="19545300" y="5841928"/>
          <a:ext cx="889000" cy="5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121760</xdr:rowOff>
    </xdr:from>
    <xdr:to>
      <xdr:col>98</xdr:col>
      <xdr:colOff>38100</xdr:colOff>
      <xdr:row>37</xdr:row>
      <xdr:rowOff>51910</xdr:rowOff>
    </xdr:to>
    <xdr:sp macro="" textlink="">
      <xdr:nvSpPr>
        <xdr:cNvPr id="608" name="楕円 607"/>
        <xdr:cNvSpPr/>
      </xdr:nvSpPr>
      <xdr:spPr>
        <a:xfrm>
          <a:off x="18605500" y="62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1110</xdr:rowOff>
    </xdr:from>
    <xdr:to>
      <xdr:col>102</xdr:col>
      <xdr:colOff>114300</xdr:colOff>
      <xdr:row>37</xdr:row>
      <xdr:rowOff>10886</xdr:rowOff>
    </xdr:to>
    <xdr:cxnSp macro="">
      <xdr:nvCxnSpPr>
        <xdr:cNvPr id="609" name="直線コネクタ 608"/>
        <xdr:cNvCxnSpPr/>
      </xdr:nvCxnSpPr>
      <xdr:spPr>
        <a:xfrm>
          <a:off x="18656300" y="6344760"/>
          <a:ext cx="88900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112554</xdr:rowOff>
    </xdr:from>
    <xdr:ext cx="534377" cy="259045"/>
    <xdr:sp macro="" textlink="">
      <xdr:nvSpPr>
        <xdr:cNvPr id="610" name="n_1aveValue【一般廃棄物処理施設】&#10;一人当たり有形固定資産（償却資産）額"/>
        <xdr:cNvSpPr txBox="1"/>
      </xdr:nvSpPr>
      <xdr:spPr>
        <a:xfrm>
          <a:off x="21043411" y="679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111922</xdr:rowOff>
    </xdr:from>
    <xdr:ext cx="534377" cy="259045"/>
    <xdr:sp macro="" textlink="">
      <xdr:nvSpPr>
        <xdr:cNvPr id="611" name="n_2aveValue【一般廃棄物処理施設】&#10;一人当たり有形固定資産（償却資産）額"/>
        <xdr:cNvSpPr txBox="1"/>
      </xdr:nvSpPr>
      <xdr:spPr>
        <a:xfrm>
          <a:off x="20167111" y="679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104814</xdr:rowOff>
    </xdr:from>
    <xdr:ext cx="534377" cy="259045"/>
    <xdr:sp macro="" textlink="">
      <xdr:nvSpPr>
        <xdr:cNvPr id="612" name="n_3aveValue【一般廃棄物処理施設】&#10;一人当たり有形固定資産（償却資産）額"/>
        <xdr:cNvSpPr txBox="1"/>
      </xdr:nvSpPr>
      <xdr:spPr>
        <a:xfrm>
          <a:off x="19278111" y="696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127315</xdr:rowOff>
    </xdr:from>
    <xdr:ext cx="534377" cy="259045"/>
    <xdr:sp macro="" textlink="">
      <xdr:nvSpPr>
        <xdr:cNvPr id="613" name="n_4aveValue【一般廃棄物処理施設】&#10;一人当たり有形固定資産（償却資産）額"/>
        <xdr:cNvSpPr txBox="1"/>
      </xdr:nvSpPr>
      <xdr:spPr>
        <a:xfrm>
          <a:off x="18389111" y="664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84417</xdr:rowOff>
    </xdr:from>
    <xdr:ext cx="599010" cy="259045"/>
    <xdr:sp macro="" textlink="">
      <xdr:nvSpPr>
        <xdr:cNvPr id="614" name="n_1mainValue【一般廃棄物処理施設】&#10;一人当たり有形固定資産（償却資産）額"/>
        <xdr:cNvSpPr txBox="1"/>
      </xdr:nvSpPr>
      <xdr:spPr>
        <a:xfrm>
          <a:off x="21011095" y="557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79955</xdr:rowOff>
    </xdr:from>
    <xdr:ext cx="599010" cy="259045"/>
    <xdr:sp macro="" textlink="">
      <xdr:nvSpPr>
        <xdr:cNvPr id="615" name="n_2mainValue【一般廃棄物処理施設】&#10;一人当たり有形固定資産（償却資産）額"/>
        <xdr:cNvSpPr txBox="1"/>
      </xdr:nvSpPr>
      <xdr:spPr>
        <a:xfrm>
          <a:off x="20134795" y="556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78213</xdr:rowOff>
    </xdr:from>
    <xdr:ext cx="534377" cy="259045"/>
    <xdr:sp macro="" textlink="">
      <xdr:nvSpPr>
        <xdr:cNvPr id="616" name="n_3mainValue【一般廃棄物処理施設】&#10;一人当たり有形固定資産（償却資産）額"/>
        <xdr:cNvSpPr txBox="1"/>
      </xdr:nvSpPr>
      <xdr:spPr>
        <a:xfrm>
          <a:off x="19278111" y="607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68437</xdr:rowOff>
    </xdr:from>
    <xdr:ext cx="534377" cy="259045"/>
    <xdr:sp macro="" textlink="">
      <xdr:nvSpPr>
        <xdr:cNvPr id="617" name="n_4mainValue【一般廃棄物処理施設】&#10;一人当たり有形固定資産（償却資産）額"/>
        <xdr:cNvSpPr txBox="1"/>
      </xdr:nvSpPr>
      <xdr:spPr>
        <a:xfrm>
          <a:off x="18389111" y="60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8" name="正方形/長方形 6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9" name="正方形/長方形 6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20" name="正方形/長方形 6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1" name="正方形/長方形 6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2" name="正方形/長方形 6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3" name="正方形/長方形 6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4" name="正方形/長方形 6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正方形/長方形 62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6" name="テキスト ボックス 62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7" name="直線コネクタ 62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8" name="テキスト ボックス 62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9" name="直線コネクタ 62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30" name="テキスト ボックス 62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31" name="直線コネクタ 63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2" name="テキスト ボックス 63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3" name="直線コネクタ 63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4" name="テキスト ボックス 63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5" name="直線コネクタ 63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6" name="テキスト ボックス 63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7" name="直線コネクタ 63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8" name="テキスト ボックス 63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40" name="テキスト ボックス 63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144780</xdr:rowOff>
    </xdr:from>
    <xdr:to>
      <xdr:col>85</xdr:col>
      <xdr:colOff>126364</xdr:colOff>
      <xdr:row>64</xdr:row>
      <xdr:rowOff>167640</xdr:rowOff>
    </xdr:to>
    <xdr:cxnSp macro="">
      <xdr:nvCxnSpPr>
        <xdr:cNvPr id="642" name="直線コネクタ 641"/>
        <xdr:cNvCxnSpPr/>
      </xdr:nvCxnSpPr>
      <xdr:spPr>
        <a:xfrm flipV="1">
          <a:off x="16318864" y="97459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43"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44" name="直線コネクタ 643"/>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91457</xdr:rowOff>
    </xdr:from>
    <xdr:ext cx="405111" cy="259045"/>
    <xdr:sp macro="" textlink="">
      <xdr:nvSpPr>
        <xdr:cNvPr id="645" name="【保健センター・保健所】&#10;有形固定資産減価償却率最大値テキスト"/>
        <xdr:cNvSpPr txBox="1"/>
      </xdr:nvSpPr>
      <xdr:spPr>
        <a:xfrm>
          <a:off x="16357600" y="952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144780</xdr:rowOff>
    </xdr:from>
    <xdr:to>
      <xdr:col>86</xdr:col>
      <xdr:colOff>25400</xdr:colOff>
      <xdr:row>56</xdr:row>
      <xdr:rowOff>144780</xdr:rowOff>
    </xdr:to>
    <xdr:cxnSp macro="">
      <xdr:nvCxnSpPr>
        <xdr:cNvPr id="646" name="直線コネクタ 645"/>
        <xdr:cNvCxnSpPr/>
      </xdr:nvCxnSpPr>
      <xdr:spPr>
        <a:xfrm>
          <a:off x="16230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59707</xdr:rowOff>
    </xdr:from>
    <xdr:ext cx="405111" cy="259045"/>
    <xdr:sp macro="" textlink="">
      <xdr:nvSpPr>
        <xdr:cNvPr id="647" name="【保健センター・保健所】&#10;有形固定資産減価償却率平均値テキスト"/>
        <xdr:cNvSpPr txBox="1"/>
      </xdr:nvSpPr>
      <xdr:spPr>
        <a:xfrm>
          <a:off x="16357600" y="9832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36830</xdr:rowOff>
    </xdr:from>
    <xdr:to>
      <xdr:col>85</xdr:col>
      <xdr:colOff>177800</xdr:colOff>
      <xdr:row>58</xdr:row>
      <xdr:rowOff>138430</xdr:rowOff>
    </xdr:to>
    <xdr:sp macro="" textlink="">
      <xdr:nvSpPr>
        <xdr:cNvPr id="648" name="フローチャート: 判断 647"/>
        <xdr:cNvSpPr/>
      </xdr:nvSpPr>
      <xdr:spPr>
        <a:xfrm>
          <a:off x="162687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128270</xdr:rowOff>
    </xdr:from>
    <xdr:to>
      <xdr:col>81</xdr:col>
      <xdr:colOff>101600</xdr:colOff>
      <xdr:row>58</xdr:row>
      <xdr:rowOff>58420</xdr:rowOff>
    </xdr:to>
    <xdr:sp macro="" textlink="">
      <xdr:nvSpPr>
        <xdr:cNvPr id="649" name="フローチャート: 判断 648"/>
        <xdr:cNvSpPr/>
      </xdr:nvSpPr>
      <xdr:spPr>
        <a:xfrm>
          <a:off x="15430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33020</xdr:rowOff>
    </xdr:from>
    <xdr:to>
      <xdr:col>76</xdr:col>
      <xdr:colOff>165100</xdr:colOff>
      <xdr:row>57</xdr:row>
      <xdr:rowOff>134620</xdr:rowOff>
    </xdr:to>
    <xdr:sp macro="" textlink="">
      <xdr:nvSpPr>
        <xdr:cNvPr id="650" name="フローチャート: 判断 649"/>
        <xdr:cNvSpPr/>
      </xdr:nvSpPr>
      <xdr:spPr>
        <a:xfrm>
          <a:off x="1454150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116840</xdr:rowOff>
    </xdr:from>
    <xdr:to>
      <xdr:col>72</xdr:col>
      <xdr:colOff>38100</xdr:colOff>
      <xdr:row>57</xdr:row>
      <xdr:rowOff>46990</xdr:rowOff>
    </xdr:to>
    <xdr:sp macro="" textlink="">
      <xdr:nvSpPr>
        <xdr:cNvPr id="651" name="フローチャート: 判断 650"/>
        <xdr:cNvSpPr/>
      </xdr:nvSpPr>
      <xdr:spPr>
        <a:xfrm>
          <a:off x="13652500" y="97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170180</xdr:rowOff>
    </xdr:from>
    <xdr:to>
      <xdr:col>67</xdr:col>
      <xdr:colOff>101600</xdr:colOff>
      <xdr:row>56</xdr:row>
      <xdr:rowOff>100330</xdr:rowOff>
    </xdr:to>
    <xdr:sp macro="" textlink="">
      <xdr:nvSpPr>
        <xdr:cNvPr id="652" name="フローチャート: 判断 651"/>
        <xdr:cNvSpPr/>
      </xdr:nvSpPr>
      <xdr:spPr>
        <a:xfrm>
          <a:off x="1276350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3" name="テキスト ボックス 6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4" name="テキスト ボックス 6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5" name="テキスト ボックス 6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6" name="テキスト ボックス 6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7" name="テキスト ボックス 6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116840</xdr:rowOff>
    </xdr:from>
    <xdr:to>
      <xdr:col>85</xdr:col>
      <xdr:colOff>177800</xdr:colOff>
      <xdr:row>65</xdr:row>
      <xdr:rowOff>46990</xdr:rowOff>
    </xdr:to>
    <xdr:sp macro="" textlink="">
      <xdr:nvSpPr>
        <xdr:cNvPr id="658" name="楕円 657"/>
        <xdr:cNvSpPr/>
      </xdr:nvSpPr>
      <xdr:spPr>
        <a:xfrm>
          <a:off x="16268700" y="1108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64</xdr:row>
      <xdr:rowOff>31767</xdr:rowOff>
    </xdr:from>
    <xdr:ext cx="405111" cy="259045"/>
    <xdr:sp macro="" textlink="">
      <xdr:nvSpPr>
        <xdr:cNvPr id="659" name="【保健センター・保健所】&#10;有形固定資産減価償却率該当値テキスト"/>
        <xdr:cNvSpPr txBox="1"/>
      </xdr:nvSpPr>
      <xdr:spPr>
        <a:xfrm>
          <a:off x="16357600" y="1100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33020</xdr:rowOff>
    </xdr:from>
    <xdr:to>
      <xdr:col>81</xdr:col>
      <xdr:colOff>101600</xdr:colOff>
      <xdr:row>64</xdr:row>
      <xdr:rowOff>134620</xdr:rowOff>
    </xdr:to>
    <xdr:sp macro="" textlink="">
      <xdr:nvSpPr>
        <xdr:cNvPr id="660" name="楕円 659"/>
        <xdr:cNvSpPr/>
      </xdr:nvSpPr>
      <xdr:spPr>
        <a:xfrm>
          <a:off x="15430500" y="110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83820</xdr:rowOff>
    </xdr:from>
    <xdr:to>
      <xdr:col>85</xdr:col>
      <xdr:colOff>127000</xdr:colOff>
      <xdr:row>64</xdr:row>
      <xdr:rowOff>167640</xdr:rowOff>
    </xdr:to>
    <xdr:cxnSp macro="">
      <xdr:nvCxnSpPr>
        <xdr:cNvPr id="661" name="直線コネクタ 660"/>
        <xdr:cNvCxnSpPr/>
      </xdr:nvCxnSpPr>
      <xdr:spPr>
        <a:xfrm>
          <a:off x="15481300" y="110566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120650</xdr:rowOff>
    </xdr:from>
    <xdr:to>
      <xdr:col>76</xdr:col>
      <xdr:colOff>165100</xdr:colOff>
      <xdr:row>64</xdr:row>
      <xdr:rowOff>50800</xdr:rowOff>
    </xdr:to>
    <xdr:sp macro="" textlink="">
      <xdr:nvSpPr>
        <xdr:cNvPr id="662" name="楕円 661"/>
        <xdr:cNvSpPr/>
      </xdr:nvSpPr>
      <xdr:spPr>
        <a:xfrm>
          <a:off x="1454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0</xdr:rowOff>
    </xdr:from>
    <xdr:to>
      <xdr:col>81</xdr:col>
      <xdr:colOff>50800</xdr:colOff>
      <xdr:row>64</xdr:row>
      <xdr:rowOff>83820</xdr:rowOff>
    </xdr:to>
    <xdr:cxnSp macro="">
      <xdr:nvCxnSpPr>
        <xdr:cNvPr id="663" name="直線コネクタ 662"/>
        <xdr:cNvCxnSpPr/>
      </xdr:nvCxnSpPr>
      <xdr:spPr>
        <a:xfrm>
          <a:off x="14592300" y="10972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36830</xdr:rowOff>
    </xdr:from>
    <xdr:to>
      <xdr:col>72</xdr:col>
      <xdr:colOff>38100</xdr:colOff>
      <xdr:row>63</xdr:row>
      <xdr:rowOff>138430</xdr:rowOff>
    </xdr:to>
    <xdr:sp macro="" textlink="">
      <xdr:nvSpPr>
        <xdr:cNvPr id="664" name="楕円 663"/>
        <xdr:cNvSpPr/>
      </xdr:nvSpPr>
      <xdr:spPr>
        <a:xfrm>
          <a:off x="1365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87630</xdr:rowOff>
    </xdr:from>
    <xdr:to>
      <xdr:col>76</xdr:col>
      <xdr:colOff>114300</xdr:colOff>
      <xdr:row>64</xdr:row>
      <xdr:rowOff>0</xdr:rowOff>
    </xdr:to>
    <xdr:cxnSp macro="">
      <xdr:nvCxnSpPr>
        <xdr:cNvPr id="665" name="直線コネクタ 664"/>
        <xdr:cNvCxnSpPr/>
      </xdr:nvCxnSpPr>
      <xdr:spPr>
        <a:xfrm>
          <a:off x="13703300" y="10888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124460</xdr:rowOff>
    </xdr:from>
    <xdr:to>
      <xdr:col>67</xdr:col>
      <xdr:colOff>101600</xdr:colOff>
      <xdr:row>63</xdr:row>
      <xdr:rowOff>54610</xdr:rowOff>
    </xdr:to>
    <xdr:sp macro="" textlink="">
      <xdr:nvSpPr>
        <xdr:cNvPr id="666" name="楕円 665"/>
        <xdr:cNvSpPr/>
      </xdr:nvSpPr>
      <xdr:spPr>
        <a:xfrm>
          <a:off x="12763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3810</xdr:rowOff>
    </xdr:from>
    <xdr:to>
      <xdr:col>71</xdr:col>
      <xdr:colOff>177800</xdr:colOff>
      <xdr:row>63</xdr:row>
      <xdr:rowOff>87630</xdr:rowOff>
    </xdr:to>
    <xdr:cxnSp macro="">
      <xdr:nvCxnSpPr>
        <xdr:cNvPr id="667" name="直線コネクタ 666"/>
        <xdr:cNvCxnSpPr/>
      </xdr:nvCxnSpPr>
      <xdr:spPr>
        <a:xfrm>
          <a:off x="12814300" y="10805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74947</xdr:rowOff>
    </xdr:from>
    <xdr:ext cx="405111" cy="259045"/>
    <xdr:sp macro="" textlink="">
      <xdr:nvSpPr>
        <xdr:cNvPr id="668" name="n_1aveValue【保健センター・保健所】&#10;有形固定資産減価償却率"/>
        <xdr:cNvSpPr txBox="1"/>
      </xdr:nvSpPr>
      <xdr:spPr>
        <a:xfrm>
          <a:off x="152660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151147</xdr:rowOff>
    </xdr:from>
    <xdr:ext cx="405111" cy="259045"/>
    <xdr:sp macro="" textlink="">
      <xdr:nvSpPr>
        <xdr:cNvPr id="669" name="n_2aveValue【保健センター・保健所】&#10;有形固定資産減価償却率"/>
        <xdr:cNvSpPr txBox="1"/>
      </xdr:nvSpPr>
      <xdr:spPr>
        <a:xfrm>
          <a:off x="14389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63517</xdr:rowOff>
    </xdr:from>
    <xdr:ext cx="405111" cy="259045"/>
    <xdr:sp macro="" textlink="">
      <xdr:nvSpPr>
        <xdr:cNvPr id="670" name="n_3aveValue【保健センター・保健所】&#10;有形固定資産減価償却率"/>
        <xdr:cNvSpPr txBox="1"/>
      </xdr:nvSpPr>
      <xdr:spPr>
        <a:xfrm>
          <a:off x="13500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116857</xdr:rowOff>
    </xdr:from>
    <xdr:ext cx="405111" cy="259045"/>
    <xdr:sp macro="" textlink="">
      <xdr:nvSpPr>
        <xdr:cNvPr id="671" name="n_4aveValue【保健センター・保健所】&#10;有形固定資産減価償却率"/>
        <xdr:cNvSpPr txBox="1"/>
      </xdr:nvSpPr>
      <xdr:spPr>
        <a:xfrm>
          <a:off x="12611744"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125747</xdr:rowOff>
    </xdr:from>
    <xdr:ext cx="405111" cy="259045"/>
    <xdr:sp macro="" textlink="">
      <xdr:nvSpPr>
        <xdr:cNvPr id="672" name="n_1mainValue【保健センター・保健所】&#10;有形固定資産減価償却率"/>
        <xdr:cNvSpPr txBox="1"/>
      </xdr:nvSpPr>
      <xdr:spPr>
        <a:xfrm>
          <a:off x="15266044"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41927</xdr:rowOff>
    </xdr:from>
    <xdr:ext cx="405111" cy="259045"/>
    <xdr:sp macro="" textlink="">
      <xdr:nvSpPr>
        <xdr:cNvPr id="673" name="n_2mainValue【保健センター・保健所】&#10;有形固定資産減価償却率"/>
        <xdr:cNvSpPr txBox="1"/>
      </xdr:nvSpPr>
      <xdr:spPr>
        <a:xfrm>
          <a:off x="14389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129557</xdr:rowOff>
    </xdr:from>
    <xdr:ext cx="405111" cy="259045"/>
    <xdr:sp macro="" textlink="">
      <xdr:nvSpPr>
        <xdr:cNvPr id="674" name="n_3mainValue【保健センター・保健所】&#10;有形固定資産減価償却率"/>
        <xdr:cNvSpPr txBox="1"/>
      </xdr:nvSpPr>
      <xdr:spPr>
        <a:xfrm>
          <a:off x="135007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45737</xdr:rowOff>
    </xdr:from>
    <xdr:ext cx="405111" cy="259045"/>
    <xdr:sp macro="" textlink="">
      <xdr:nvSpPr>
        <xdr:cNvPr id="675" name="n_4mainValue【保健センター・保健所】&#10;有形固定資産減価償却率"/>
        <xdr:cNvSpPr txBox="1"/>
      </xdr:nvSpPr>
      <xdr:spPr>
        <a:xfrm>
          <a:off x="126117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6" name="正方形/長方形 6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7" name="正方形/長方形 6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8" name="正方形/長方形 6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9" name="正方形/長方形 6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80" name="正方形/長方形 6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1" name="正方形/長方形 6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2" name="正方形/長方形 6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3" name="正方形/長方形 6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4" name="テキスト ボックス 6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5" name="直線コネクタ 6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6" name="テキスト ボックス 6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7" name="直線コネクタ 6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8" name="テキスト ボックス 6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9" name="直線コネクタ 6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90" name="テキスト ボックス 6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91" name="直線コネクタ 6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92" name="テキスト ボックス 6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93" name="直線コネクタ 6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4" name="テキスト ボックス 6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30480</xdr:rowOff>
    </xdr:to>
    <xdr:cxnSp macro="">
      <xdr:nvCxnSpPr>
        <xdr:cNvPr id="698" name="直線コネクタ 697"/>
        <xdr:cNvCxnSpPr/>
      </xdr:nvCxnSpPr>
      <xdr:spPr>
        <a:xfrm flipV="1">
          <a:off x="22160864" y="95097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34307</xdr:rowOff>
    </xdr:from>
    <xdr:ext cx="469744" cy="259045"/>
    <xdr:sp macro="" textlink="">
      <xdr:nvSpPr>
        <xdr:cNvPr id="699" name="【保健センター・保健所】&#10;一人当たり面積最小値テキスト"/>
        <xdr:cNvSpPr txBox="1"/>
      </xdr:nvSpPr>
      <xdr:spPr>
        <a:xfrm>
          <a:off x="22199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30480</xdr:rowOff>
    </xdr:from>
    <xdr:to>
      <xdr:col>116</xdr:col>
      <xdr:colOff>152400</xdr:colOff>
      <xdr:row>64</xdr:row>
      <xdr:rowOff>30480</xdr:rowOff>
    </xdr:to>
    <xdr:cxnSp macro="">
      <xdr:nvCxnSpPr>
        <xdr:cNvPr id="700" name="直線コネクタ 699"/>
        <xdr:cNvCxnSpPr/>
      </xdr:nvCxnSpPr>
      <xdr:spPr>
        <a:xfrm>
          <a:off x="22072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701"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702" name="直線コネクタ 701"/>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78757</xdr:rowOff>
    </xdr:from>
    <xdr:ext cx="469744" cy="259045"/>
    <xdr:sp macro="" textlink="">
      <xdr:nvSpPr>
        <xdr:cNvPr id="703" name="【保健センター・保健所】&#10;一人当たり面積平均値テキスト"/>
        <xdr:cNvSpPr txBox="1"/>
      </xdr:nvSpPr>
      <xdr:spPr>
        <a:xfrm>
          <a:off x="22199600" y="1019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55880</xdr:rowOff>
    </xdr:from>
    <xdr:to>
      <xdr:col>116</xdr:col>
      <xdr:colOff>114300</xdr:colOff>
      <xdr:row>60</xdr:row>
      <xdr:rowOff>157480</xdr:rowOff>
    </xdr:to>
    <xdr:sp macro="" textlink="">
      <xdr:nvSpPr>
        <xdr:cNvPr id="704" name="フローチャート: 判断 703"/>
        <xdr:cNvSpPr/>
      </xdr:nvSpPr>
      <xdr:spPr>
        <a:xfrm>
          <a:off x="221107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71120</xdr:rowOff>
    </xdr:from>
    <xdr:to>
      <xdr:col>112</xdr:col>
      <xdr:colOff>38100</xdr:colOff>
      <xdr:row>61</xdr:row>
      <xdr:rowOff>1270</xdr:rowOff>
    </xdr:to>
    <xdr:sp macro="" textlink="">
      <xdr:nvSpPr>
        <xdr:cNvPr id="705" name="フローチャート: 判断 704"/>
        <xdr:cNvSpPr/>
      </xdr:nvSpPr>
      <xdr:spPr>
        <a:xfrm>
          <a:off x="21272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86360</xdr:rowOff>
    </xdr:from>
    <xdr:to>
      <xdr:col>107</xdr:col>
      <xdr:colOff>101600</xdr:colOff>
      <xdr:row>61</xdr:row>
      <xdr:rowOff>16510</xdr:rowOff>
    </xdr:to>
    <xdr:sp macro="" textlink="">
      <xdr:nvSpPr>
        <xdr:cNvPr id="706" name="フローチャート: 判断 705"/>
        <xdr:cNvSpPr/>
      </xdr:nvSpPr>
      <xdr:spPr>
        <a:xfrm>
          <a:off x="20383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707" name="フローチャート: 判断 706"/>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78740</xdr:rowOff>
    </xdr:from>
    <xdr:to>
      <xdr:col>98</xdr:col>
      <xdr:colOff>38100</xdr:colOff>
      <xdr:row>59</xdr:row>
      <xdr:rowOff>8890</xdr:rowOff>
    </xdr:to>
    <xdr:sp macro="" textlink="">
      <xdr:nvSpPr>
        <xdr:cNvPr id="708" name="フローチャート: 判断 707"/>
        <xdr:cNvSpPr/>
      </xdr:nvSpPr>
      <xdr:spPr>
        <a:xfrm>
          <a:off x="18605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151130</xdr:rowOff>
    </xdr:from>
    <xdr:to>
      <xdr:col>116</xdr:col>
      <xdr:colOff>114300</xdr:colOff>
      <xdr:row>64</xdr:row>
      <xdr:rowOff>81280</xdr:rowOff>
    </xdr:to>
    <xdr:sp macro="" textlink="">
      <xdr:nvSpPr>
        <xdr:cNvPr id="714" name="楕円 713"/>
        <xdr:cNvSpPr/>
      </xdr:nvSpPr>
      <xdr:spPr>
        <a:xfrm>
          <a:off x="221107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66057</xdr:rowOff>
    </xdr:from>
    <xdr:ext cx="469744" cy="259045"/>
    <xdr:sp macro="" textlink="">
      <xdr:nvSpPr>
        <xdr:cNvPr id="715" name="【保健センター・保健所】&#10;一人当たり面積該当値テキスト"/>
        <xdr:cNvSpPr txBox="1"/>
      </xdr:nvSpPr>
      <xdr:spPr>
        <a:xfrm>
          <a:off x="22199600" y="108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166370</xdr:rowOff>
    </xdr:from>
    <xdr:to>
      <xdr:col>112</xdr:col>
      <xdr:colOff>38100</xdr:colOff>
      <xdr:row>64</xdr:row>
      <xdr:rowOff>96520</xdr:rowOff>
    </xdr:to>
    <xdr:sp macro="" textlink="">
      <xdr:nvSpPr>
        <xdr:cNvPr id="716" name="楕円 715"/>
        <xdr:cNvSpPr/>
      </xdr:nvSpPr>
      <xdr:spPr>
        <a:xfrm>
          <a:off x="21272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30480</xdr:rowOff>
    </xdr:from>
    <xdr:to>
      <xdr:col>116</xdr:col>
      <xdr:colOff>63500</xdr:colOff>
      <xdr:row>64</xdr:row>
      <xdr:rowOff>45720</xdr:rowOff>
    </xdr:to>
    <xdr:cxnSp macro="">
      <xdr:nvCxnSpPr>
        <xdr:cNvPr id="717" name="直線コネクタ 716"/>
        <xdr:cNvCxnSpPr/>
      </xdr:nvCxnSpPr>
      <xdr:spPr>
        <a:xfrm flipV="1">
          <a:off x="21323300" y="11003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166370</xdr:rowOff>
    </xdr:from>
    <xdr:to>
      <xdr:col>107</xdr:col>
      <xdr:colOff>101600</xdr:colOff>
      <xdr:row>64</xdr:row>
      <xdr:rowOff>96520</xdr:rowOff>
    </xdr:to>
    <xdr:sp macro="" textlink="">
      <xdr:nvSpPr>
        <xdr:cNvPr id="718" name="楕円 717"/>
        <xdr:cNvSpPr/>
      </xdr:nvSpPr>
      <xdr:spPr>
        <a:xfrm>
          <a:off x="20383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45720</xdr:rowOff>
    </xdr:from>
    <xdr:to>
      <xdr:col>111</xdr:col>
      <xdr:colOff>177800</xdr:colOff>
      <xdr:row>64</xdr:row>
      <xdr:rowOff>45720</xdr:rowOff>
    </xdr:to>
    <xdr:cxnSp macro="">
      <xdr:nvCxnSpPr>
        <xdr:cNvPr id="719" name="直線コネクタ 718"/>
        <xdr:cNvCxnSpPr/>
      </xdr:nvCxnSpPr>
      <xdr:spPr>
        <a:xfrm>
          <a:off x="20434300" y="1101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10160</xdr:rowOff>
    </xdr:from>
    <xdr:to>
      <xdr:col>102</xdr:col>
      <xdr:colOff>165100</xdr:colOff>
      <xdr:row>64</xdr:row>
      <xdr:rowOff>111760</xdr:rowOff>
    </xdr:to>
    <xdr:sp macro="" textlink="">
      <xdr:nvSpPr>
        <xdr:cNvPr id="720" name="楕円 719"/>
        <xdr:cNvSpPr/>
      </xdr:nvSpPr>
      <xdr:spPr>
        <a:xfrm>
          <a:off x="19494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45720</xdr:rowOff>
    </xdr:from>
    <xdr:to>
      <xdr:col>107</xdr:col>
      <xdr:colOff>50800</xdr:colOff>
      <xdr:row>64</xdr:row>
      <xdr:rowOff>60960</xdr:rowOff>
    </xdr:to>
    <xdr:cxnSp macro="">
      <xdr:nvCxnSpPr>
        <xdr:cNvPr id="721" name="直線コネクタ 720"/>
        <xdr:cNvCxnSpPr/>
      </xdr:nvCxnSpPr>
      <xdr:spPr>
        <a:xfrm flipV="1">
          <a:off x="19545300" y="11018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10160</xdr:rowOff>
    </xdr:from>
    <xdr:to>
      <xdr:col>98</xdr:col>
      <xdr:colOff>38100</xdr:colOff>
      <xdr:row>64</xdr:row>
      <xdr:rowOff>111760</xdr:rowOff>
    </xdr:to>
    <xdr:sp macro="" textlink="">
      <xdr:nvSpPr>
        <xdr:cNvPr id="722" name="楕円 721"/>
        <xdr:cNvSpPr/>
      </xdr:nvSpPr>
      <xdr:spPr>
        <a:xfrm>
          <a:off x="18605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60960</xdr:rowOff>
    </xdr:from>
    <xdr:to>
      <xdr:col>102</xdr:col>
      <xdr:colOff>114300</xdr:colOff>
      <xdr:row>64</xdr:row>
      <xdr:rowOff>60960</xdr:rowOff>
    </xdr:to>
    <xdr:cxnSp macro="">
      <xdr:nvCxnSpPr>
        <xdr:cNvPr id="723" name="直線コネクタ 722"/>
        <xdr:cNvCxnSpPr/>
      </xdr:nvCxnSpPr>
      <xdr:spPr>
        <a:xfrm>
          <a:off x="18656300" y="1103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17797</xdr:rowOff>
    </xdr:from>
    <xdr:ext cx="469744" cy="259045"/>
    <xdr:sp macro="" textlink="">
      <xdr:nvSpPr>
        <xdr:cNvPr id="724" name="n_1aveValue【保健センター・保健所】&#10;一人当たり面積"/>
        <xdr:cNvSpPr txBox="1"/>
      </xdr:nvSpPr>
      <xdr:spPr>
        <a:xfrm>
          <a:off x="210757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33037</xdr:rowOff>
    </xdr:from>
    <xdr:ext cx="469744" cy="259045"/>
    <xdr:sp macro="" textlink="">
      <xdr:nvSpPr>
        <xdr:cNvPr id="725" name="n_2aveValue【保健センター・保健所】&#10;一人当たり面積"/>
        <xdr:cNvSpPr txBox="1"/>
      </xdr:nvSpPr>
      <xdr:spPr>
        <a:xfrm>
          <a:off x="20199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726" name="n_3aveValue【保健センター・保健所】&#10;一人当たり面積"/>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25417</xdr:rowOff>
    </xdr:from>
    <xdr:ext cx="469744" cy="259045"/>
    <xdr:sp macro="" textlink="">
      <xdr:nvSpPr>
        <xdr:cNvPr id="727" name="n_4aveValue【保健センター・保健所】&#10;一人当たり面積"/>
        <xdr:cNvSpPr txBox="1"/>
      </xdr:nvSpPr>
      <xdr:spPr>
        <a:xfrm>
          <a:off x="18421427" y="97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87647</xdr:rowOff>
    </xdr:from>
    <xdr:ext cx="469744" cy="259045"/>
    <xdr:sp macro="" textlink="">
      <xdr:nvSpPr>
        <xdr:cNvPr id="728" name="n_1mainValue【保健センター・保健所】&#10;一人当たり面積"/>
        <xdr:cNvSpPr txBox="1"/>
      </xdr:nvSpPr>
      <xdr:spPr>
        <a:xfrm>
          <a:off x="210757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87647</xdr:rowOff>
    </xdr:from>
    <xdr:ext cx="469744" cy="259045"/>
    <xdr:sp macro="" textlink="">
      <xdr:nvSpPr>
        <xdr:cNvPr id="729" name="n_2mainValue【保健センター・保健所】&#10;一人当たり面積"/>
        <xdr:cNvSpPr txBox="1"/>
      </xdr:nvSpPr>
      <xdr:spPr>
        <a:xfrm>
          <a:off x="20199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102887</xdr:rowOff>
    </xdr:from>
    <xdr:ext cx="469744" cy="259045"/>
    <xdr:sp macro="" textlink="">
      <xdr:nvSpPr>
        <xdr:cNvPr id="730" name="n_3mainValue【保健センター・保健所】&#10;一人当たり面積"/>
        <xdr:cNvSpPr txBox="1"/>
      </xdr:nvSpPr>
      <xdr:spPr>
        <a:xfrm>
          <a:off x="193104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102887</xdr:rowOff>
    </xdr:from>
    <xdr:ext cx="469744" cy="259045"/>
    <xdr:sp macro="" textlink="">
      <xdr:nvSpPr>
        <xdr:cNvPr id="731" name="n_4mainValue【保健センター・保健所】&#10;一人当たり面積"/>
        <xdr:cNvSpPr txBox="1"/>
      </xdr:nvSpPr>
      <xdr:spPr>
        <a:xfrm>
          <a:off x="184214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2" name="テキスト ボックス 74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3" name="直線コネクタ 74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4" name="テキスト ボックス 74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5" name="直線コネクタ 74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6" name="テキスト ボックス 74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7" name="直線コネクタ 74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8" name="テキスト ボックス 74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9" name="直線コネクタ 74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50" name="テキスト ボックス 74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2" name="テキスト ボックス 75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42672</xdr:rowOff>
    </xdr:from>
    <xdr:to>
      <xdr:col>85</xdr:col>
      <xdr:colOff>126364</xdr:colOff>
      <xdr:row>84</xdr:row>
      <xdr:rowOff>115824</xdr:rowOff>
    </xdr:to>
    <xdr:cxnSp macro="">
      <xdr:nvCxnSpPr>
        <xdr:cNvPr id="754" name="直線コネクタ 753"/>
        <xdr:cNvCxnSpPr/>
      </xdr:nvCxnSpPr>
      <xdr:spPr>
        <a:xfrm flipV="1">
          <a:off x="16318864" y="13758672"/>
          <a:ext cx="0" cy="75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119651</xdr:rowOff>
    </xdr:from>
    <xdr:ext cx="405111" cy="259045"/>
    <xdr:sp macro="" textlink="">
      <xdr:nvSpPr>
        <xdr:cNvPr id="755" name="【消防施設】&#10;有形固定資産減価償却率最小値テキスト"/>
        <xdr:cNvSpPr txBox="1"/>
      </xdr:nvSpPr>
      <xdr:spPr>
        <a:xfrm>
          <a:off x="16357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115824</xdr:rowOff>
    </xdr:from>
    <xdr:to>
      <xdr:col>86</xdr:col>
      <xdr:colOff>25400</xdr:colOff>
      <xdr:row>84</xdr:row>
      <xdr:rowOff>115824</xdr:rowOff>
    </xdr:to>
    <xdr:cxnSp macro="">
      <xdr:nvCxnSpPr>
        <xdr:cNvPr id="756" name="直線コネクタ 755"/>
        <xdr:cNvCxnSpPr/>
      </xdr:nvCxnSpPr>
      <xdr:spPr>
        <a:xfrm>
          <a:off x="16230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160799</xdr:rowOff>
    </xdr:from>
    <xdr:ext cx="405111" cy="259045"/>
    <xdr:sp macro="" textlink="">
      <xdr:nvSpPr>
        <xdr:cNvPr id="757" name="【消防施設】&#10;有形固定資産減価償却率最大値テキスト"/>
        <xdr:cNvSpPr txBox="1"/>
      </xdr:nvSpPr>
      <xdr:spPr>
        <a:xfrm>
          <a:off x="16357600" y="13533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42672</xdr:rowOff>
    </xdr:from>
    <xdr:to>
      <xdr:col>86</xdr:col>
      <xdr:colOff>25400</xdr:colOff>
      <xdr:row>80</xdr:row>
      <xdr:rowOff>42672</xdr:rowOff>
    </xdr:to>
    <xdr:cxnSp macro="">
      <xdr:nvCxnSpPr>
        <xdr:cNvPr id="758" name="直線コネクタ 757"/>
        <xdr:cNvCxnSpPr/>
      </xdr:nvCxnSpPr>
      <xdr:spPr>
        <a:xfrm>
          <a:off x="16230600" y="1375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154195</xdr:rowOff>
    </xdr:from>
    <xdr:ext cx="405111" cy="259045"/>
    <xdr:sp macro="" textlink="">
      <xdr:nvSpPr>
        <xdr:cNvPr id="759" name="【消防施設】&#10;有形固定資産減価償却率平均値テキスト"/>
        <xdr:cNvSpPr txBox="1"/>
      </xdr:nvSpPr>
      <xdr:spPr>
        <a:xfrm>
          <a:off x="16357600" y="1387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131318</xdr:rowOff>
    </xdr:from>
    <xdr:to>
      <xdr:col>85</xdr:col>
      <xdr:colOff>177800</xdr:colOff>
      <xdr:row>82</xdr:row>
      <xdr:rowOff>61468</xdr:rowOff>
    </xdr:to>
    <xdr:sp macro="" textlink="">
      <xdr:nvSpPr>
        <xdr:cNvPr id="760" name="フローチャート: 判断 759"/>
        <xdr:cNvSpPr/>
      </xdr:nvSpPr>
      <xdr:spPr>
        <a:xfrm>
          <a:off x="162687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xdr:rowOff>
    </xdr:from>
    <xdr:to>
      <xdr:col>81</xdr:col>
      <xdr:colOff>101600</xdr:colOff>
      <xdr:row>81</xdr:row>
      <xdr:rowOff>104902</xdr:rowOff>
    </xdr:to>
    <xdr:sp macro="" textlink="">
      <xdr:nvSpPr>
        <xdr:cNvPr id="761" name="フローチャート: 判断 760"/>
        <xdr:cNvSpPr/>
      </xdr:nvSpPr>
      <xdr:spPr>
        <a:xfrm>
          <a:off x="15430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115315</xdr:rowOff>
    </xdr:from>
    <xdr:to>
      <xdr:col>76</xdr:col>
      <xdr:colOff>165100</xdr:colOff>
      <xdr:row>81</xdr:row>
      <xdr:rowOff>45465</xdr:rowOff>
    </xdr:to>
    <xdr:sp macro="" textlink="">
      <xdr:nvSpPr>
        <xdr:cNvPr id="762" name="フローチャート: 判断 761"/>
        <xdr:cNvSpPr/>
      </xdr:nvSpPr>
      <xdr:spPr>
        <a:xfrm>
          <a:off x="145415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60452</xdr:rowOff>
    </xdr:from>
    <xdr:to>
      <xdr:col>72</xdr:col>
      <xdr:colOff>38100</xdr:colOff>
      <xdr:row>80</xdr:row>
      <xdr:rowOff>162052</xdr:rowOff>
    </xdr:to>
    <xdr:sp macro="" textlink="">
      <xdr:nvSpPr>
        <xdr:cNvPr id="763" name="フローチャート: 判断 762"/>
        <xdr:cNvSpPr/>
      </xdr:nvSpPr>
      <xdr:spPr>
        <a:xfrm>
          <a:off x="13652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151892</xdr:rowOff>
    </xdr:from>
    <xdr:to>
      <xdr:col>67</xdr:col>
      <xdr:colOff>101600</xdr:colOff>
      <xdr:row>79</xdr:row>
      <xdr:rowOff>82042</xdr:rowOff>
    </xdr:to>
    <xdr:sp macro="" textlink="">
      <xdr:nvSpPr>
        <xdr:cNvPr id="764" name="フローチャート: 判断 763"/>
        <xdr:cNvSpPr/>
      </xdr:nvSpPr>
      <xdr:spPr>
        <a:xfrm>
          <a:off x="12763500" y="1352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65024</xdr:rowOff>
    </xdr:from>
    <xdr:to>
      <xdr:col>85</xdr:col>
      <xdr:colOff>177800</xdr:colOff>
      <xdr:row>84</xdr:row>
      <xdr:rowOff>166624</xdr:rowOff>
    </xdr:to>
    <xdr:sp macro="" textlink="">
      <xdr:nvSpPr>
        <xdr:cNvPr id="770" name="楕円 769"/>
        <xdr:cNvSpPr/>
      </xdr:nvSpPr>
      <xdr:spPr>
        <a:xfrm>
          <a:off x="16268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151401</xdr:rowOff>
    </xdr:from>
    <xdr:ext cx="405111" cy="259045"/>
    <xdr:sp macro="" textlink="">
      <xdr:nvSpPr>
        <xdr:cNvPr id="771" name="【消防施設】&#10;有形固定資産減価償却率該当値テキスト"/>
        <xdr:cNvSpPr txBox="1"/>
      </xdr:nvSpPr>
      <xdr:spPr>
        <a:xfrm>
          <a:off x="16357600" y="14381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126746</xdr:rowOff>
    </xdr:from>
    <xdr:to>
      <xdr:col>81</xdr:col>
      <xdr:colOff>101600</xdr:colOff>
      <xdr:row>84</xdr:row>
      <xdr:rowOff>56896</xdr:rowOff>
    </xdr:to>
    <xdr:sp macro="" textlink="">
      <xdr:nvSpPr>
        <xdr:cNvPr id="772" name="楕円 771"/>
        <xdr:cNvSpPr/>
      </xdr:nvSpPr>
      <xdr:spPr>
        <a:xfrm>
          <a:off x="15430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xdr:rowOff>
    </xdr:from>
    <xdr:to>
      <xdr:col>85</xdr:col>
      <xdr:colOff>127000</xdr:colOff>
      <xdr:row>84</xdr:row>
      <xdr:rowOff>115824</xdr:rowOff>
    </xdr:to>
    <xdr:cxnSp macro="">
      <xdr:nvCxnSpPr>
        <xdr:cNvPr id="773" name="直線コネクタ 772"/>
        <xdr:cNvCxnSpPr/>
      </xdr:nvCxnSpPr>
      <xdr:spPr>
        <a:xfrm>
          <a:off x="15481300" y="1440789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53594</xdr:rowOff>
    </xdr:from>
    <xdr:to>
      <xdr:col>76</xdr:col>
      <xdr:colOff>165100</xdr:colOff>
      <xdr:row>83</xdr:row>
      <xdr:rowOff>155194</xdr:rowOff>
    </xdr:to>
    <xdr:sp macro="" textlink="">
      <xdr:nvSpPr>
        <xdr:cNvPr id="774" name="楕円 773"/>
        <xdr:cNvSpPr/>
      </xdr:nvSpPr>
      <xdr:spPr>
        <a:xfrm>
          <a:off x="14541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104394</xdr:rowOff>
    </xdr:from>
    <xdr:to>
      <xdr:col>81</xdr:col>
      <xdr:colOff>50800</xdr:colOff>
      <xdr:row>84</xdr:row>
      <xdr:rowOff>6096</xdr:rowOff>
    </xdr:to>
    <xdr:cxnSp macro="">
      <xdr:nvCxnSpPr>
        <xdr:cNvPr id="775" name="直線コネクタ 774"/>
        <xdr:cNvCxnSpPr/>
      </xdr:nvCxnSpPr>
      <xdr:spPr>
        <a:xfrm>
          <a:off x="14592300" y="143347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81026</xdr:rowOff>
    </xdr:from>
    <xdr:to>
      <xdr:col>72</xdr:col>
      <xdr:colOff>38100</xdr:colOff>
      <xdr:row>84</xdr:row>
      <xdr:rowOff>11176</xdr:rowOff>
    </xdr:to>
    <xdr:sp macro="" textlink="">
      <xdr:nvSpPr>
        <xdr:cNvPr id="776" name="楕円 775"/>
        <xdr:cNvSpPr/>
      </xdr:nvSpPr>
      <xdr:spPr>
        <a:xfrm>
          <a:off x="13652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104394</xdr:rowOff>
    </xdr:from>
    <xdr:to>
      <xdr:col>76</xdr:col>
      <xdr:colOff>114300</xdr:colOff>
      <xdr:row>83</xdr:row>
      <xdr:rowOff>131826</xdr:rowOff>
    </xdr:to>
    <xdr:cxnSp macro="">
      <xdr:nvCxnSpPr>
        <xdr:cNvPr id="777" name="直線コネクタ 776"/>
        <xdr:cNvCxnSpPr/>
      </xdr:nvCxnSpPr>
      <xdr:spPr>
        <a:xfrm flipV="1">
          <a:off x="13703300" y="143347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138176</xdr:rowOff>
    </xdr:from>
    <xdr:to>
      <xdr:col>67</xdr:col>
      <xdr:colOff>101600</xdr:colOff>
      <xdr:row>83</xdr:row>
      <xdr:rowOff>68326</xdr:rowOff>
    </xdr:to>
    <xdr:sp macro="" textlink="">
      <xdr:nvSpPr>
        <xdr:cNvPr id="778" name="楕円 777"/>
        <xdr:cNvSpPr/>
      </xdr:nvSpPr>
      <xdr:spPr>
        <a:xfrm>
          <a:off x="12763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17526</xdr:rowOff>
    </xdr:from>
    <xdr:to>
      <xdr:col>71</xdr:col>
      <xdr:colOff>177800</xdr:colOff>
      <xdr:row>83</xdr:row>
      <xdr:rowOff>131826</xdr:rowOff>
    </xdr:to>
    <xdr:cxnSp macro="">
      <xdr:nvCxnSpPr>
        <xdr:cNvPr id="779" name="直線コネクタ 778"/>
        <xdr:cNvCxnSpPr/>
      </xdr:nvCxnSpPr>
      <xdr:spPr>
        <a:xfrm>
          <a:off x="12814300" y="142478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121429</xdr:rowOff>
    </xdr:from>
    <xdr:ext cx="405111" cy="259045"/>
    <xdr:sp macro="" textlink="">
      <xdr:nvSpPr>
        <xdr:cNvPr id="780" name="n_1aveValue【消防施設】&#10;有形固定資産減価償却率"/>
        <xdr:cNvSpPr txBox="1"/>
      </xdr:nvSpPr>
      <xdr:spPr>
        <a:xfrm>
          <a:off x="15266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61992</xdr:rowOff>
    </xdr:from>
    <xdr:ext cx="405111" cy="259045"/>
    <xdr:sp macro="" textlink="">
      <xdr:nvSpPr>
        <xdr:cNvPr id="781" name="n_2aveValue【消防施設】&#10;有形固定資産減価償却率"/>
        <xdr:cNvSpPr txBox="1"/>
      </xdr:nvSpPr>
      <xdr:spPr>
        <a:xfrm>
          <a:off x="143897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7129</xdr:rowOff>
    </xdr:from>
    <xdr:ext cx="405111" cy="259045"/>
    <xdr:sp macro="" textlink="">
      <xdr:nvSpPr>
        <xdr:cNvPr id="782" name="n_3aveValue【消防施設】&#10;有形固定資産減価償却率"/>
        <xdr:cNvSpPr txBox="1"/>
      </xdr:nvSpPr>
      <xdr:spPr>
        <a:xfrm>
          <a:off x="135007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98569</xdr:rowOff>
    </xdr:from>
    <xdr:ext cx="405111" cy="259045"/>
    <xdr:sp macro="" textlink="">
      <xdr:nvSpPr>
        <xdr:cNvPr id="783" name="n_4aveValue【消防施設】&#10;有形固定資産減価償却率"/>
        <xdr:cNvSpPr txBox="1"/>
      </xdr:nvSpPr>
      <xdr:spPr>
        <a:xfrm>
          <a:off x="12611744" y="1330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48023</xdr:rowOff>
    </xdr:from>
    <xdr:ext cx="405111" cy="259045"/>
    <xdr:sp macro="" textlink="">
      <xdr:nvSpPr>
        <xdr:cNvPr id="784" name="n_1mainValue【消防施設】&#10;有形固定資産減価償却率"/>
        <xdr:cNvSpPr txBox="1"/>
      </xdr:nvSpPr>
      <xdr:spPr>
        <a:xfrm>
          <a:off x="15266044"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146321</xdr:rowOff>
    </xdr:from>
    <xdr:ext cx="405111" cy="259045"/>
    <xdr:sp macro="" textlink="">
      <xdr:nvSpPr>
        <xdr:cNvPr id="785" name="n_2mainValue【消防施設】&#10;有形固定資産減価償却率"/>
        <xdr:cNvSpPr txBox="1"/>
      </xdr:nvSpPr>
      <xdr:spPr>
        <a:xfrm>
          <a:off x="143897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2303</xdr:rowOff>
    </xdr:from>
    <xdr:ext cx="405111" cy="259045"/>
    <xdr:sp macro="" textlink="">
      <xdr:nvSpPr>
        <xdr:cNvPr id="786" name="n_3mainValue【消防施設】&#10;有形固定資産減価償却率"/>
        <xdr:cNvSpPr txBox="1"/>
      </xdr:nvSpPr>
      <xdr:spPr>
        <a:xfrm>
          <a:off x="13500744" y="1440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59453</xdr:rowOff>
    </xdr:from>
    <xdr:ext cx="405111" cy="259045"/>
    <xdr:sp macro="" textlink="">
      <xdr:nvSpPr>
        <xdr:cNvPr id="787" name="n_4mainValue【消防施設】&#10;有形固定資産減価償却率"/>
        <xdr:cNvSpPr txBox="1"/>
      </xdr:nvSpPr>
      <xdr:spPr>
        <a:xfrm>
          <a:off x="12611744" y="1428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8" name="テキスト ボックス 79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9" name="直線コネクタ 7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800" name="テキスト ボックス 7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1" name="直線コネクタ 8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2" name="テキスト ボックス 8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3" name="直線コネクタ 8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4" name="テキスト ボックス 8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5" name="直線コネクタ 8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6" name="テキスト ボックス 8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7" name="直線コネクタ 8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8" name="テキスト ボックス 8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812" name="直線コネクタ 811"/>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13"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14" name="直線コネクタ 81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15" name="【消防施設】&#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6" name="直線コネクタ 81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168927</xdr:rowOff>
    </xdr:from>
    <xdr:ext cx="469744" cy="259045"/>
    <xdr:sp macro="" textlink="">
      <xdr:nvSpPr>
        <xdr:cNvPr id="817" name="【消防施設】&#10;一人当たり面積平均値テキスト"/>
        <xdr:cNvSpPr txBox="1"/>
      </xdr:nvSpPr>
      <xdr:spPr>
        <a:xfrm>
          <a:off x="22199600" y="1388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19050</xdr:rowOff>
    </xdr:from>
    <xdr:to>
      <xdr:col>116</xdr:col>
      <xdr:colOff>114300</xdr:colOff>
      <xdr:row>81</xdr:row>
      <xdr:rowOff>120650</xdr:rowOff>
    </xdr:to>
    <xdr:sp macro="" textlink="">
      <xdr:nvSpPr>
        <xdr:cNvPr id="818" name="フローチャート: 判断 817"/>
        <xdr:cNvSpPr/>
      </xdr:nvSpPr>
      <xdr:spPr>
        <a:xfrm>
          <a:off x="22110700" y="1390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57150</xdr:rowOff>
    </xdr:from>
    <xdr:to>
      <xdr:col>112</xdr:col>
      <xdr:colOff>38100</xdr:colOff>
      <xdr:row>81</xdr:row>
      <xdr:rowOff>158750</xdr:rowOff>
    </xdr:to>
    <xdr:sp macro="" textlink="">
      <xdr:nvSpPr>
        <xdr:cNvPr id="819" name="フローチャート: 判断 818"/>
        <xdr:cNvSpPr/>
      </xdr:nvSpPr>
      <xdr:spPr>
        <a:xfrm>
          <a:off x="212725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80</xdr:row>
      <xdr:rowOff>38100</xdr:rowOff>
    </xdr:from>
    <xdr:to>
      <xdr:col>107</xdr:col>
      <xdr:colOff>101600</xdr:colOff>
      <xdr:row>80</xdr:row>
      <xdr:rowOff>139700</xdr:rowOff>
    </xdr:to>
    <xdr:sp macro="" textlink="">
      <xdr:nvSpPr>
        <xdr:cNvPr id="820" name="フローチャート: 判断 819"/>
        <xdr:cNvSpPr/>
      </xdr:nvSpPr>
      <xdr:spPr>
        <a:xfrm>
          <a:off x="203835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101600</xdr:rowOff>
    </xdr:from>
    <xdr:to>
      <xdr:col>102</xdr:col>
      <xdr:colOff>165100</xdr:colOff>
      <xdr:row>81</xdr:row>
      <xdr:rowOff>31750</xdr:rowOff>
    </xdr:to>
    <xdr:sp macro="" textlink="">
      <xdr:nvSpPr>
        <xdr:cNvPr id="821" name="フローチャート: 判断 820"/>
        <xdr:cNvSpPr/>
      </xdr:nvSpPr>
      <xdr:spPr>
        <a:xfrm>
          <a:off x="19494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77</xdr:row>
      <xdr:rowOff>82550</xdr:rowOff>
    </xdr:from>
    <xdr:to>
      <xdr:col>98</xdr:col>
      <xdr:colOff>38100</xdr:colOff>
      <xdr:row>78</xdr:row>
      <xdr:rowOff>12700</xdr:rowOff>
    </xdr:to>
    <xdr:sp macro="" textlink="">
      <xdr:nvSpPr>
        <xdr:cNvPr id="822" name="フローチャート: 判断 821"/>
        <xdr:cNvSpPr/>
      </xdr:nvSpPr>
      <xdr:spPr>
        <a:xfrm>
          <a:off x="18605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158750</xdr:rowOff>
    </xdr:from>
    <xdr:to>
      <xdr:col>116</xdr:col>
      <xdr:colOff>114300</xdr:colOff>
      <xdr:row>80</xdr:row>
      <xdr:rowOff>88900</xdr:rowOff>
    </xdr:to>
    <xdr:sp macro="" textlink="">
      <xdr:nvSpPr>
        <xdr:cNvPr id="828" name="楕円 827"/>
        <xdr:cNvSpPr/>
      </xdr:nvSpPr>
      <xdr:spPr>
        <a:xfrm>
          <a:off x="22110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10177</xdr:rowOff>
    </xdr:from>
    <xdr:ext cx="469744" cy="259045"/>
    <xdr:sp macro="" textlink="">
      <xdr:nvSpPr>
        <xdr:cNvPr id="829" name="【消防施設】&#10;一人当たり面積該当値テキスト"/>
        <xdr:cNvSpPr txBox="1"/>
      </xdr:nvSpPr>
      <xdr:spPr>
        <a:xfrm>
          <a:off x="22199600"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38100</xdr:rowOff>
    </xdr:from>
    <xdr:to>
      <xdr:col>112</xdr:col>
      <xdr:colOff>38100</xdr:colOff>
      <xdr:row>80</xdr:row>
      <xdr:rowOff>139700</xdr:rowOff>
    </xdr:to>
    <xdr:sp macro="" textlink="">
      <xdr:nvSpPr>
        <xdr:cNvPr id="830" name="楕円 829"/>
        <xdr:cNvSpPr/>
      </xdr:nvSpPr>
      <xdr:spPr>
        <a:xfrm>
          <a:off x="212725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38100</xdr:rowOff>
    </xdr:from>
    <xdr:to>
      <xdr:col>116</xdr:col>
      <xdr:colOff>63500</xdr:colOff>
      <xdr:row>80</xdr:row>
      <xdr:rowOff>88900</xdr:rowOff>
    </xdr:to>
    <xdr:cxnSp macro="">
      <xdr:nvCxnSpPr>
        <xdr:cNvPr id="831" name="直線コネクタ 830"/>
        <xdr:cNvCxnSpPr/>
      </xdr:nvCxnSpPr>
      <xdr:spPr>
        <a:xfrm flipV="1">
          <a:off x="21323300" y="13754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832" name="楕円 831"/>
        <xdr:cNvSpPr/>
      </xdr:nvSpPr>
      <xdr:spPr>
        <a:xfrm>
          <a:off x="2038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38100</xdr:rowOff>
    </xdr:from>
    <xdr:to>
      <xdr:col>111</xdr:col>
      <xdr:colOff>177800</xdr:colOff>
      <xdr:row>80</xdr:row>
      <xdr:rowOff>88900</xdr:rowOff>
    </xdr:to>
    <xdr:cxnSp macro="">
      <xdr:nvCxnSpPr>
        <xdr:cNvPr id="833" name="直線コネクタ 832"/>
        <xdr:cNvCxnSpPr/>
      </xdr:nvCxnSpPr>
      <xdr:spPr>
        <a:xfrm>
          <a:off x="20434300" y="1375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127000</xdr:rowOff>
    </xdr:from>
    <xdr:to>
      <xdr:col>102</xdr:col>
      <xdr:colOff>165100</xdr:colOff>
      <xdr:row>81</xdr:row>
      <xdr:rowOff>57150</xdr:rowOff>
    </xdr:to>
    <xdr:sp macro="" textlink="">
      <xdr:nvSpPr>
        <xdr:cNvPr id="834" name="楕円 833"/>
        <xdr:cNvSpPr/>
      </xdr:nvSpPr>
      <xdr:spPr>
        <a:xfrm>
          <a:off x="19494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81</xdr:row>
      <xdr:rowOff>6350</xdr:rowOff>
    </xdr:to>
    <xdr:cxnSp macro="">
      <xdr:nvCxnSpPr>
        <xdr:cNvPr id="835" name="直線コネクタ 834"/>
        <xdr:cNvCxnSpPr/>
      </xdr:nvCxnSpPr>
      <xdr:spPr>
        <a:xfrm flipV="1">
          <a:off x="19545300" y="13754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152400</xdr:rowOff>
    </xdr:from>
    <xdr:to>
      <xdr:col>98</xdr:col>
      <xdr:colOff>38100</xdr:colOff>
      <xdr:row>81</xdr:row>
      <xdr:rowOff>82550</xdr:rowOff>
    </xdr:to>
    <xdr:sp macro="" textlink="">
      <xdr:nvSpPr>
        <xdr:cNvPr id="836" name="楕円 835"/>
        <xdr:cNvSpPr/>
      </xdr:nvSpPr>
      <xdr:spPr>
        <a:xfrm>
          <a:off x="18605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6350</xdr:rowOff>
    </xdr:from>
    <xdr:to>
      <xdr:col>102</xdr:col>
      <xdr:colOff>114300</xdr:colOff>
      <xdr:row>81</xdr:row>
      <xdr:rowOff>31750</xdr:rowOff>
    </xdr:to>
    <xdr:cxnSp macro="">
      <xdr:nvCxnSpPr>
        <xdr:cNvPr id="837" name="直線コネクタ 836"/>
        <xdr:cNvCxnSpPr/>
      </xdr:nvCxnSpPr>
      <xdr:spPr>
        <a:xfrm flipV="1">
          <a:off x="18656300" y="1389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149877</xdr:rowOff>
    </xdr:from>
    <xdr:ext cx="469744" cy="259045"/>
    <xdr:sp macro="" textlink="">
      <xdr:nvSpPr>
        <xdr:cNvPr id="838" name="n_1aveValue【消防施設】&#10;一人当たり面積"/>
        <xdr:cNvSpPr txBox="1"/>
      </xdr:nvSpPr>
      <xdr:spPr>
        <a:xfrm>
          <a:off x="210757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130827</xdr:rowOff>
    </xdr:from>
    <xdr:ext cx="469744" cy="259045"/>
    <xdr:sp macro="" textlink="">
      <xdr:nvSpPr>
        <xdr:cNvPr id="839" name="n_2aveValue【消防施設】&#10;一人当たり面積"/>
        <xdr:cNvSpPr txBox="1"/>
      </xdr:nvSpPr>
      <xdr:spPr>
        <a:xfrm>
          <a:off x="201994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48277</xdr:rowOff>
    </xdr:from>
    <xdr:ext cx="469744" cy="259045"/>
    <xdr:sp macro="" textlink="">
      <xdr:nvSpPr>
        <xdr:cNvPr id="840" name="n_3aveValue【消防施設】&#10;一人当たり面積"/>
        <xdr:cNvSpPr txBox="1"/>
      </xdr:nvSpPr>
      <xdr:spPr>
        <a:xfrm>
          <a:off x="19310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29227</xdr:rowOff>
    </xdr:from>
    <xdr:ext cx="469744" cy="259045"/>
    <xdr:sp macro="" textlink="">
      <xdr:nvSpPr>
        <xdr:cNvPr id="841" name="n_4aveValue【消防施設】&#10;一人当たり面積"/>
        <xdr:cNvSpPr txBox="1"/>
      </xdr:nvSpPr>
      <xdr:spPr>
        <a:xfrm>
          <a:off x="18421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156227</xdr:rowOff>
    </xdr:from>
    <xdr:ext cx="469744" cy="259045"/>
    <xdr:sp macro="" textlink="">
      <xdr:nvSpPr>
        <xdr:cNvPr id="842" name="n_1mainValue【消防施設】&#10;一人当たり面積"/>
        <xdr:cNvSpPr txBox="1"/>
      </xdr:nvSpPr>
      <xdr:spPr>
        <a:xfrm>
          <a:off x="2107572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843" name="n_2mainValue【消防施設】&#10;一人当たり面積"/>
        <xdr:cNvSpPr txBox="1"/>
      </xdr:nvSpPr>
      <xdr:spPr>
        <a:xfrm>
          <a:off x="20199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44" name="n_3mainValue【消防施設】&#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73677</xdr:rowOff>
    </xdr:from>
    <xdr:ext cx="469744" cy="259045"/>
    <xdr:sp macro="" textlink="">
      <xdr:nvSpPr>
        <xdr:cNvPr id="845" name="n_4mainValue【消防施設】&#10;一人当たり面積"/>
        <xdr:cNvSpPr txBox="1"/>
      </xdr:nvSpPr>
      <xdr:spPr>
        <a:xfrm>
          <a:off x="18421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6" name="テキスト ボックス 85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8" name="テキスト ボックス 85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8" name="テキスト ボックス 86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106</xdr:row>
      <xdr:rowOff>92529</xdr:rowOff>
    </xdr:from>
    <xdr:to>
      <xdr:col>85</xdr:col>
      <xdr:colOff>126364</xdr:colOff>
      <xdr:row>109</xdr:row>
      <xdr:rowOff>13607</xdr:rowOff>
    </xdr:to>
    <xdr:cxnSp macro="">
      <xdr:nvCxnSpPr>
        <xdr:cNvPr id="872" name="直線コネクタ 871"/>
        <xdr:cNvCxnSpPr/>
      </xdr:nvCxnSpPr>
      <xdr:spPr>
        <a:xfrm flipV="1">
          <a:off x="16318864" y="18266229"/>
          <a:ext cx="0" cy="43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17434</xdr:rowOff>
    </xdr:from>
    <xdr:ext cx="405111" cy="259045"/>
    <xdr:sp macro="" textlink="">
      <xdr:nvSpPr>
        <xdr:cNvPr id="873" name="【庁舎】&#10;有形固定資産減価償却率最小値テキスト"/>
        <xdr:cNvSpPr txBox="1"/>
      </xdr:nvSpPr>
      <xdr:spPr>
        <a:xfrm>
          <a:off x="16357600" y="187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13607</xdr:rowOff>
    </xdr:from>
    <xdr:to>
      <xdr:col>86</xdr:col>
      <xdr:colOff>25400</xdr:colOff>
      <xdr:row>109</xdr:row>
      <xdr:rowOff>13607</xdr:rowOff>
    </xdr:to>
    <xdr:cxnSp macro="">
      <xdr:nvCxnSpPr>
        <xdr:cNvPr id="874" name="直線コネクタ 873"/>
        <xdr:cNvCxnSpPr/>
      </xdr:nvCxnSpPr>
      <xdr:spPr>
        <a:xfrm>
          <a:off x="16230600" y="1870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39206</xdr:rowOff>
    </xdr:from>
    <xdr:ext cx="405111" cy="259045"/>
    <xdr:sp macro="" textlink="">
      <xdr:nvSpPr>
        <xdr:cNvPr id="875" name="【庁舎】&#10;有形固定資産減価償却率最大値テキスト"/>
        <xdr:cNvSpPr txBox="1"/>
      </xdr:nvSpPr>
      <xdr:spPr>
        <a:xfrm>
          <a:off x="16357600" y="18041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92529</xdr:rowOff>
    </xdr:from>
    <xdr:to>
      <xdr:col>86</xdr:col>
      <xdr:colOff>25400</xdr:colOff>
      <xdr:row>106</xdr:row>
      <xdr:rowOff>92529</xdr:rowOff>
    </xdr:to>
    <xdr:cxnSp macro="">
      <xdr:nvCxnSpPr>
        <xdr:cNvPr id="876" name="直線コネクタ 875"/>
        <xdr:cNvCxnSpPr/>
      </xdr:nvCxnSpPr>
      <xdr:spPr>
        <a:xfrm>
          <a:off x="16230600" y="1826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89098</xdr:rowOff>
    </xdr:from>
    <xdr:ext cx="405111" cy="259045"/>
    <xdr:sp macro="" textlink="">
      <xdr:nvSpPr>
        <xdr:cNvPr id="877" name="【庁舎】&#10;有形固定資産減価償却率平均値テキスト"/>
        <xdr:cNvSpPr txBox="1"/>
      </xdr:nvSpPr>
      <xdr:spPr>
        <a:xfrm>
          <a:off x="16357600" y="182627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66221</xdr:rowOff>
    </xdr:from>
    <xdr:to>
      <xdr:col>85</xdr:col>
      <xdr:colOff>177800</xdr:colOff>
      <xdr:row>107</xdr:row>
      <xdr:rowOff>167821</xdr:rowOff>
    </xdr:to>
    <xdr:sp macro="" textlink="">
      <xdr:nvSpPr>
        <xdr:cNvPr id="878" name="フローチャート: 判断 877"/>
        <xdr:cNvSpPr/>
      </xdr:nvSpPr>
      <xdr:spPr>
        <a:xfrm>
          <a:off x="162687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136979</xdr:rowOff>
    </xdr:from>
    <xdr:to>
      <xdr:col>81</xdr:col>
      <xdr:colOff>101600</xdr:colOff>
      <xdr:row>106</xdr:row>
      <xdr:rowOff>67129</xdr:rowOff>
    </xdr:to>
    <xdr:sp macro="" textlink="">
      <xdr:nvSpPr>
        <xdr:cNvPr id="879" name="フローチャート: 判断 878"/>
        <xdr:cNvSpPr/>
      </xdr:nvSpPr>
      <xdr:spPr>
        <a:xfrm>
          <a:off x="15430500" y="1813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39007</xdr:rowOff>
    </xdr:from>
    <xdr:to>
      <xdr:col>76</xdr:col>
      <xdr:colOff>165100</xdr:colOff>
      <xdr:row>105</xdr:row>
      <xdr:rowOff>140607</xdr:rowOff>
    </xdr:to>
    <xdr:sp macro="" textlink="">
      <xdr:nvSpPr>
        <xdr:cNvPr id="880" name="フローチャート: 判断 879"/>
        <xdr:cNvSpPr/>
      </xdr:nvSpPr>
      <xdr:spPr>
        <a:xfrm>
          <a:off x="14541500" y="180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107</xdr:row>
      <xdr:rowOff>131536</xdr:rowOff>
    </xdr:from>
    <xdr:to>
      <xdr:col>72</xdr:col>
      <xdr:colOff>38100</xdr:colOff>
      <xdr:row>108</xdr:row>
      <xdr:rowOff>61686</xdr:rowOff>
    </xdr:to>
    <xdr:sp macro="" textlink="">
      <xdr:nvSpPr>
        <xdr:cNvPr id="881" name="フローチャート: 判断 880"/>
        <xdr:cNvSpPr/>
      </xdr:nvSpPr>
      <xdr:spPr>
        <a:xfrm>
          <a:off x="136525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71664</xdr:rowOff>
    </xdr:from>
    <xdr:to>
      <xdr:col>67</xdr:col>
      <xdr:colOff>101600</xdr:colOff>
      <xdr:row>102</xdr:row>
      <xdr:rowOff>1814</xdr:rowOff>
    </xdr:to>
    <xdr:sp macro="" textlink="">
      <xdr:nvSpPr>
        <xdr:cNvPr id="882" name="フローチャート: 判断 881"/>
        <xdr:cNvSpPr/>
      </xdr:nvSpPr>
      <xdr:spPr>
        <a:xfrm>
          <a:off x="12763500" y="1738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164193</xdr:rowOff>
    </xdr:from>
    <xdr:to>
      <xdr:col>85</xdr:col>
      <xdr:colOff>177800</xdr:colOff>
      <xdr:row>108</xdr:row>
      <xdr:rowOff>94343</xdr:rowOff>
    </xdr:to>
    <xdr:sp macro="" textlink="">
      <xdr:nvSpPr>
        <xdr:cNvPr id="888" name="楕円 887"/>
        <xdr:cNvSpPr/>
      </xdr:nvSpPr>
      <xdr:spPr>
        <a:xfrm>
          <a:off x="16268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142620</xdr:rowOff>
    </xdr:from>
    <xdr:ext cx="405111" cy="259045"/>
    <xdr:sp macro="" textlink="">
      <xdr:nvSpPr>
        <xdr:cNvPr id="889" name="【庁舎】&#10;有形固定資産減価償却率該当値テキスト"/>
        <xdr:cNvSpPr txBox="1"/>
      </xdr:nvSpPr>
      <xdr:spPr>
        <a:xfrm>
          <a:off x="16357600"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33564</xdr:rowOff>
    </xdr:from>
    <xdr:to>
      <xdr:col>81</xdr:col>
      <xdr:colOff>101600</xdr:colOff>
      <xdr:row>107</xdr:row>
      <xdr:rowOff>135164</xdr:rowOff>
    </xdr:to>
    <xdr:sp macro="" textlink="">
      <xdr:nvSpPr>
        <xdr:cNvPr id="890" name="楕円 889"/>
        <xdr:cNvSpPr/>
      </xdr:nvSpPr>
      <xdr:spPr>
        <a:xfrm>
          <a:off x="15430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84364</xdr:rowOff>
    </xdr:from>
    <xdr:to>
      <xdr:col>85</xdr:col>
      <xdr:colOff>127000</xdr:colOff>
      <xdr:row>108</xdr:row>
      <xdr:rowOff>43543</xdr:rowOff>
    </xdr:to>
    <xdr:cxnSp macro="">
      <xdr:nvCxnSpPr>
        <xdr:cNvPr id="891" name="直線コネクタ 890"/>
        <xdr:cNvCxnSpPr/>
      </xdr:nvCxnSpPr>
      <xdr:spPr>
        <a:xfrm>
          <a:off x="15481300" y="184295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166914</xdr:rowOff>
    </xdr:from>
    <xdr:to>
      <xdr:col>76</xdr:col>
      <xdr:colOff>165100</xdr:colOff>
      <xdr:row>105</xdr:row>
      <xdr:rowOff>97064</xdr:rowOff>
    </xdr:to>
    <xdr:sp macro="" textlink="">
      <xdr:nvSpPr>
        <xdr:cNvPr id="892" name="楕円 891"/>
        <xdr:cNvSpPr/>
      </xdr:nvSpPr>
      <xdr:spPr>
        <a:xfrm>
          <a:off x="14541500" y="179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46264</xdr:rowOff>
    </xdr:from>
    <xdr:to>
      <xdr:col>81</xdr:col>
      <xdr:colOff>50800</xdr:colOff>
      <xdr:row>107</xdr:row>
      <xdr:rowOff>84364</xdr:rowOff>
    </xdr:to>
    <xdr:cxnSp macro="">
      <xdr:nvCxnSpPr>
        <xdr:cNvPr id="893" name="直線コネクタ 892"/>
        <xdr:cNvCxnSpPr/>
      </xdr:nvCxnSpPr>
      <xdr:spPr>
        <a:xfrm>
          <a:off x="14592300" y="18048514"/>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128814</xdr:rowOff>
    </xdr:from>
    <xdr:to>
      <xdr:col>72</xdr:col>
      <xdr:colOff>38100</xdr:colOff>
      <xdr:row>103</xdr:row>
      <xdr:rowOff>58964</xdr:rowOff>
    </xdr:to>
    <xdr:sp macro="" textlink="">
      <xdr:nvSpPr>
        <xdr:cNvPr id="894" name="楕円 893"/>
        <xdr:cNvSpPr/>
      </xdr:nvSpPr>
      <xdr:spPr>
        <a:xfrm>
          <a:off x="13652500" y="176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8164</xdr:rowOff>
    </xdr:from>
    <xdr:to>
      <xdr:col>76</xdr:col>
      <xdr:colOff>114300</xdr:colOff>
      <xdr:row>105</xdr:row>
      <xdr:rowOff>46264</xdr:rowOff>
    </xdr:to>
    <xdr:cxnSp macro="">
      <xdr:nvCxnSpPr>
        <xdr:cNvPr id="895" name="直線コネクタ 894"/>
        <xdr:cNvCxnSpPr/>
      </xdr:nvCxnSpPr>
      <xdr:spPr>
        <a:xfrm>
          <a:off x="13703300" y="17667514"/>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79829</xdr:rowOff>
    </xdr:from>
    <xdr:to>
      <xdr:col>67</xdr:col>
      <xdr:colOff>101600</xdr:colOff>
      <xdr:row>101</xdr:row>
      <xdr:rowOff>9979</xdr:rowOff>
    </xdr:to>
    <xdr:sp macro="" textlink="">
      <xdr:nvSpPr>
        <xdr:cNvPr id="896" name="楕円 895"/>
        <xdr:cNvSpPr/>
      </xdr:nvSpPr>
      <xdr:spPr>
        <a:xfrm>
          <a:off x="12763500" y="1722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130629</xdr:rowOff>
    </xdr:from>
    <xdr:to>
      <xdr:col>71</xdr:col>
      <xdr:colOff>177800</xdr:colOff>
      <xdr:row>103</xdr:row>
      <xdr:rowOff>8164</xdr:rowOff>
    </xdr:to>
    <xdr:cxnSp macro="">
      <xdr:nvCxnSpPr>
        <xdr:cNvPr id="897" name="直線コネクタ 896"/>
        <xdr:cNvCxnSpPr/>
      </xdr:nvCxnSpPr>
      <xdr:spPr>
        <a:xfrm>
          <a:off x="12814300" y="17275629"/>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83656</xdr:rowOff>
    </xdr:from>
    <xdr:ext cx="405111" cy="259045"/>
    <xdr:sp macro="" textlink="">
      <xdr:nvSpPr>
        <xdr:cNvPr id="898" name="n_1aveValue【庁舎】&#10;有形固定資産減価償却率"/>
        <xdr:cNvSpPr txBox="1"/>
      </xdr:nvSpPr>
      <xdr:spPr>
        <a:xfrm>
          <a:off x="15266044" y="17914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131734</xdr:rowOff>
    </xdr:from>
    <xdr:ext cx="405111" cy="259045"/>
    <xdr:sp macro="" textlink="">
      <xdr:nvSpPr>
        <xdr:cNvPr id="899" name="n_2aveValue【庁舎】&#10;有形固定資産減価償却率"/>
        <xdr:cNvSpPr txBox="1"/>
      </xdr:nvSpPr>
      <xdr:spPr>
        <a:xfrm>
          <a:off x="14389744" y="181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52813</xdr:rowOff>
    </xdr:from>
    <xdr:ext cx="405111" cy="259045"/>
    <xdr:sp macro="" textlink="">
      <xdr:nvSpPr>
        <xdr:cNvPr id="900" name="n_3aveValue【庁舎】&#10;有形固定資産減価償却率"/>
        <xdr:cNvSpPr txBox="1"/>
      </xdr:nvSpPr>
      <xdr:spPr>
        <a:xfrm>
          <a:off x="13500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164391</xdr:rowOff>
    </xdr:from>
    <xdr:ext cx="405111" cy="259045"/>
    <xdr:sp macro="" textlink="">
      <xdr:nvSpPr>
        <xdr:cNvPr id="901" name="n_4aveValue【庁舎】&#10;有形固定資産減価償却率"/>
        <xdr:cNvSpPr txBox="1"/>
      </xdr:nvSpPr>
      <xdr:spPr>
        <a:xfrm>
          <a:off x="12611744" y="1748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126291</xdr:rowOff>
    </xdr:from>
    <xdr:ext cx="405111" cy="259045"/>
    <xdr:sp macro="" textlink="">
      <xdr:nvSpPr>
        <xdr:cNvPr id="902" name="n_1mainValue【庁舎】&#10;有形固定資産減価償却率"/>
        <xdr:cNvSpPr txBox="1"/>
      </xdr:nvSpPr>
      <xdr:spPr>
        <a:xfrm>
          <a:off x="152660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113591</xdr:rowOff>
    </xdr:from>
    <xdr:ext cx="405111" cy="259045"/>
    <xdr:sp macro="" textlink="">
      <xdr:nvSpPr>
        <xdr:cNvPr id="903" name="n_2mainValue【庁舎】&#10;有形固定資産減価償却率"/>
        <xdr:cNvSpPr txBox="1"/>
      </xdr:nvSpPr>
      <xdr:spPr>
        <a:xfrm>
          <a:off x="14389744" y="1777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75491</xdr:rowOff>
    </xdr:from>
    <xdr:ext cx="405111" cy="259045"/>
    <xdr:sp macro="" textlink="">
      <xdr:nvSpPr>
        <xdr:cNvPr id="904" name="n_3mainValue【庁舎】&#10;有形固定資産減価償却率"/>
        <xdr:cNvSpPr txBox="1"/>
      </xdr:nvSpPr>
      <xdr:spPr>
        <a:xfrm>
          <a:off x="13500744" y="1739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26506</xdr:rowOff>
    </xdr:from>
    <xdr:ext cx="405111" cy="259045"/>
    <xdr:sp macro="" textlink="">
      <xdr:nvSpPr>
        <xdr:cNvPr id="905" name="n_4mainValue【庁舎】&#10;有形固定資産減価償却率"/>
        <xdr:cNvSpPr txBox="1"/>
      </xdr:nvSpPr>
      <xdr:spPr>
        <a:xfrm>
          <a:off x="12611744" y="17000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6" name="テキスト ボックス 91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17" name="直線コネクタ 9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8" name="テキスト ボックス 9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9" name="直線コネクタ 9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0" name="テキスト ボックス 9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1" name="直線コネクタ 9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2" name="テキスト ボックス 9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3" name="直線コネクタ 9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4" name="テキスト ボックス 9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5" name="直線コネクタ 9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6" name="テキスト ボックス 9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7" name="直線コネクタ 9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8" name="テキスト ボックス 9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106</xdr:row>
      <xdr:rowOff>129539</xdr:rowOff>
    </xdr:to>
    <xdr:cxnSp macro="">
      <xdr:nvCxnSpPr>
        <xdr:cNvPr id="930" name="直線コネクタ 929"/>
        <xdr:cNvCxnSpPr/>
      </xdr:nvCxnSpPr>
      <xdr:spPr>
        <a:xfrm flipV="1">
          <a:off x="22160864" y="17289780"/>
          <a:ext cx="0" cy="1013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133366</xdr:rowOff>
    </xdr:from>
    <xdr:ext cx="469744" cy="259045"/>
    <xdr:sp macro="" textlink="">
      <xdr:nvSpPr>
        <xdr:cNvPr id="931" name="【庁舎】&#10;一人当たり面積最小値テキスト"/>
        <xdr:cNvSpPr txBox="1"/>
      </xdr:nvSpPr>
      <xdr:spPr>
        <a:xfrm>
          <a:off x="22199600"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129539</xdr:rowOff>
    </xdr:from>
    <xdr:to>
      <xdr:col>116</xdr:col>
      <xdr:colOff>152400</xdr:colOff>
      <xdr:row>106</xdr:row>
      <xdr:rowOff>129539</xdr:rowOff>
    </xdr:to>
    <xdr:cxnSp macro="">
      <xdr:nvCxnSpPr>
        <xdr:cNvPr id="932" name="直線コネクタ 931"/>
        <xdr:cNvCxnSpPr/>
      </xdr:nvCxnSpPr>
      <xdr:spPr>
        <a:xfrm>
          <a:off x="22072600" y="1830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933" name="【庁舎】&#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934" name="直線コネクタ 933"/>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101616</xdr:rowOff>
    </xdr:from>
    <xdr:ext cx="469744" cy="259045"/>
    <xdr:sp macro="" textlink="">
      <xdr:nvSpPr>
        <xdr:cNvPr id="935" name="【庁舎】&#10;一人当たり面積平均値テキスト"/>
        <xdr:cNvSpPr txBox="1"/>
      </xdr:nvSpPr>
      <xdr:spPr>
        <a:xfrm>
          <a:off x="22199600" y="17760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78739</xdr:rowOff>
    </xdr:from>
    <xdr:to>
      <xdr:col>116</xdr:col>
      <xdr:colOff>114300</xdr:colOff>
      <xdr:row>105</xdr:row>
      <xdr:rowOff>8889</xdr:rowOff>
    </xdr:to>
    <xdr:sp macro="" textlink="">
      <xdr:nvSpPr>
        <xdr:cNvPr id="936" name="フローチャート: 判断 935"/>
        <xdr:cNvSpPr/>
      </xdr:nvSpPr>
      <xdr:spPr>
        <a:xfrm>
          <a:off x="22110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116839</xdr:rowOff>
    </xdr:from>
    <xdr:to>
      <xdr:col>112</xdr:col>
      <xdr:colOff>38100</xdr:colOff>
      <xdr:row>105</xdr:row>
      <xdr:rowOff>46989</xdr:rowOff>
    </xdr:to>
    <xdr:sp macro="" textlink="">
      <xdr:nvSpPr>
        <xdr:cNvPr id="937" name="フローチャート: 判断 936"/>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48261</xdr:rowOff>
    </xdr:from>
    <xdr:to>
      <xdr:col>107</xdr:col>
      <xdr:colOff>101600</xdr:colOff>
      <xdr:row>104</xdr:row>
      <xdr:rowOff>149861</xdr:rowOff>
    </xdr:to>
    <xdr:sp macro="" textlink="">
      <xdr:nvSpPr>
        <xdr:cNvPr id="938" name="フローチャート: 判断 937"/>
        <xdr:cNvSpPr/>
      </xdr:nvSpPr>
      <xdr:spPr>
        <a:xfrm>
          <a:off x="2038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135889</xdr:rowOff>
    </xdr:from>
    <xdr:to>
      <xdr:col>102</xdr:col>
      <xdr:colOff>165100</xdr:colOff>
      <xdr:row>106</xdr:row>
      <xdr:rowOff>66039</xdr:rowOff>
    </xdr:to>
    <xdr:sp macro="" textlink="">
      <xdr:nvSpPr>
        <xdr:cNvPr id="939" name="フローチャート: 判断 938"/>
        <xdr:cNvSpPr/>
      </xdr:nvSpPr>
      <xdr:spPr>
        <a:xfrm>
          <a:off x="19494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86361</xdr:rowOff>
    </xdr:from>
    <xdr:to>
      <xdr:col>98</xdr:col>
      <xdr:colOff>38100</xdr:colOff>
      <xdr:row>105</xdr:row>
      <xdr:rowOff>16511</xdr:rowOff>
    </xdr:to>
    <xdr:sp macro="" textlink="">
      <xdr:nvSpPr>
        <xdr:cNvPr id="940" name="フローチャート: 判断 939"/>
        <xdr:cNvSpPr/>
      </xdr:nvSpPr>
      <xdr:spPr>
        <a:xfrm>
          <a:off x="18605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1" name="テキスト ボックス 9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2" name="テキスト ボックス 9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3" name="テキスト ボックス 9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4" name="テキスト ボックス 9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5" name="テキスト ボックス 9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946" name="楕円 945"/>
        <xdr:cNvSpPr/>
      </xdr:nvSpPr>
      <xdr:spPr>
        <a:xfrm>
          <a:off x="22110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165116</xdr:rowOff>
    </xdr:from>
    <xdr:ext cx="469744" cy="259045"/>
    <xdr:sp macro="" textlink="">
      <xdr:nvSpPr>
        <xdr:cNvPr id="947" name="【庁舎】&#10;一人当たり面積該当値テキスト"/>
        <xdr:cNvSpPr txBox="1"/>
      </xdr:nvSpPr>
      <xdr:spPr>
        <a:xfrm>
          <a:off x="22199600" y="1816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948" name="楕円 947"/>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129539</xdr:rowOff>
    </xdr:from>
    <xdr:to>
      <xdr:col>116</xdr:col>
      <xdr:colOff>63500</xdr:colOff>
      <xdr:row>106</xdr:row>
      <xdr:rowOff>167639</xdr:rowOff>
    </xdr:to>
    <xdr:cxnSp macro="">
      <xdr:nvCxnSpPr>
        <xdr:cNvPr id="949" name="直線コネクタ 948"/>
        <xdr:cNvCxnSpPr/>
      </xdr:nvCxnSpPr>
      <xdr:spPr>
        <a:xfrm flipV="1">
          <a:off x="21323300" y="183032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154939</xdr:rowOff>
    </xdr:from>
    <xdr:to>
      <xdr:col>107</xdr:col>
      <xdr:colOff>101600</xdr:colOff>
      <xdr:row>107</xdr:row>
      <xdr:rowOff>85089</xdr:rowOff>
    </xdr:to>
    <xdr:sp macro="" textlink="">
      <xdr:nvSpPr>
        <xdr:cNvPr id="950" name="楕円 949"/>
        <xdr:cNvSpPr/>
      </xdr:nvSpPr>
      <xdr:spPr>
        <a:xfrm>
          <a:off x="20383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107</xdr:row>
      <xdr:rowOff>34289</xdr:rowOff>
    </xdr:to>
    <xdr:cxnSp macro="">
      <xdr:nvCxnSpPr>
        <xdr:cNvPr id="951" name="直線コネクタ 950"/>
        <xdr:cNvCxnSpPr/>
      </xdr:nvCxnSpPr>
      <xdr:spPr>
        <a:xfrm flipV="1">
          <a:off x="20434300" y="18341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52" name="楕円 951"/>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34289</xdr:rowOff>
    </xdr:from>
    <xdr:to>
      <xdr:col>107</xdr:col>
      <xdr:colOff>50800</xdr:colOff>
      <xdr:row>107</xdr:row>
      <xdr:rowOff>64770</xdr:rowOff>
    </xdr:to>
    <xdr:cxnSp macro="">
      <xdr:nvCxnSpPr>
        <xdr:cNvPr id="953" name="直線コネクタ 952"/>
        <xdr:cNvCxnSpPr/>
      </xdr:nvCxnSpPr>
      <xdr:spPr>
        <a:xfrm flipV="1">
          <a:off x="19545300" y="183794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954" name="楕円 953"/>
        <xdr:cNvSpPr/>
      </xdr:nvSpPr>
      <xdr:spPr>
        <a:xfrm>
          <a:off x="18605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95250</xdr:rowOff>
    </xdr:to>
    <xdr:cxnSp macro="">
      <xdr:nvCxnSpPr>
        <xdr:cNvPr id="955" name="直線コネクタ 954"/>
        <xdr:cNvCxnSpPr/>
      </xdr:nvCxnSpPr>
      <xdr:spPr>
        <a:xfrm flipV="1">
          <a:off x="18656300" y="18409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63516</xdr:rowOff>
    </xdr:from>
    <xdr:ext cx="469744" cy="259045"/>
    <xdr:sp macro="" textlink="">
      <xdr:nvSpPr>
        <xdr:cNvPr id="956"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166388</xdr:rowOff>
    </xdr:from>
    <xdr:ext cx="469744" cy="259045"/>
    <xdr:sp macro="" textlink="">
      <xdr:nvSpPr>
        <xdr:cNvPr id="957" name="n_2aveValue【庁舎】&#10;一人当たり面積"/>
        <xdr:cNvSpPr txBox="1"/>
      </xdr:nvSpPr>
      <xdr:spPr>
        <a:xfrm>
          <a:off x="20199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82566</xdr:rowOff>
    </xdr:from>
    <xdr:ext cx="469744" cy="259045"/>
    <xdr:sp macro="" textlink="">
      <xdr:nvSpPr>
        <xdr:cNvPr id="958" name="n_3aveValue【庁舎】&#10;一人当たり面積"/>
        <xdr:cNvSpPr txBox="1"/>
      </xdr:nvSpPr>
      <xdr:spPr>
        <a:xfrm>
          <a:off x="19310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33038</xdr:rowOff>
    </xdr:from>
    <xdr:ext cx="469744" cy="259045"/>
    <xdr:sp macro="" textlink="">
      <xdr:nvSpPr>
        <xdr:cNvPr id="959" name="n_4aveValue【庁舎】&#10;一人当たり面積"/>
        <xdr:cNvSpPr txBox="1"/>
      </xdr:nvSpPr>
      <xdr:spPr>
        <a:xfrm>
          <a:off x="18421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960" name="n_1mainValue【庁舎】&#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76216</xdr:rowOff>
    </xdr:from>
    <xdr:ext cx="469744" cy="259045"/>
    <xdr:sp macro="" textlink="">
      <xdr:nvSpPr>
        <xdr:cNvPr id="961" name="n_2mainValue【庁舎】&#10;一人当たり面積"/>
        <xdr:cNvSpPr txBox="1"/>
      </xdr:nvSpPr>
      <xdr:spPr>
        <a:xfrm>
          <a:off x="20199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62" name="n_3mainValue【庁舎】&#10;一人当たり面積"/>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137177</xdr:rowOff>
    </xdr:from>
    <xdr:ext cx="469744" cy="259045"/>
    <xdr:sp macro="" textlink="">
      <xdr:nvSpPr>
        <xdr:cNvPr id="963" name="n_4mainValue【庁舎】&#10;一人当たり面積"/>
        <xdr:cNvSpPr txBox="1"/>
      </xdr:nvSpPr>
      <xdr:spPr>
        <a:xfrm>
          <a:off x="18421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4" name="正方形/長方形 9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5" name="正方形/長方形 9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6" name="テキスト ボックス 9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主な項目のうち、体育館・プールについては、有形固定資産減価償却率が</a:t>
          </a:r>
          <a:r>
            <a:rPr kumimoji="1" lang="en-US" altLang="ja-JP" sz="1100">
              <a:solidFill>
                <a:schemeClr val="dk1"/>
              </a:solidFill>
              <a:effectLst/>
              <a:latin typeface="+mn-lt"/>
              <a:ea typeface="+mn-ea"/>
              <a:cs typeface="+mn-cs"/>
            </a:rPr>
            <a:t>86.7</a:t>
          </a:r>
          <a:r>
            <a:rPr kumimoji="1" lang="ja-JP" altLang="ja-JP" sz="1100">
              <a:solidFill>
                <a:schemeClr val="dk1"/>
              </a:solidFill>
              <a:effectLst/>
              <a:latin typeface="+mn-lt"/>
              <a:ea typeface="+mn-ea"/>
              <a:cs typeface="+mn-cs"/>
            </a:rPr>
            <a:t>％と類似団体内平均より</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高い状態にあり、施設の老朽化が進んでいる。また、学校施設の補完の役割もあるため修繕による維持を図っているが、小学校の統合再編、公共施設の再編を踏まえ、両施設のあり方も検討する必要がある。</a:t>
          </a:r>
          <a:endParaRPr lang="ja-JP" altLang="ja-JP" sz="1400">
            <a:effectLst/>
          </a:endParaRPr>
        </a:p>
        <a:p>
          <a:r>
            <a:rPr kumimoji="1" lang="ja-JP" altLang="ja-JP" sz="1100">
              <a:solidFill>
                <a:schemeClr val="dk1"/>
              </a:solidFill>
              <a:effectLst/>
              <a:latin typeface="+mn-lt"/>
              <a:ea typeface="+mn-ea"/>
              <a:cs typeface="+mn-cs"/>
            </a:rPr>
            <a:t>市民会館については、合併前の旧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町それぞれに設置されていたため、一人当たり面積は</a:t>
          </a:r>
          <a:r>
            <a:rPr kumimoji="1" lang="en-US" altLang="ja-JP" sz="1100">
              <a:solidFill>
                <a:schemeClr val="dk1"/>
              </a:solidFill>
              <a:effectLst/>
              <a:latin typeface="+mn-lt"/>
              <a:ea typeface="+mn-ea"/>
              <a:cs typeface="+mn-cs"/>
            </a:rPr>
            <a:t>0.352</a:t>
          </a:r>
          <a:r>
            <a:rPr kumimoji="1" lang="ja-JP" altLang="ja-JP" sz="1100">
              <a:solidFill>
                <a:schemeClr val="dk1"/>
              </a:solidFill>
              <a:effectLst/>
              <a:latin typeface="+mn-lt"/>
              <a:ea typeface="+mn-ea"/>
              <a:cs typeface="+mn-cs"/>
            </a:rPr>
            <a:t>㎡と類似団体内平均を上回っており、有形固定資産減価償却率は</a:t>
          </a:r>
          <a:r>
            <a:rPr kumimoji="1" lang="en-US" altLang="ja-JP" sz="1100">
              <a:solidFill>
                <a:schemeClr val="dk1"/>
              </a:solidFill>
              <a:effectLst/>
              <a:latin typeface="+mn-lt"/>
              <a:ea typeface="+mn-ea"/>
              <a:cs typeface="+mn-cs"/>
            </a:rPr>
            <a:t>51.8%</a:t>
          </a:r>
          <a:r>
            <a:rPr kumimoji="1" lang="ja-JP" altLang="ja-JP" sz="1100">
              <a:solidFill>
                <a:schemeClr val="dk1"/>
              </a:solidFill>
              <a:effectLst/>
              <a:latin typeface="+mn-lt"/>
              <a:ea typeface="+mn-ea"/>
              <a:cs typeface="+mn-cs"/>
            </a:rPr>
            <a:t>と類似団体平均よりも高い状態にある。施設の規模が大きく経年と共に修繕費の増大も予想され、点検・診断の確実な実施とそれを踏まえた予防保全型維持管理が必要である。</a:t>
          </a:r>
          <a:endParaRPr lang="ja-JP" altLang="ja-JP" sz="1400">
            <a:effectLst/>
          </a:endParaRPr>
        </a:p>
        <a:p>
          <a:r>
            <a:rPr kumimoji="1" lang="ja-JP" altLang="ja-JP" sz="1100">
              <a:solidFill>
                <a:schemeClr val="dk1"/>
              </a:solidFill>
              <a:effectLst/>
              <a:latin typeface="+mn-lt"/>
              <a:ea typeface="+mn-ea"/>
              <a:cs typeface="+mn-cs"/>
            </a:rPr>
            <a:t>福祉施設については、施設の老朽化が進み有形固定資産減価償却率は</a:t>
          </a:r>
          <a:r>
            <a:rPr kumimoji="1" lang="en-US" altLang="ja-JP" sz="1100">
              <a:solidFill>
                <a:schemeClr val="dk1"/>
              </a:solidFill>
              <a:effectLst/>
              <a:latin typeface="+mn-lt"/>
              <a:ea typeface="+mn-ea"/>
              <a:cs typeface="+mn-cs"/>
            </a:rPr>
            <a:t>99.5</a:t>
          </a:r>
          <a:r>
            <a:rPr kumimoji="1" lang="ja-JP" altLang="ja-JP" sz="1100">
              <a:solidFill>
                <a:schemeClr val="dk1"/>
              </a:solidFill>
              <a:effectLst/>
              <a:latin typeface="+mn-lt"/>
              <a:ea typeface="+mn-ea"/>
              <a:cs typeface="+mn-cs"/>
            </a:rPr>
            <a:t>％と全国・佐賀県平均、類似団体内平均を大きく上回っており、今後は公共施設施設再編による施設の集約・複合化や除却を検討していく必要がある。</a:t>
          </a:r>
          <a:endParaRPr lang="ja-JP" altLang="ja-JP" sz="1400">
            <a:effectLst/>
          </a:endParaRPr>
        </a:p>
        <a:p>
          <a:r>
            <a:rPr kumimoji="1" lang="ja-JP" altLang="ja-JP" sz="1100">
              <a:solidFill>
                <a:schemeClr val="dk1"/>
              </a:solidFill>
              <a:effectLst/>
              <a:latin typeface="+mn-lt"/>
              <a:ea typeface="+mn-ea"/>
              <a:cs typeface="+mn-cs"/>
            </a:rPr>
            <a:t>庁舎については、合併後の旧庁舎の除却や新庁舎の建設により、有形固定資産減価償却率は</a:t>
          </a:r>
          <a:r>
            <a:rPr kumimoji="1" lang="en-US" altLang="ja-JP" sz="1100">
              <a:solidFill>
                <a:schemeClr val="dk1"/>
              </a:solidFill>
              <a:effectLst/>
              <a:latin typeface="+mn-lt"/>
              <a:ea typeface="+mn-ea"/>
              <a:cs typeface="+mn-cs"/>
            </a:rPr>
            <a:t>46.5</a:t>
          </a:r>
          <a:r>
            <a:rPr kumimoji="1" lang="ja-JP" altLang="ja-JP" sz="1100">
              <a:solidFill>
                <a:schemeClr val="dk1"/>
              </a:solidFill>
              <a:effectLst/>
              <a:latin typeface="+mn-lt"/>
              <a:ea typeface="+mn-ea"/>
              <a:cs typeface="+mn-cs"/>
            </a:rPr>
            <a:t>％と全国・佐賀県平均よりも低い状況にある。しかし、経年と共に償却率は増加しており、今後は修繕費の増大も予想され、点検・診断の確実な実施とそれを踏まえた予防保全型維持管理が必要である。</a:t>
          </a:r>
          <a:endParaRPr lang="ja-JP" altLang="ja-JP" sz="1400">
            <a:effectLst/>
          </a:endParaRPr>
        </a:p>
        <a:p>
          <a:r>
            <a:rPr kumimoji="1" lang="ja-JP" altLang="ja-JP" sz="1100">
              <a:solidFill>
                <a:schemeClr val="dk1"/>
              </a:solidFill>
              <a:effectLst/>
              <a:latin typeface="+mn-lt"/>
              <a:ea typeface="+mn-ea"/>
              <a:cs typeface="+mn-cs"/>
            </a:rPr>
            <a:t>一般廃棄物処理施設については、建て替えを行っている汚泥再生処理センターの処理棟が完成したことにより、有形固定資産減価償却率は</a:t>
          </a:r>
          <a:r>
            <a:rPr kumimoji="1" lang="en-US" altLang="ja-JP" sz="1100">
              <a:solidFill>
                <a:schemeClr val="dk1"/>
              </a:solidFill>
              <a:effectLst/>
              <a:latin typeface="+mn-lt"/>
              <a:ea typeface="+mn-ea"/>
              <a:cs typeface="+mn-cs"/>
            </a:rPr>
            <a:t>33.0</a:t>
          </a:r>
          <a:r>
            <a:rPr kumimoji="1" lang="ja-JP" altLang="ja-JP" sz="1100">
              <a:solidFill>
                <a:schemeClr val="dk1"/>
              </a:solidFill>
              <a:effectLst/>
              <a:latin typeface="+mn-lt"/>
              <a:ea typeface="+mn-ea"/>
              <a:cs typeface="+mn-cs"/>
            </a:rPr>
            <a:t>％と類似団体内平均より</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％低い状態にある。一人当たり有形固定資産額は</a:t>
          </a:r>
          <a:r>
            <a:rPr kumimoji="1" lang="en-US" altLang="ja-JP" sz="1100">
              <a:solidFill>
                <a:schemeClr val="dk1"/>
              </a:solidFill>
              <a:effectLst/>
              <a:latin typeface="+mn-lt"/>
              <a:ea typeface="+mn-ea"/>
              <a:cs typeface="+mn-cs"/>
            </a:rPr>
            <a:t>135,336</a:t>
          </a:r>
          <a:r>
            <a:rPr kumimoji="1" lang="ja-JP" altLang="ja-JP" sz="1100">
              <a:solidFill>
                <a:schemeClr val="dk1"/>
              </a:solidFill>
              <a:effectLst/>
              <a:latin typeface="+mn-lt"/>
              <a:ea typeface="+mn-ea"/>
              <a:cs typeface="+mn-cs"/>
            </a:rPr>
            <a:t>円と類似団体内平均を大きく上回っている。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21,120
99.56
19,948,763
19,179,590
680,819
7,921,754
14,644,548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次産業主体の農村地帯であり、法人数が少ないため法人町民税が少ないことなどの要因により、財政基盤が弱く、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全国平均及び県平均を下回っている。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今後も、企業進出などを見込むことが難しく、数値の改善は容易ではない。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収納率の向上の強化や人口流出を食い止めることなどにより自主財源の確保に努めながら、事業の取捨選択、事務事業の見直し、公共施設の再編等の行財政改革により財政健全化を図る。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40640</xdr:rowOff>
    </xdr:from>
    <xdr:to>
      <xdr:col>23</xdr:col>
      <xdr:colOff>133350</xdr:colOff>
      <xdr:row>44</xdr:row>
      <xdr:rowOff>20320</xdr:rowOff>
    </xdr:to>
    <xdr:cxnSp macro="">
      <xdr:nvCxnSpPr>
        <xdr:cNvPr id="62" name="直線コネクタ 61"/>
        <xdr:cNvCxnSpPr/>
      </xdr:nvCxnSpPr>
      <xdr:spPr>
        <a:xfrm flipV="1">
          <a:off x="4953000" y="621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127017</xdr:rowOff>
    </xdr:from>
    <xdr:ext cx="762000" cy="259045"/>
    <xdr:sp macro="" textlink="">
      <xdr:nvSpPr>
        <xdr:cNvPr id="65" name="財政力最大値テキスト"/>
        <xdr:cNvSpPr txBox="1"/>
      </xdr:nvSpPr>
      <xdr:spPr>
        <a:xfrm>
          <a:off x="5041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40640</xdr:rowOff>
    </xdr:from>
    <xdr:to>
      <xdr:col>24</xdr:col>
      <xdr:colOff>12700</xdr:colOff>
      <xdr:row>36</xdr:row>
      <xdr:rowOff>40640</xdr:rowOff>
    </xdr:to>
    <xdr:cxnSp macro="">
      <xdr:nvCxnSpPr>
        <xdr:cNvPr id="66" name="直線コネクタ 65"/>
        <xdr:cNvCxnSpPr/>
      </xdr:nvCxnSpPr>
      <xdr:spPr>
        <a:xfrm>
          <a:off x="4864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114317</xdr:rowOff>
    </xdr:from>
    <xdr:ext cx="762000" cy="259045"/>
    <xdr:sp macro="" textlink="">
      <xdr:nvSpPr>
        <xdr:cNvPr id="68" name="財政力平均値テキスト"/>
        <xdr:cNvSpPr txBox="1"/>
      </xdr:nvSpPr>
      <xdr:spPr>
        <a:xfrm>
          <a:off x="5041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69" name="フローチャート: 判断 68"/>
        <xdr:cNvSpPr/>
      </xdr:nvSpPr>
      <xdr:spPr>
        <a:xfrm>
          <a:off x="4902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44</xdr:row>
      <xdr:rowOff>20320</xdr:rowOff>
    </xdr:to>
    <xdr:cxnSp macro="">
      <xdr:nvCxnSpPr>
        <xdr:cNvPr id="70" name="直線コネクタ 69"/>
        <xdr:cNvCxnSpPr/>
      </xdr:nvCxnSpPr>
      <xdr:spPr>
        <a:xfrm>
          <a:off x="3225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3" name="直線コネクタ 72"/>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75" name="テキスト ボックス 74"/>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44</xdr:row>
      <xdr:rowOff>20320</xdr:rowOff>
    </xdr:to>
    <xdr:cxnSp macro="">
      <xdr:nvCxnSpPr>
        <xdr:cNvPr id="76" name="直線コネクタ 75"/>
        <xdr:cNvCxnSpPr/>
      </xdr:nvCxnSpPr>
      <xdr:spPr>
        <a:xfrm flipV="1">
          <a:off x="1447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78" name="テキスト ボックス 77"/>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79" name="フローチャート: 判断 78"/>
        <xdr:cNvSpPr/>
      </xdr:nvSpPr>
      <xdr:spPr>
        <a:xfrm>
          <a:off x="1397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59707</xdr:rowOff>
    </xdr:from>
    <xdr:ext cx="762000" cy="259045"/>
    <xdr:sp macro="" textlink="">
      <xdr:nvSpPr>
        <xdr:cNvPr id="80" name="テキスト ボックス 79"/>
        <xdr:cNvSpPr txBox="1"/>
      </xdr:nvSpPr>
      <xdr:spPr>
        <a:xfrm>
          <a:off x="1066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36847</xdr:rowOff>
    </xdr:from>
    <xdr:ext cx="762000" cy="259045"/>
    <xdr:sp macro="" textlink="">
      <xdr:nvSpPr>
        <xdr:cNvPr id="87" name="財政力該当値テキスト"/>
        <xdr:cNvSpPr txBox="1"/>
      </xdr:nvSpPr>
      <xdr:spPr>
        <a:xfrm>
          <a:off x="5041900" y="74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分母となる臨時財政対策債が減少したことなどにより、前年度より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％となり、全国平均及び県平均を下回っている。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今後も扶助費の増加、町債発行に伴う公債費の増加が予想され、経常一般財源等の減少も予想されることから上昇が予想される。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優先度の低い事務事業の廃止・縮小、公共施設の統合再編などにより、経常経費の削減に努めていく。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28222</xdr:rowOff>
    </xdr:from>
    <xdr:to>
      <xdr:col>23</xdr:col>
      <xdr:colOff>133350</xdr:colOff>
      <xdr:row>64</xdr:row>
      <xdr:rowOff>36689</xdr:rowOff>
    </xdr:to>
    <xdr:cxnSp macro="">
      <xdr:nvCxnSpPr>
        <xdr:cNvPr id="125" name="直線コネクタ 124"/>
        <xdr:cNvCxnSpPr/>
      </xdr:nvCxnSpPr>
      <xdr:spPr>
        <a:xfrm flipV="1">
          <a:off x="4953000" y="10486672"/>
          <a:ext cx="0" cy="522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8766</xdr:rowOff>
    </xdr:from>
    <xdr:ext cx="762000" cy="259045"/>
    <xdr:sp macro="" textlink="">
      <xdr:nvSpPr>
        <xdr:cNvPr id="126" name="財政構造の弾力性最小値テキスト"/>
        <xdr:cNvSpPr txBox="1"/>
      </xdr:nvSpPr>
      <xdr:spPr>
        <a:xfrm>
          <a:off x="5041900" y="1098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36689</xdr:rowOff>
    </xdr:from>
    <xdr:to>
      <xdr:col>24</xdr:col>
      <xdr:colOff>12700</xdr:colOff>
      <xdr:row>64</xdr:row>
      <xdr:rowOff>36689</xdr:rowOff>
    </xdr:to>
    <xdr:cxnSp macro="">
      <xdr:nvCxnSpPr>
        <xdr:cNvPr id="127" name="直線コネクタ 126"/>
        <xdr:cNvCxnSpPr/>
      </xdr:nvCxnSpPr>
      <xdr:spPr>
        <a:xfrm>
          <a:off x="4864100" y="110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114599</xdr:rowOff>
    </xdr:from>
    <xdr:ext cx="762000" cy="259045"/>
    <xdr:sp macro="" textlink="">
      <xdr:nvSpPr>
        <xdr:cNvPr id="128" name="財政構造の弾力性最大値テキスト"/>
        <xdr:cNvSpPr txBox="1"/>
      </xdr:nvSpPr>
      <xdr:spPr>
        <a:xfrm>
          <a:off x="5041900" y="102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28222</xdr:rowOff>
    </xdr:from>
    <xdr:to>
      <xdr:col>24</xdr:col>
      <xdr:colOff>12700</xdr:colOff>
      <xdr:row>61</xdr:row>
      <xdr:rowOff>28222</xdr:rowOff>
    </xdr:to>
    <xdr:cxnSp macro="">
      <xdr:nvCxnSpPr>
        <xdr:cNvPr id="129" name="直線コネクタ 128"/>
        <xdr:cNvCxnSpPr/>
      </xdr:nvCxnSpPr>
      <xdr:spPr>
        <a:xfrm>
          <a:off x="4864100" y="1048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151695</xdr:rowOff>
    </xdr:from>
    <xdr:to>
      <xdr:col>23</xdr:col>
      <xdr:colOff>133350</xdr:colOff>
      <xdr:row>64</xdr:row>
      <xdr:rowOff>36689</xdr:rowOff>
    </xdr:to>
    <xdr:cxnSp macro="">
      <xdr:nvCxnSpPr>
        <xdr:cNvPr id="130" name="直線コネクタ 129"/>
        <xdr:cNvCxnSpPr/>
      </xdr:nvCxnSpPr>
      <xdr:spPr>
        <a:xfrm>
          <a:off x="4114800" y="10781595"/>
          <a:ext cx="8382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104016</xdr:rowOff>
    </xdr:from>
    <xdr:ext cx="762000" cy="259045"/>
    <xdr:sp macro="" textlink="">
      <xdr:nvSpPr>
        <xdr:cNvPr id="131" name="財政構造の弾力性平均値テキスト"/>
        <xdr:cNvSpPr txBox="1"/>
      </xdr:nvSpPr>
      <xdr:spPr>
        <a:xfrm>
          <a:off x="5041900" y="10562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87489</xdr:rowOff>
    </xdr:from>
    <xdr:to>
      <xdr:col>23</xdr:col>
      <xdr:colOff>184150</xdr:colOff>
      <xdr:row>63</xdr:row>
      <xdr:rowOff>17639</xdr:rowOff>
    </xdr:to>
    <xdr:sp macro="" textlink="">
      <xdr:nvSpPr>
        <xdr:cNvPr id="132" name="フローチャート: 判断 131"/>
        <xdr:cNvSpPr/>
      </xdr:nvSpPr>
      <xdr:spPr>
        <a:xfrm>
          <a:off x="4902200" y="107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86783</xdr:rowOff>
    </xdr:from>
    <xdr:to>
      <xdr:col>19</xdr:col>
      <xdr:colOff>133350</xdr:colOff>
      <xdr:row>62</xdr:row>
      <xdr:rowOff>151695</xdr:rowOff>
    </xdr:to>
    <xdr:cxnSp macro="">
      <xdr:nvCxnSpPr>
        <xdr:cNvPr id="133" name="直線コネクタ 132"/>
        <xdr:cNvCxnSpPr/>
      </xdr:nvCxnSpPr>
      <xdr:spPr>
        <a:xfrm>
          <a:off x="3225800" y="10030883"/>
          <a:ext cx="889000" cy="75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4" name="フローチャート: 判断 133"/>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35" name="テキスト ボックス 134"/>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86783</xdr:rowOff>
    </xdr:from>
    <xdr:to>
      <xdr:col>15</xdr:col>
      <xdr:colOff>82550</xdr:colOff>
      <xdr:row>64</xdr:row>
      <xdr:rowOff>170745</xdr:rowOff>
    </xdr:to>
    <xdr:cxnSp macro="">
      <xdr:nvCxnSpPr>
        <xdr:cNvPr id="136" name="直線コネクタ 135"/>
        <xdr:cNvCxnSpPr/>
      </xdr:nvCxnSpPr>
      <xdr:spPr>
        <a:xfrm flipV="1">
          <a:off x="2336800" y="10030883"/>
          <a:ext cx="889000" cy="11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143228</xdr:rowOff>
    </xdr:from>
    <xdr:to>
      <xdr:col>15</xdr:col>
      <xdr:colOff>133350</xdr:colOff>
      <xdr:row>59</xdr:row>
      <xdr:rowOff>73378</xdr:rowOff>
    </xdr:to>
    <xdr:sp macro="" textlink="">
      <xdr:nvSpPr>
        <xdr:cNvPr id="137" name="フローチャート: 判断 136"/>
        <xdr:cNvSpPr/>
      </xdr:nvSpPr>
      <xdr:spPr>
        <a:xfrm>
          <a:off x="3175000" y="1008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58155</xdr:rowOff>
    </xdr:from>
    <xdr:ext cx="762000" cy="259045"/>
    <xdr:sp macro="" textlink="">
      <xdr:nvSpPr>
        <xdr:cNvPr id="138" name="テキスト ボックス 137"/>
        <xdr:cNvSpPr txBox="1"/>
      </xdr:nvSpPr>
      <xdr:spPr>
        <a:xfrm>
          <a:off x="2844800" y="1017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170745</xdr:rowOff>
    </xdr:from>
    <xdr:to>
      <xdr:col>11</xdr:col>
      <xdr:colOff>31750</xdr:colOff>
      <xdr:row>68</xdr:row>
      <xdr:rowOff>21167</xdr:rowOff>
    </xdr:to>
    <xdr:cxnSp macro="">
      <xdr:nvCxnSpPr>
        <xdr:cNvPr id="139" name="直線コネクタ 138"/>
        <xdr:cNvCxnSpPr/>
      </xdr:nvCxnSpPr>
      <xdr:spPr>
        <a:xfrm flipV="1">
          <a:off x="1447800" y="11143545"/>
          <a:ext cx="889000" cy="53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154517</xdr:rowOff>
    </xdr:from>
    <xdr:to>
      <xdr:col>11</xdr:col>
      <xdr:colOff>82550</xdr:colOff>
      <xdr:row>63</xdr:row>
      <xdr:rowOff>84667</xdr:rowOff>
    </xdr:to>
    <xdr:sp macro="" textlink="">
      <xdr:nvSpPr>
        <xdr:cNvPr id="140" name="フローチャート: 判断 139"/>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41" name="テキスト ボックス 140"/>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112183</xdr:rowOff>
    </xdr:from>
    <xdr:to>
      <xdr:col>7</xdr:col>
      <xdr:colOff>31750</xdr:colOff>
      <xdr:row>67</xdr:row>
      <xdr:rowOff>42333</xdr:rowOff>
    </xdr:to>
    <xdr:sp macro="" textlink="">
      <xdr:nvSpPr>
        <xdr:cNvPr id="142" name="フローチャート: 判断 141"/>
        <xdr:cNvSpPr/>
      </xdr:nvSpPr>
      <xdr:spPr>
        <a:xfrm>
          <a:off x="1397000" y="114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52510</xdr:rowOff>
    </xdr:from>
    <xdr:ext cx="762000" cy="259045"/>
    <xdr:sp macro="" textlink="">
      <xdr:nvSpPr>
        <xdr:cNvPr id="143" name="テキスト ボックス 142"/>
        <xdr:cNvSpPr txBox="1"/>
      </xdr:nvSpPr>
      <xdr:spPr>
        <a:xfrm>
          <a:off x="1066800" y="11196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157339</xdr:rowOff>
    </xdr:from>
    <xdr:to>
      <xdr:col>23</xdr:col>
      <xdr:colOff>184150</xdr:colOff>
      <xdr:row>64</xdr:row>
      <xdr:rowOff>87489</xdr:rowOff>
    </xdr:to>
    <xdr:sp macro="" textlink="">
      <xdr:nvSpPr>
        <xdr:cNvPr id="149" name="楕円 148"/>
        <xdr:cNvSpPr/>
      </xdr:nvSpPr>
      <xdr:spPr>
        <a:xfrm>
          <a:off x="4902200" y="10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53216</xdr:rowOff>
    </xdr:from>
    <xdr:ext cx="762000" cy="259045"/>
    <xdr:sp macro="" textlink="">
      <xdr:nvSpPr>
        <xdr:cNvPr id="150" name="財政構造の弾力性該当値テキスト"/>
        <xdr:cNvSpPr txBox="1"/>
      </xdr:nvSpPr>
      <xdr:spPr>
        <a:xfrm>
          <a:off x="5041900" y="1085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100895</xdr:rowOff>
    </xdr:from>
    <xdr:to>
      <xdr:col>19</xdr:col>
      <xdr:colOff>184150</xdr:colOff>
      <xdr:row>63</xdr:row>
      <xdr:rowOff>31045</xdr:rowOff>
    </xdr:to>
    <xdr:sp macro="" textlink="">
      <xdr:nvSpPr>
        <xdr:cNvPr id="151" name="楕円 150"/>
        <xdr:cNvSpPr/>
      </xdr:nvSpPr>
      <xdr:spPr>
        <a:xfrm>
          <a:off x="4064000" y="107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41222</xdr:rowOff>
    </xdr:from>
    <xdr:ext cx="736600" cy="259045"/>
    <xdr:sp macro="" textlink="">
      <xdr:nvSpPr>
        <xdr:cNvPr id="152" name="テキスト ボックス 151"/>
        <xdr:cNvSpPr txBox="1"/>
      </xdr:nvSpPr>
      <xdr:spPr>
        <a:xfrm>
          <a:off x="3733800" y="1049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35983</xdr:rowOff>
    </xdr:from>
    <xdr:to>
      <xdr:col>15</xdr:col>
      <xdr:colOff>133350</xdr:colOff>
      <xdr:row>58</xdr:row>
      <xdr:rowOff>137583</xdr:rowOff>
    </xdr:to>
    <xdr:sp macro="" textlink="">
      <xdr:nvSpPr>
        <xdr:cNvPr id="153" name="楕円 152"/>
        <xdr:cNvSpPr/>
      </xdr:nvSpPr>
      <xdr:spPr>
        <a:xfrm>
          <a:off x="3175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147760</xdr:rowOff>
    </xdr:from>
    <xdr:ext cx="762000" cy="259045"/>
    <xdr:sp macro="" textlink="">
      <xdr:nvSpPr>
        <xdr:cNvPr id="154" name="テキスト ボックス 153"/>
        <xdr:cNvSpPr txBox="1"/>
      </xdr:nvSpPr>
      <xdr:spPr>
        <a:xfrm>
          <a:off x="2844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119945</xdr:rowOff>
    </xdr:from>
    <xdr:to>
      <xdr:col>11</xdr:col>
      <xdr:colOff>82550</xdr:colOff>
      <xdr:row>65</xdr:row>
      <xdr:rowOff>50095</xdr:rowOff>
    </xdr:to>
    <xdr:sp macro="" textlink="">
      <xdr:nvSpPr>
        <xdr:cNvPr id="155" name="楕円 154"/>
        <xdr:cNvSpPr/>
      </xdr:nvSpPr>
      <xdr:spPr>
        <a:xfrm>
          <a:off x="2286000" y="110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34872</xdr:rowOff>
    </xdr:from>
    <xdr:ext cx="762000" cy="259045"/>
    <xdr:sp macro="" textlink="">
      <xdr:nvSpPr>
        <xdr:cNvPr id="156" name="テキスト ボックス 155"/>
        <xdr:cNvSpPr txBox="1"/>
      </xdr:nvSpPr>
      <xdr:spPr>
        <a:xfrm>
          <a:off x="1955800" y="1117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141817</xdr:rowOff>
    </xdr:from>
    <xdr:to>
      <xdr:col>7</xdr:col>
      <xdr:colOff>31750</xdr:colOff>
      <xdr:row>68</xdr:row>
      <xdr:rowOff>71967</xdr:rowOff>
    </xdr:to>
    <xdr:sp macro="" textlink="">
      <xdr:nvSpPr>
        <xdr:cNvPr id="157" name="楕円 156"/>
        <xdr:cNvSpPr/>
      </xdr:nvSpPr>
      <xdr:spPr>
        <a:xfrm>
          <a:off x="1397000" y="1162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56744</xdr:rowOff>
    </xdr:from>
    <xdr:ext cx="762000" cy="259045"/>
    <xdr:sp macro="" textlink="">
      <xdr:nvSpPr>
        <xdr:cNvPr id="158" name="テキスト ボックス 157"/>
        <xdr:cNvSpPr txBox="1"/>
      </xdr:nvSpPr>
      <xdr:spPr>
        <a:xfrm>
          <a:off x="1066800" y="1171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給与改定のため増額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物件費等は、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ふるさと納税関連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増加、分母となる人口が減少したことにより、前年度より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円増加した。類似団体平均、全国平均及び県平均と比較すると高い状況にある。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公共施設の統合再編などにより、維持管理経費の削減等に努めていく。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90881</xdr:rowOff>
    </xdr:from>
    <xdr:to>
      <xdr:col>23</xdr:col>
      <xdr:colOff>133350</xdr:colOff>
      <xdr:row>89</xdr:row>
      <xdr:rowOff>169218</xdr:rowOff>
    </xdr:to>
    <xdr:cxnSp macro="">
      <xdr:nvCxnSpPr>
        <xdr:cNvPr id="186" name="直線コネクタ 185"/>
        <xdr:cNvCxnSpPr/>
      </xdr:nvCxnSpPr>
      <xdr:spPr>
        <a:xfrm flipV="1">
          <a:off x="4953000" y="14321231"/>
          <a:ext cx="0" cy="110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141295</xdr:rowOff>
    </xdr:from>
    <xdr:ext cx="762000" cy="259045"/>
    <xdr:sp macro="" textlink="">
      <xdr:nvSpPr>
        <xdr:cNvPr id="187" name="人件費・物件費等の状況最小値テキスト"/>
        <xdr:cNvSpPr txBox="1"/>
      </xdr:nvSpPr>
      <xdr:spPr>
        <a:xfrm>
          <a:off x="5041900" y="1540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169218</xdr:rowOff>
    </xdr:from>
    <xdr:to>
      <xdr:col>24</xdr:col>
      <xdr:colOff>12700</xdr:colOff>
      <xdr:row>89</xdr:row>
      <xdr:rowOff>169218</xdr:rowOff>
    </xdr:to>
    <xdr:cxnSp macro="">
      <xdr:nvCxnSpPr>
        <xdr:cNvPr id="188" name="直線コネクタ 187"/>
        <xdr:cNvCxnSpPr/>
      </xdr:nvCxnSpPr>
      <xdr:spPr>
        <a:xfrm>
          <a:off x="4864100" y="1542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5808</xdr:rowOff>
    </xdr:from>
    <xdr:ext cx="762000" cy="259045"/>
    <xdr:sp macro="" textlink="">
      <xdr:nvSpPr>
        <xdr:cNvPr id="189" name="人件費・物件費等の状況最大値テキスト"/>
        <xdr:cNvSpPr txBox="1"/>
      </xdr:nvSpPr>
      <xdr:spPr>
        <a:xfrm>
          <a:off x="5041900" y="1406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90881</xdr:rowOff>
    </xdr:from>
    <xdr:to>
      <xdr:col>24</xdr:col>
      <xdr:colOff>12700</xdr:colOff>
      <xdr:row>83</xdr:row>
      <xdr:rowOff>90881</xdr:rowOff>
    </xdr:to>
    <xdr:cxnSp macro="">
      <xdr:nvCxnSpPr>
        <xdr:cNvPr id="190" name="直線コネクタ 189"/>
        <xdr:cNvCxnSpPr/>
      </xdr:nvCxnSpPr>
      <xdr:spPr>
        <a:xfrm>
          <a:off x="4864100" y="1432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25988</xdr:rowOff>
    </xdr:from>
    <xdr:to>
      <xdr:col>23</xdr:col>
      <xdr:colOff>133350</xdr:colOff>
      <xdr:row>89</xdr:row>
      <xdr:rowOff>36237</xdr:rowOff>
    </xdr:to>
    <xdr:cxnSp macro="">
      <xdr:nvCxnSpPr>
        <xdr:cNvPr id="191" name="直線コネクタ 190"/>
        <xdr:cNvCxnSpPr/>
      </xdr:nvCxnSpPr>
      <xdr:spPr>
        <a:xfrm>
          <a:off x="4114800" y="15113588"/>
          <a:ext cx="838200" cy="1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94418</xdr:rowOff>
    </xdr:from>
    <xdr:ext cx="762000" cy="259045"/>
    <xdr:sp macro="" textlink="">
      <xdr:nvSpPr>
        <xdr:cNvPr id="192" name="人件費・物件費等の状況平均値テキスト"/>
        <xdr:cNvSpPr txBox="1"/>
      </xdr:nvSpPr>
      <xdr:spPr>
        <a:xfrm>
          <a:off x="5041900" y="148391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77891</xdr:rowOff>
    </xdr:from>
    <xdr:to>
      <xdr:col>23</xdr:col>
      <xdr:colOff>184150</xdr:colOff>
      <xdr:row>88</xdr:row>
      <xdr:rowOff>8041</xdr:rowOff>
    </xdr:to>
    <xdr:sp macro="" textlink="">
      <xdr:nvSpPr>
        <xdr:cNvPr id="193" name="フローチャート: 判断 192"/>
        <xdr:cNvSpPr/>
      </xdr:nvSpPr>
      <xdr:spPr>
        <a:xfrm>
          <a:off x="4902200" y="1499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84860</xdr:rowOff>
    </xdr:from>
    <xdr:to>
      <xdr:col>19</xdr:col>
      <xdr:colOff>133350</xdr:colOff>
      <xdr:row>88</xdr:row>
      <xdr:rowOff>25988</xdr:rowOff>
    </xdr:to>
    <xdr:cxnSp macro="">
      <xdr:nvCxnSpPr>
        <xdr:cNvPr id="194" name="直線コネクタ 193"/>
        <xdr:cNvCxnSpPr/>
      </xdr:nvCxnSpPr>
      <xdr:spPr>
        <a:xfrm>
          <a:off x="3225800" y="14658110"/>
          <a:ext cx="889000" cy="45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141680</xdr:rowOff>
    </xdr:from>
    <xdr:to>
      <xdr:col>19</xdr:col>
      <xdr:colOff>184150</xdr:colOff>
      <xdr:row>86</xdr:row>
      <xdr:rowOff>71830</xdr:rowOff>
    </xdr:to>
    <xdr:sp macro="" textlink="">
      <xdr:nvSpPr>
        <xdr:cNvPr id="195" name="フローチャート: 判断 194"/>
        <xdr:cNvSpPr/>
      </xdr:nvSpPr>
      <xdr:spPr>
        <a:xfrm>
          <a:off x="4064000" y="1471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82007</xdr:rowOff>
    </xdr:from>
    <xdr:ext cx="736600" cy="259045"/>
    <xdr:sp macro="" textlink="">
      <xdr:nvSpPr>
        <xdr:cNvPr id="196" name="テキスト ボックス 195"/>
        <xdr:cNvSpPr txBox="1"/>
      </xdr:nvSpPr>
      <xdr:spPr>
        <a:xfrm>
          <a:off x="3733800" y="1448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27848</xdr:rowOff>
    </xdr:from>
    <xdr:to>
      <xdr:col>15</xdr:col>
      <xdr:colOff>82550</xdr:colOff>
      <xdr:row>85</xdr:row>
      <xdr:rowOff>84860</xdr:rowOff>
    </xdr:to>
    <xdr:cxnSp macro="">
      <xdr:nvCxnSpPr>
        <xdr:cNvPr id="197" name="直線コネクタ 196"/>
        <xdr:cNvCxnSpPr/>
      </xdr:nvCxnSpPr>
      <xdr:spPr>
        <a:xfrm>
          <a:off x="2336800" y="14429648"/>
          <a:ext cx="889000" cy="22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97070</xdr:rowOff>
    </xdr:from>
    <xdr:to>
      <xdr:col>15</xdr:col>
      <xdr:colOff>133350</xdr:colOff>
      <xdr:row>85</xdr:row>
      <xdr:rowOff>27220</xdr:rowOff>
    </xdr:to>
    <xdr:sp macro="" textlink="">
      <xdr:nvSpPr>
        <xdr:cNvPr id="198" name="フローチャート: 判断 197"/>
        <xdr:cNvSpPr/>
      </xdr:nvSpPr>
      <xdr:spPr>
        <a:xfrm>
          <a:off x="3175000" y="144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37397</xdr:rowOff>
    </xdr:from>
    <xdr:ext cx="762000" cy="259045"/>
    <xdr:sp macro="" textlink="">
      <xdr:nvSpPr>
        <xdr:cNvPr id="199" name="テキスト ボックス 198"/>
        <xdr:cNvSpPr txBox="1"/>
      </xdr:nvSpPr>
      <xdr:spPr>
        <a:xfrm>
          <a:off x="2844800" y="142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161789</xdr:rowOff>
    </xdr:from>
    <xdr:to>
      <xdr:col>11</xdr:col>
      <xdr:colOff>31750</xdr:colOff>
      <xdr:row>84</xdr:row>
      <xdr:rowOff>27848</xdr:rowOff>
    </xdr:to>
    <xdr:cxnSp macro="">
      <xdr:nvCxnSpPr>
        <xdr:cNvPr id="200" name="直線コネクタ 199"/>
        <xdr:cNvCxnSpPr/>
      </xdr:nvCxnSpPr>
      <xdr:spPr>
        <a:xfrm>
          <a:off x="1447800" y="14049239"/>
          <a:ext cx="889000" cy="38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104026</xdr:rowOff>
    </xdr:from>
    <xdr:to>
      <xdr:col>11</xdr:col>
      <xdr:colOff>82550</xdr:colOff>
      <xdr:row>84</xdr:row>
      <xdr:rowOff>34176</xdr:rowOff>
    </xdr:to>
    <xdr:sp macro="" textlink="">
      <xdr:nvSpPr>
        <xdr:cNvPr id="201" name="フローチャート: 判断 200"/>
        <xdr:cNvSpPr/>
      </xdr:nvSpPr>
      <xdr:spPr>
        <a:xfrm>
          <a:off x="2286000" y="1433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44353</xdr:rowOff>
    </xdr:from>
    <xdr:ext cx="762000" cy="259045"/>
    <xdr:sp macro="" textlink="">
      <xdr:nvSpPr>
        <xdr:cNvPr id="202" name="テキスト ボックス 201"/>
        <xdr:cNvSpPr txBox="1"/>
      </xdr:nvSpPr>
      <xdr:spPr>
        <a:xfrm>
          <a:off x="1955800" y="1410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97051</xdr:rowOff>
    </xdr:from>
    <xdr:to>
      <xdr:col>7</xdr:col>
      <xdr:colOff>31750</xdr:colOff>
      <xdr:row>84</xdr:row>
      <xdr:rowOff>27201</xdr:rowOff>
    </xdr:to>
    <xdr:sp macro="" textlink="">
      <xdr:nvSpPr>
        <xdr:cNvPr id="203" name="フローチャート: 判断 202"/>
        <xdr:cNvSpPr/>
      </xdr:nvSpPr>
      <xdr:spPr>
        <a:xfrm>
          <a:off x="1397000" y="1432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11978</xdr:rowOff>
    </xdr:from>
    <xdr:ext cx="762000" cy="259045"/>
    <xdr:sp macro="" textlink="">
      <xdr:nvSpPr>
        <xdr:cNvPr id="204" name="テキスト ボックス 203"/>
        <xdr:cNvSpPr txBox="1"/>
      </xdr:nvSpPr>
      <xdr:spPr>
        <a:xfrm>
          <a:off x="1066800" y="1441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156887</xdr:rowOff>
    </xdr:from>
    <xdr:to>
      <xdr:col>23</xdr:col>
      <xdr:colOff>184150</xdr:colOff>
      <xdr:row>89</xdr:row>
      <xdr:rowOff>87037</xdr:rowOff>
    </xdr:to>
    <xdr:sp macro="" textlink="">
      <xdr:nvSpPr>
        <xdr:cNvPr id="210" name="楕円 209"/>
        <xdr:cNvSpPr/>
      </xdr:nvSpPr>
      <xdr:spPr>
        <a:xfrm>
          <a:off x="4902200" y="152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128964</xdr:rowOff>
    </xdr:from>
    <xdr:ext cx="762000" cy="259045"/>
    <xdr:sp macro="" textlink="">
      <xdr:nvSpPr>
        <xdr:cNvPr id="211" name="人件費・物件費等の状況該当値テキスト"/>
        <xdr:cNvSpPr txBox="1"/>
      </xdr:nvSpPr>
      <xdr:spPr>
        <a:xfrm>
          <a:off x="5041900" y="152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146638</xdr:rowOff>
    </xdr:from>
    <xdr:to>
      <xdr:col>19</xdr:col>
      <xdr:colOff>184150</xdr:colOff>
      <xdr:row>88</xdr:row>
      <xdr:rowOff>76788</xdr:rowOff>
    </xdr:to>
    <xdr:sp macro="" textlink="">
      <xdr:nvSpPr>
        <xdr:cNvPr id="212" name="楕円 211"/>
        <xdr:cNvSpPr/>
      </xdr:nvSpPr>
      <xdr:spPr>
        <a:xfrm>
          <a:off x="4064000" y="1506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61565</xdr:rowOff>
    </xdr:from>
    <xdr:ext cx="736600" cy="259045"/>
    <xdr:sp macro="" textlink="">
      <xdr:nvSpPr>
        <xdr:cNvPr id="213" name="テキスト ボックス 212"/>
        <xdr:cNvSpPr txBox="1"/>
      </xdr:nvSpPr>
      <xdr:spPr>
        <a:xfrm>
          <a:off x="3733800" y="15149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34060</xdr:rowOff>
    </xdr:from>
    <xdr:to>
      <xdr:col>15</xdr:col>
      <xdr:colOff>133350</xdr:colOff>
      <xdr:row>85</xdr:row>
      <xdr:rowOff>135660</xdr:rowOff>
    </xdr:to>
    <xdr:sp macro="" textlink="">
      <xdr:nvSpPr>
        <xdr:cNvPr id="214" name="楕円 213"/>
        <xdr:cNvSpPr/>
      </xdr:nvSpPr>
      <xdr:spPr>
        <a:xfrm>
          <a:off x="3175000" y="146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120437</xdr:rowOff>
    </xdr:from>
    <xdr:ext cx="762000" cy="259045"/>
    <xdr:sp macro="" textlink="">
      <xdr:nvSpPr>
        <xdr:cNvPr id="215" name="テキスト ボックス 214"/>
        <xdr:cNvSpPr txBox="1"/>
      </xdr:nvSpPr>
      <xdr:spPr>
        <a:xfrm>
          <a:off x="2844800" y="1469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148498</xdr:rowOff>
    </xdr:from>
    <xdr:to>
      <xdr:col>11</xdr:col>
      <xdr:colOff>82550</xdr:colOff>
      <xdr:row>84</xdr:row>
      <xdr:rowOff>78648</xdr:rowOff>
    </xdr:to>
    <xdr:sp macro="" textlink="">
      <xdr:nvSpPr>
        <xdr:cNvPr id="216" name="楕円 215"/>
        <xdr:cNvSpPr/>
      </xdr:nvSpPr>
      <xdr:spPr>
        <a:xfrm>
          <a:off x="2286000" y="143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63425</xdr:rowOff>
    </xdr:from>
    <xdr:ext cx="762000" cy="259045"/>
    <xdr:sp macro="" textlink="">
      <xdr:nvSpPr>
        <xdr:cNvPr id="217" name="テキスト ボックス 216"/>
        <xdr:cNvSpPr txBox="1"/>
      </xdr:nvSpPr>
      <xdr:spPr>
        <a:xfrm>
          <a:off x="1955800" y="1446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110989</xdr:rowOff>
    </xdr:from>
    <xdr:to>
      <xdr:col>7</xdr:col>
      <xdr:colOff>31750</xdr:colOff>
      <xdr:row>82</xdr:row>
      <xdr:rowOff>41139</xdr:rowOff>
    </xdr:to>
    <xdr:sp macro="" textlink="">
      <xdr:nvSpPr>
        <xdr:cNvPr id="218" name="楕円 217"/>
        <xdr:cNvSpPr/>
      </xdr:nvSpPr>
      <xdr:spPr>
        <a:xfrm>
          <a:off x="1397000" y="139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51316</xdr:rowOff>
    </xdr:from>
    <xdr:ext cx="762000" cy="259045"/>
    <xdr:sp macro="" textlink="">
      <xdr:nvSpPr>
        <xdr:cNvPr id="219" name="テキスト ボックス 218"/>
        <xdr:cNvSpPr txBox="1"/>
      </xdr:nvSpPr>
      <xdr:spPr>
        <a:xfrm>
          <a:off x="1066800" y="1376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年度数値の誤りが判明し、実際の数値は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類似団体平均と比較すると低い状況にあるが、全国町村平均より上回る状況であるため、一層の給与の適正化に努める。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59266</xdr:rowOff>
    </xdr:to>
    <xdr:cxnSp macro="">
      <xdr:nvCxnSpPr>
        <xdr:cNvPr id="248" name="直線コネクタ 247"/>
        <xdr:cNvCxnSpPr/>
      </xdr:nvCxnSpPr>
      <xdr:spPr>
        <a:xfrm flipV="1">
          <a:off x="17018000" y="1400175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9"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0" name="直線コネクタ 249"/>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89</xdr:row>
      <xdr:rowOff>69850</xdr:rowOff>
    </xdr:to>
    <xdr:cxnSp macro="">
      <xdr:nvCxnSpPr>
        <xdr:cNvPr id="253" name="直線コネクタ 252"/>
        <xdr:cNvCxnSpPr/>
      </xdr:nvCxnSpPr>
      <xdr:spPr>
        <a:xfrm flipV="1">
          <a:off x="16179800" y="14444134"/>
          <a:ext cx="838200" cy="88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4"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5" name="フローチャート: 判断 254"/>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89</xdr:row>
      <xdr:rowOff>69850</xdr:rowOff>
    </xdr:to>
    <xdr:cxnSp macro="">
      <xdr:nvCxnSpPr>
        <xdr:cNvPr id="256" name="直線コネクタ 255"/>
        <xdr:cNvCxnSpPr/>
      </xdr:nvCxnSpPr>
      <xdr:spPr>
        <a:xfrm>
          <a:off x="15290800" y="14484350"/>
          <a:ext cx="889000" cy="8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57" name="フローチャート: 判断 256"/>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58" name="テキスト ボックス 257"/>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103716</xdr:rowOff>
    </xdr:from>
    <xdr:to>
      <xdr:col>72</xdr:col>
      <xdr:colOff>203200</xdr:colOff>
      <xdr:row>84</xdr:row>
      <xdr:rowOff>82550</xdr:rowOff>
    </xdr:to>
    <xdr:cxnSp macro="">
      <xdr:nvCxnSpPr>
        <xdr:cNvPr id="259" name="直線コネクタ 258"/>
        <xdr:cNvCxnSpPr/>
      </xdr:nvCxnSpPr>
      <xdr:spPr>
        <a:xfrm>
          <a:off x="14401800" y="14162616"/>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83</xdr:row>
      <xdr:rowOff>52916</xdr:rowOff>
    </xdr:to>
    <xdr:cxnSp macro="">
      <xdr:nvCxnSpPr>
        <xdr:cNvPr id="262" name="直線コネクタ 261"/>
        <xdr:cNvCxnSpPr/>
      </xdr:nvCxnSpPr>
      <xdr:spPr>
        <a:xfrm flipV="1">
          <a:off x="13512800" y="141626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81</xdr:row>
      <xdr:rowOff>143934</xdr:rowOff>
    </xdr:from>
    <xdr:to>
      <xdr:col>68</xdr:col>
      <xdr:colOff>203200</xdr:colOff>
      <xdr:row>82</xdr:row>
      <xdr:rowOff>74084</xdr:rowOff>
    </xdr:to>
    <xdr:sp macro="" textlink="">
      <xdr:nvSpPr>
        <xdr:cNvPr id="263" name="フローチャート: 判断 262"/>
        <xdr:cNvSpPr/>
      </xdr:nvSpPr>
      <xdr:spPr>
        <a:xfrm>
          <a:off x="14351000" y="1403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64" name="テキスト ボックス 263"/>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65" name="フローチャート: 判断 264"/>
        <xdr:cNvSpPr/>
      </xdr:nvSpPr>
      <xdr:spPr>
        <a:xfrm>
          <a:off x="134620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66" name="テキスト ボックス 265"/>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2" name="楕円 271"/>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3"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4" name="楕円 273"/>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5" name="テキスト ボックス 274"/>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6" name="楕円 275"/>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7" name="テキスト ボックス 276"/>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78" name="楕円 277"/>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139293</xdr:rowOff>
    </xdr:from>
    <xdr:ext cx="762000" cy="259045"/>
    <xdr:sp macro="" textlink="">
      <xdr:nvSpPr>
        <xdr:cNvPr id="279" name="テキスト ボックス 278"/>
        <xdr:cNvSpPr txBox="1"/>
      </xdr:nvSpPr>
      <xdr:spPr>
        <a:xfrm>
          <a:off x="140208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0" name="楕円 279"/>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88493</xdr:rowOff>
    </xdr:from>
    <xdr:ext cx="762000" cy="259045"/>
    <xdr:sp macro="" textlink="">
      <xdr:nvSpPr>
        <xdr:cNvPr id="281" name="テキスト ボックス 280"/>
        <xdr:cNvSpPr txBox="1"/>
      </xdr:nvSpPr>
      <xdr:spPr>
        <a:xfrm>
          <a:off x="13131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定員適正化計画に基づき、職員数の削減に取り組んでいるが、町の人口減少率が大きく、前年度より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ポイント増加した。類似団体平均、全国平均及び県平均と比較すると高い状況にある。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今後も職員数の適正化に努めていく。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142059</xdr:rowOff>
    </xdr:to>
    <xdr:cxnSp macro="">
      <xdr:nvCxnSpPr>
        <xdr:cNvPr id="313" name="直線コネクタ 312"/>
        <xdr:cNvCxnSpPr/>
      </xdr:nvCxnSpPr>
      <xdr:spPr>
        <a:xfrm flipV="1">
          <a:off x="17018000" y="10071100"/>
          <a:ext cx="0" cy="1558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114136</xdr:rowOff>
    </xdr:from>
    <xdr:ext cx="762000" cy="259045"/>
    <xdr:sp macro="" textlink="">
      <xdr:nvSpPr>
        <xdr:cNvPr id="314" name="定員管理の状況最小値テキスト"/>
        <xdr:cNvSpPr txBox="1"/>
      </xdr:nvSpPr>
      <xdr:spPr>
        <a:xfrm>
          <a:off x="17106900" y="1160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142059</xdr:rowOff>
    </xdr:from>
    <xdr:to>
      <xdr:col>81</xdr:col>
      <xdr:colOff>133350</xdr:colOff>
      <xdr:row>67</xdr:row>
      <xdr:rowOff>142059</xdr:rowOff>
    </xdr:to>
    <xdr:cxnSp macro="">
      <xdr:nvCxnSpPr>
        <xdr:cNvPr id="315" name="直線コネクタ 314"/>
        <xdr:cNvCxnSpPr/>
      </xdr:nvCxnSpPr>
      <xdr:spPr>
        <a:xfrm>
          <a:off x="16929100" y="1162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6"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7" name="直線コネクタ 316"/>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65</xdr:row>
      <xdr:rowOff>147138</xdr:rowOff>
    </xdr:to>
    <xdr:cxnSp macro="">
      <xdr:nvCxnSpPr>
        <xdr:cNvPr id="318" name="直線コネクタ 317"/>
        <xdr:cNvCxnSpPr/>
      </xdr:nvCxnSpPr>
      <xdr:spPr>
        <a:xfrm>
          <a:off x="16179800" y="1122934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56804</xdr:rowOff>
    </xdr:from>
    <xdr:ext cx="762000" cy="259045"/>
    <xdr:sp macro="" textlink="">
      <xdr:nvSpPr>
        <xdr:cNvPr id="319" name="定員管理の状況平均値テキスト"/>
        <xdr:cNvSpPr txBox="1"/>
      </xdr:nvSpPr>
      <xdr:spPr>
        <a:xfrm>
          <a:off x="17106900" y="10858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40277</xdr:rowOff>
    </xdr:from>
    <xdr:to>
      <xdr:col>81</xdr:col>
      <xdr:colOff>95250</xdr:colOff>
      <xdr:row>64</xdr:row>
      <xdr:rowOff>141877</xdr:rowOff>
    </xdr:to>
    <xdr:sp macro="" textlink="">
      <xdr:nvSpPr>
        <xdr:cNvPr id="320" name="フローチャート: 判断 319"/>
        <xdr:cNvSpPr/>
      </xdr:nvSpPr>
      <xdr:spPr>
        <a:xfrm>
          <a:off x="16967200" y="110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5806</xdr:rowOff>
    </xdr:from>
    <xdr:to>
      <xdr:col>77</xdr:col>
      <xdr:colOff>44450</xdr:colOff>
      <xdr:row>65</xdr:row>
      <xdr:rowOff>85090</xdr:rowOff>
    </xdr:to>
    <xdr:cxnSp macro="">
      <xdr:nvCxnSpPr>
        <xdr:cNvPr id="321" name="直線コネクタ 320"/>
        <xdr:cNvCxnSpPr/>
      </xdr:nvCxnSpPr>
      <xdr:spPr>
        <a:xfrm>
          <a:off x="15290800" y="11150056"/>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54066</xdr:rowOff>
    </xdr:from>
    <xdr:to>
      <xdr:col>77</xdr:col>
      <xdr:colOff>95250</xdr:colOff>
      <xdr:row>64</xdr:row>
      <xdr:rowOff>155666</xdr:rowOff>
    </xdr:to>
    <xdr:sp macro="" textlink="">
      <xdr:nvSpPr>
        <xdr:cNvPr id="322" name="フローチャート: 判断 321"/>
        <xdr:cNvSpPr/>
      </xdr:nvSpPr>
      <xdr:spPr>
        <a:xfrm>
          <a:off x="16129000" y="110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165843</xdr:rowOff>
    </xdr:from>
    <xdr:ext cx="736600" cy="259045"/>
    <xdr:sp macro="" textlink="">
      <xdr:nvSpPr>
        <xdr:cNvPr id="323" name="テキスト ボックス 322"/>
        <xdr:cNvSpPr txBox="1"/>
      </xdr:nvSpPr>
      <xdr:spPr>
        <a:xfrm>
          <a:off x="15798800" y="10795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122101</xdr:rowOff>
    </xdr:from>
    <xdr:to>
      <xdr:col>72</xdr:col>
      <xdr:colOff>203200</xdr:colOff>
      <xdr:row>65</xdr:row>
      <xdr:rowOff>5806</xdr:rowOff>
    </xdr:to>
    <xdr:cxnSp macro="">
      <xdr:nvCxnSpPr>
        <xdr:cNvPr id="324" name="直線コネクタ 323"/>
        <xdr:cNvCxnSpPr/>
      </xdr:nvCxnSpPr>
      <xdr:spPr>
        <a:xfrm>
          <a:off x="14401800" y="1109490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36830</xdr:rowOff>
    </xdr:from>
    <xdr:to>
      <xdr:col>73</xdr:col>
      <xdr:colOff>44450</xdr:colOff>
      <xdr:row>64</xdr:row>
      <xdr:rowOff>138430</xdr:rowOff>
    </xdr:to>
    <xdr:sp macro="" textlink="">
      <xdr:nvSpPr>
        <xdr:cNvPr id="325" name="フローチャート: 判断 324"/>
        <xdr:cNvSpPr/>
      </xdr:nvSpPr>
      <xdr:spPr>
        <a:xfrm>
          <a:off x="15240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148607</xdr:rowOff>
    </xdr:from>
    <xdr:ext cx="762000" cy="259045"/>
    <xdr:sp macro="" textlink="">
      <xdr:nvSpPr>
        <xdr:cNvPr id="326" name="テキスト ボックス 325"/>
        <xdr:cNvSpPr txBox="1"/>
      </xdr:nvSpPr>
      <xdr:spPr>
        <a:xfrm>
          <a:off x="14909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122101</xdr:rowOff>
    </xdr:from>
    <xdr:to>
      <xdr:col>68</xdr:col>
      <xdr:colOff>152400</xdr:colOff>
      <xdr:row>64</xdr:row>
      <xdr:rowOff>132443</xdr:rowOff>
    </xdr:to>
    <xdr:cxnSp macro="">
      <xdr:nvCxnSpPr>
        <xdr:cNvPr id="327" name="直線コネクタ 326"/>
        <xdr:cNvCxnSpPr/>
      </xdr:nvCxnSpPr>
      <xdr:spPr>
        <a:xfrm flipV="1">
          <a:off x="13512800" y="1109490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153126</xdr:rowOff>
    </xdr:from>
    <xdr:to>
      <xdr:col>68</xdr:col>
      <xdr:colOff>203200</xdr:colOff>
      <xdr:row>64</xdr:row>
      <xdr:rowOff>83276</xdr:rowOff>
    </xdr:to>
    <xdr:sp macro="" textlink="">
      <xdr:nvSpPr>
        <xdr:cNvPr id="328" name="フローチャート: 判断 327"/>
        <xdr:cNvSpPr/>
      </xdr:nvSpPr>
      <xdr:spPr>
        <a:xfrm>
          <a:off x="14351000" y="1095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93453</xdr:rowOff>
    </xdr:from>
    <xdr:ext cx="762000" cy="259045"/>
    <xdr:sp macro="" textlink="">
      <xdr:nvSpPr>
        <xdr:cNvPr id="329" name="テキスト ボックス 328"/>
        <xdr:cNvSpPr txBox="1"/>
      </xdr:nvSpPr>
      <xdr:spPr>
        <a:xfrm>
          <a:off x="14020800" y="1072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45538</xdr:rowOff>
    </xdr:from>
    <xdr:to>
      <xdr:col>64</xdr:col>
      <xdr:colOff>152400</xdr:colOff>
      <xdr:row>66</xdr:row>
      <xdr:rowOff>147138</xdr:rowOff>
    </xdr:to>
    <xdr:sp macro="" textlink="">
      <xdr:nvSpPr>
        <xdr:cNvPr id="330" name="フローチャート: 判断 329"/>
        <xdr:cNvSpPr/>
      </xdr:nvSpPr>
      <xdr:spPr>
        <a:xfrm>
          <a:off x="13462000" y="1136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131915</xdr:rowOff>
    </xdr:from>
    <xdr:ext cx="762000" cy="259045"/>
    <xdr:sp macro="" textlink="">
      <xdr:nvSpPr>
        <xdr:cNvPr id="331" name="テキスト ボックス 330"/>
        <xdr:cNvSpPr txBox="1"/>
      </xdr:nvSpPr>
      <xdr:spPr>
        <a:xfrm>
          <a:off x="13131800" y="114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96338</xdr:rowOff>
    </xdr:from>
    <xdr:to>
      <xdr:col>81</xdr:col>
      <xdr:colOff>95250</xdr:colOff>
      <xdr:row>66</xdr:row>
      <xdr:rowOff>26488</xdr:rowOff>
    </xdr:to>
    <xdr:sp macro="" textlink="">
      <xdr:nvSpPr>
        <xdr:cNvPr id="337" name="楕円 336"/>
        <xdr:cNvSpPr/>
      </xdr:nvSpPr>
      <xdr:spPr>
        <a:xfrm>
          <a:off x="169672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68415</xdr:rowOff>
    </xdr:from>
    <xdr:ext cx="762000" cy="259045"/>
    <xdr:sp macro="" textlink="">
      <xdr:nvSpPr>
        <xdr:cNvPr id="338" name="定員管理の状況該当値テキスト"/>
        <xdr:cNvSpPr txBox="1"/>
      </xdr:nvSpPr>
      <xdr:spPr>
        <a:xfrm>
          <a:off x="17106900" y="1121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34290</xdr:rowOff>
    </xdr:from>
    <xdr:to>
      <xdr:col>77</xdr:col>
      <xdr:colOff>95250</xdr:colOff>
      <xdr:row>65</xdr:row>
      <xdr:rowOff>135890</xdr:rowOff>
    </xdr:to>
    <xdr:sp macro="" textlink="">
      <xdr:nvSpPr>
        <xdr:cNvPr id="339" name="楕円 338"/>
        <xdr:cNvSpPr/>
      </xdr:nvSpPr>
      <xdr:spPr>
        <a:xfrm>
          <a:off x="16129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120667</xdr:rowOff>
    </xdr:from>
    <xdr:ext cx="736600" cy="259045"/>
    <xdr:sp macro="" textlink="">
      <xdr:nvSpPr>
        <xdr:cNvPr id="340" name="テキスト ボックス 339"/>
        <xdr:cNvSpPr txBox="1"/>
      </xdr:nvSpPr>
      <xdr:spPr>
        <a:xfrm>
          <a:off x="15798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126456</xdr:rowOff>
    </xdr:from>
    <xdr:to>
      <xdr:col>73</xdr:col>
      <xdr:colOff>44450</xdr:colOff>
      <xdr:row>65</xdr:row>
      <xdr:rowOff>56606</xdr:rowOff>
    </xdr:to>
    <xdr:sp macro="" textlink="">
      <xdr:nvSpPr>
        <xdr:cNvPr id="341" name="楕円 340"/>
        <xdr:cNvSpPr/>
      </xdr:nvSpPr>
      <xdr:spPr>
        <a:xfrm>
          <a:off x="15240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41383</xdr:rowOff>
    </xdr:from>
    <xdr:ext cx="762000" cy="259045"/>
    <xdr:sp macro="" textlink="">
      <xdr:nvSpPr>
        <xdr:cNvPr id="342" name="テキスト ボックス 341"/>
        <xdr:cNvSpPr txBox="1"/>
      </xdr:nvSpPr>
      <xdr:spPr>
        <a:xfrm>
          <a:off x="14909800" y="1118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71301</xdr:rowOff>
    </xdr:from>
    <xdr:to>
      <xdr:col>68</xdr:col>
      <xdr:colOff>203200</xdr:colOff>
      <xdr:row>65</xdr:row>
      <xdr:rowOff>1451</xdr:rowOff>
    </xdr:to>
    <xdr:sp macro="" textlink="">
      <xdr:nvSpPr>
        <xdr:cNvPr id="343" name="楕円 342"/>
        <xdr:cNvSpPr/>
      </xdr:nvSpPr>
      <xdr:spPr>
        <a:xfrm>
          <a:off x="14351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157678</xdr:rowOff>
    </xdr:from>
    <xdr:ext cx="762000" cy="259045"/>
    <xdr:sp macro="" textlink="">
      <xdr:nvSpPr>
        <xdr:cNvPr id="344" name="テキスト ボックス 343"/>
        <xdr:cNvSpPr txBox="1"/>
      </xdr:nvSpPr>
      <xdr:spPr>
        <a:xfrm>
          <a:off x="14020800" y="11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81643</xdr:rowOff>
    </xdr:from>
    <xdr:to>
      <xdr:col>64</xdr:col>
      <xdr:colOff>152400</xdr:colOff>
      <xdr:row>65</xdr:row>
      <xdr:rowOff>11793</xdr:rowOff>
    </xdr:to>
    <xdr:sp macro="" textlink="">
      <xdr:nvSpPr>
        <xdr:cNvPr id="345" name="楕円 344"/>
        <xdr:cNvSpPr/>
      </xdr:nvSpPr>
      <xdr:spPr>
        <a:xfrm>
          <a:off x="134620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21970</xdr:rowOff>
    </xdr:from>
    <xdr:ext cx="762000" cy="259045"/>
    <xdr:sp macro="" textlink="">
      <xdr:nvSpPr>
        <xdr:cNvPr id="346" name="テキスト ボックス 345"/>
        <xdr:cNvSpPr txBox="1"/>
      </xdr:nvSpPr>
      <xdr:spPr>
        <a:xfrm>
          <a:off x="13131800" y="1082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町債発行に伴う元利償還金の増による分子が増加、臨時財政対策債発行可能額の減少による分母の減少等により比率は上昇し、前年から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％となった。類似団体平均を下回っているものの、全国平均、県平均と比較すると高い状況にある。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今後は小学校再編に伴う大規模な建設事業が続き、多額の起債が見込まれるため、既存の起債事業について緊急度・住民ニーズを的確に把握し、事業の選択を行い新規発行の抑制に努めていく。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64558</xdr:rowOff>
    </xdr:to>
    <xdr:cxnSp macro="">
      <xdr:nvCxnSpPr>
        <xdr:cNvPr id="376" name="直線コネクタ 375"/>
        <xdr:cNvCxnSpPr/>
      </xdr:nvCxnSpPr>
      <xdr:spPr>
        <a:xfrm flipV="1">
          <a:off x="17018000" y="6381750"/>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36635</xdr:rowOff>
    </xdr:from>
    <xdr:ext cx="762000" cy="259045"/>
    <xdr:sp macro="" textlink="">
      <xdr:nvSpPr>
        <xdr:cNvPr id="377" name="公債費負担の状況最小値テキスト"/>
        <xdr:cNvSpPr txBox="1"/>
      </xdr:nvSpPr>
      <xdr:spPr>
        <a:xfrm>
          <a:off x="17106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64558</xdr:rowOff>
    </xdr:from>
    <xdr:to>
      <xdr:col>81</xdr:col>
      <xdr:colOff>133350</xdr:colOff>
      <xdr:row>44</xdr:row>
      <xdr:rowOff>64558</xdr:rowOff>
    </xdr:to>
    <xdr:cxnSp macro="">
      <xdr:nvCxnSpPr>
        <xdr:cNvPr id="378" name="直線コネクタ 377"/>
        <xdr:cNvCxnSpPr/>
      </xdr:nvCxnSpPr>
      <xdr:spPr>
        <a:xfrm>
          <a:off x="16929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147108</xdr:rowOff>
    </xdr:from>
    <xdr:to>
      <xdr:col>81</xdr:col>
      <xdr:colOff>44450</xdr:colOff>
      <xdr:row>40</xdr:row>
      <xdr:rowOff>167217</xdr:rowOff>
    </xdr:to>
    <xdr:cxnSp macro="">
      <xdr:nvCxnSpPr>
        <xdr:cNvPr id="381" name="直線コネクタ 380"/>
        <xdr:cNvCxnSpPr/>
      </xdr:nvCxnSpPr>
      <xdr:spPr>
        <a:xfrm>
          <a:off x="16179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17585</xdr:rowOff>
    </xdr:from>
    <xdr:ext cx="762000" cy="259045"/>
    <xdr:sp macro="" textlink="">
      <xdr:nvSpPr>
        <xdr:cNvPr id="382" name="公債費負担の状況平均値テキスト"/>
        <xdr:cNvSpPr txBox="1"/>
      </xdr:nvSpPr>
      <xdr:spPr>
        <a:xfrm>
          <a:off x="17106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45508</xdr:rowOff>
    </xdr:from>
    <xdr:to>
      <xdr:col>81</xdr:col>
      <xdr:colOff>95250</xdr:colOff>
      <xdr:row>41</xdr:row>
      <xdr:rowOff>147108</xdr:rowOff>
    </xdr:to>
    <xdr:sp macro="" textlink="">
      <xdr:nvSpPr>
        <xdr:cNvPr id="383" name="フローチャート: 判断 382"/>
        <xdr:cNvSpPr/>
      </xdr:nvSpPr>
      <xdr:spPr>
        <a:xfrm>
          <a:off x="16967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147108</xdr:rowOff>
    </xdr:to>
    <xdr:cxnSp macro="">
      <xdr:nvCxnSpPr>
        <xdr:cNvPr id="384" name="直線コネクタ 383"/>
        <xdr:cNvCxnSpPr/>
      </xdr:nvCxnSpPr>
      <xdr:spPr>
        <a:xfrm>
          <a:off x="15290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127000</xdr:rowOff>
    </xdr:to>
    <xdr:cxnSp macro="">
      <xdr:nvCxnSpPr>
        <xdr:cNvPr id="387" name="直線コネクタ 386"/>
        <xdr:cNvCxnSpPr/>
      </xdr:nvCxnSpPr>
      <xdr:spPr>
        <a:xfrm>
          <a:off x="14401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88" name="フローチャート: 判断 387"/>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389" name="テキスト ボックス 388"/>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127000</xdr:rowOff>
    </xdr:to>
    <xdr:cxnSp macro="">
      <xdr:nvCxnSpPr>
        <xdr:cNvPr id="390" name="直線コネクタ 389"/>
        <xdr:cNvCxnSpPr/>
      </xdr:nvCxnSpPr>
      <xdr:spPr>
        <a:xfrm>
          <a:off x="13512800" y="682413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116417</xdr:rowOff>
    </xdr:from>
    <xdr:to>
      <xdr:col>68</xdr:col>
      <xdr:colOff>203200</xdr:colOff>
      <xdr:row>41</xdr:row>
      <xdr:rowOff>46567</xdr:rowOff>
    </xdr:to>
    <xdr:sp macro="" textlink="">
      <xdr:nvSpPr>
        <xdr:cNvPr id="391" name="フローチャート: 判断 390"/>
        <xdr:cNvSpPr/>
      </xdr:nvSpPr>
      <xdr:spPr>
        <a:xfrm>
          <a:off x="14351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392" name="テキスト ボックス 391"/>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3" name="フローチャート: 判断 392"/>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4" name="テキスト ボックス 393"/>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0" name="楕円 399"/>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401" name="公債費負担の状況該当値テキスト"/>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96308</xdr:rowOff>
    </xdr:from>
    <xdr:to>
      <xdr:col>77</xdr:col>
      <xdr:colOff>95250</xdr:colOff>
      <xdr:row>41</xdr:row>
      <xdr:rowOff>26458</xdr:rowOff>
    </xdr:to>
    <xdr:sp macro="" textlink="">
      <xdr:nvSpPr>
        <xdr:cNvPr id="402" name="楕円 401"/>
        <xdr:cNvSpPr/>
      </xdr:nvSpPr>
      <xdr:spPr>
        <a:xfrm>
          <a:off x="16129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36635</xdr:rowOff>
    </xdr:from>
    <xdr:ext cx="736600" cy="259045"/>
    <xdr:sp macro="" textlink="">
      <xdr:nvSpPr>
        <xdr:cNvPr id="403" name="テキスト ボックス 402"/>
        <xdr:cNvSpPr txBox="1"/>
      </xdr:nvSpPr>
      <xdr:spPr>
        <a:xfrm>
          <a:off x="15798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4" name="楕円 403"/>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5" name="テキスト ボックス 404"/>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6" name="楕円 405"/>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7" name="テキスト ボックス 406"/>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8" name="楕円 407"/>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9" name="テキスト ボックス 408"/>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将来負担額では、合併特例債や過疎対策事業債の地方債現在高の増により増加した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、充当可能財源等では、</a:t>
          </a:r>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により、分子がマイナスとなり将来負担率は算定されなかった。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毎年の起債事業に加えて小学校再編に伴う大規模な建設事業が続き、多額の起債や基金取崩しが予想されるため、比率は上昇する見込みである。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40132</xdr:rowOff>
    </xdr:to>
    <xdr:cxnSp macro="">
      <xdr:nvCxnSpPr>
        <xdr:cNvPr id="436" name="直線コネクタ 435"/>
        <xdr:cNvCxnSpPr/>
      </xdr:nvCxnSpPr>
      <xdr:spPr>
        <a:xfrm flipV="1">
          <a:off x="17018000" y="2451100"/>
          <a:ext cx="0" cy="1360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12209</xdr:rowOff>
    </xdr:from>
    <xdr:ext cx="762000" cy="259045"/>
    <xdr:sp macro="" textlink="">
      <xdr:nvSpPr>
        <xdr:cNvPr id="437" name="将来負担の状況最小値テキスト"/>
        <xdr:cNvSpPr txBox="1"/>
      </xdr:nvSpPr>
      <xdr:spPr>
        <a:xfrm>
          <a:off x="17106900" y="37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40132</xdr:rowOff>
    </xdr:from>
    <xdr:to>
      <xdr:col>81</xdr:col>
      <xdr:colOff>133350</xdr:colOff>
      <xdr:row>22</xdr:row>
      <xdr:rowOff>40132</xdr:rowOff>
    </xdr:to>
    <xdr:cxnSp macro="">
      <xdr:nvCxnSpPr>
        <xdr:cNvPr id="438" name="直線コネクタ 437"/>
        <xdr:cNvCxnSpPr/>
      </xdr:nvCxnSpPr>
      <xdr:spPr>
        <a:xfrm>
          <a:off x="16929100" y="38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86868</xdr:rowOff>
    </xdr:from>
    <xdr:to>
      <xdr:col>68</xdr:col>
      <xdr:colOff>152400</xdr:colOff>
      <xdr:row>18</xdr:row>
      <xdr:rowOff>127508</xdr:rowOff>
    </xdr:to>
    <xdr:cxnSp macro="">
      <xdr:nvCxnSpPr>
        <xdr:cNvPr id="441" name="直線コネクタ 440"/>
        <xdr:cNvCxnSpPr/>
      </xdr:nvCxnSpPr>
      <xdr:spPr>
        <a:xfrm flipV="1">
          <a:off x="13512800" y="2658618"/>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2"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3" name="フローチャート: 判断 442"/>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125222</xdr:rowOff>
    </xdr:from>
    <xdr:to>
      <xdr:col>73</xdr:col>
      <xdr:colOff>44450</xdr:colOff>
      <xdr:row>17</xdr:row>
      <xdr:rowOff>55372</xdr:rowOff>
    </xdr:to>
    <xdr:sp macro="" textlink="">
      <xdr:nvSpPr>
        <xdr:cNvPr id="446" name="フローチャート: 判断 445"/>
        <xdr:cNvSpPr/>
      </xdr:nvSpPr>
      <xdr:spPr>
        <a:xfrm>
          <a:off x="15240000" y="286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65549</xdr:rowOff>
    </xdr:from>
    <xdr:ext cx="762000" cy="259045"/>
    <xdr:sp macro="" textlink="">
      <xdr:nvSpPr>
        <xdr:cNvPr id="447" name="テキスト ボックス 446"/>
        <xdr:cNvSpPr txBox="1"/>
      </xdr:nvSpPr>
      <xdr:spPr>
        <a:xfrm>
          <a:off x="14909800" y="263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11176</xdr:rowOff>
    </xdr:from>
    <xdr:to>
      <xdr:col>68</xdr:col>
      <xdr:colOff>203200</xdr:colOff>
      <xdr:row>21</xdr:row>
      <xdr:rowOff>112776</xdr:rowOff>
    </xdr:to>
    <xdr:sp macro="" textlink="">
      <xdr:nvSpPr>
        <xdr:cNvPr id="448" name="フローチャート: 判断 447"/>
        <xdr:cNvSpPr/>
      </xdr:nvSpPr>
      <xdr:spPr>
        <a:xfrm>
          <a:off x="14351000" y="361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97553</xdr:rowOff>
    </xdr:from>
    <xdr:ext cx="762000" cy="259045"/>
    <xdr:sp macro="" textlink="">
      <xdr:nvSpPr>
        <xdr:cNvPr id="449" name="テキスト ボックス 448"/>
        <xdr:cNvSpPr txBox="1"/>
      </xdr:nvSpPr>
      <xdr:spPr>
        <a:xfrm>
          <a:off x="14020800" y="369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90932</xdr:rowOff>
    </xdr:from>
    <xdr:to>
      <xdr:col>64</xdr:col>
      <xdr:colOff>152400</xdr:colOff>
      <xdr:row>21</xdr:row>
      <xdr:rowOff>21082</xdr:rowOff>
    </xdr:to>
    <xdr:sp macro="" textlink="">
      <xdr:nvSpPr>
        <xdr:cNvPr id="450" name="フローチャート: 判断 449"/>
        <xdr:cNvSpPr/>
      </xdr:nvSpPr>
      <xdr:spPr>
        <a:xfrm>
          <a:off x="13462000" y="351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5859</xdr:rowOff>
    </xdr:from>
    <xdr:ext cx="762000" cy="259045"/>
    <xdr:sp macro="" textlink="">
      <xdr:nvSpPr>
        <xdr:cNvPr id="451" name="テキスト ボックス 450"/>
        <xdr:cNvSpPr txBox="1"/>
      </xdr:nvSpPr>
      <xdr:spPr>
        <a:xfrm>
          <a:off x="13131800" y="360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36068</xdr:rowOff>
    </xdr:from>
    <xdr:to>
      <xdr:col>68</xdr:col>
      <xdr:colOff>203200</xdr:colOff>
      <xdr:row>15</xdr:row>
      <xdr:rowOff>137668</xdr:rowOff>
    </xdr:to>
    <xdr:sp macro="" textlink="">
      <xdr:nvSpPr>
        <xdr:cNvPr id="457" name="楕円 456"/>
        <xdr:cNvSpPr/>
      </xdr:nvSpPr>
      <xdr:spPr>
        <a:xfrm>
          <a:off x="14351000" y="2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147845</xdr:rowOff>
    </xdr:from>
    <xdr:ext cx="762000" cy="259045"/>
    <xdr:sp macro="" textlink="">
      <xdr:nvSpPr>
        <xdr:cNvPr id="458" name="テキスト ボックス 457"/>
        <xdr:cNvSpPr txBox="1"/>
      </xdr:nvSpPr>
      <xdr:spPr>
        <a:xfrm>
          <a:off x="14020800" y="237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76708</xdr:rowOff>
    </xdr:from>
    <xdr:to>
      <xdr:col>64</xdr:col>
      <xdr:colOff>152400</xdr:colOff>
      <xdr:row>19</xdr:row>
      <xdr:rowOff>6858</xdr:rowOff>
    </xdr:to>
    <xdr:sp macro="" textlink="">
      <xdr:nvSpPr>
        <xdr:cNvPr id="459" name="楕円 458"/>
        <xdr:cNvSpPr/>
      </xdr:nvSpPr>
      <xdr:spPr>
        <a:xfrm>
          <a:off x="13462000" y="31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17035</xdr:rowOff>
    </xdr:from>
    <xdr:ext cx="762000" cy="259045"/>
    <xdr:sp macro="" textlink="">
      <xdr:nvSpPr>
        <xdr:cNvPr id="460" name="テキスト ボックス 459"/>
        <xdr:cNvSpPr txBox="1"/>
      </xdr:nvSpPr>
      <xdr:spPr>
        <a:xfrm>
          <a:off x="13131800" y="293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21,120
99.56
19,948,763
19,179,590
680,819
7,921,754
14,644,548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定員適正化計画に基づき職員数の削減に取り組み、前年度より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ポイント減少したものの、類似団体平均、全国平均及び県平均と比較して高い状況が続いている。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今後も職員数の適正化に努めていく。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39</xdr:row>
      <xdr:rowOff>75293</xdr:rowOff>
    </xdr:to>
    <xdr:cxnSp macro="">
      <xdr:nvCxnSpPr>
        <xdr:cNvPr id="63" name="直線コネクタ 62"/>
        <xdr:cNvCxnSpPr/>
      </xdr:nvCxnSpPr>
      <xdr:spPr>
        <a:xfrm flipV="1">
          <a:off x="4826000" y="5803900"/>
          <a:ext cx="0" cy="9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47370</xdr:rowOff>
    </xdr:from>
    <xdr:ext cx="762000" cy="259045"/>
    <xdr:sp macro="" textlink="">
      <xdr:nvSpPr>
        <xdr:cNvPr id="64" name="人件費最小値テキスト"/>
        <xdr:cNvSpPr txBox="1"/>
      </xdr:nvSpPr>
      <xdr:spPr>
        <a:xfrm>
          <a:off x="4914900" y="673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75293</xdr:rowOff>
    </xdr:from>
    <xdr:to>
      <xdr:col>24</xdr:col>
      <xdr:colOff>114300</xdr:colOff>
      <xdr:row>39</xdr:row>
      <xdr:rowOff>75293</xdr:rowOff>
    </xdr:to>
    <xdr:cxnSp macro="">
      <xdr:nvCxnSpPr>
        <xdr:cNvPr id="65" name="直線コネクタ 64"/>
        <xdr:cNvCxnSpPr/>
      </xdr:nvCxnSpPr>
      <xdr:spPr>
        <a:xfrm>
          <a:off x="4737100" y="676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6"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7" name="直線コネクタ 66"/>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75293</xdr:rowOff>
    </xdr:from>
    <xdr:to>
      <xdr:col>24</xdr:col>
      <xdr:colOff>25400</xdr:colOff>
      <xdr:row>39</xdr:row>
      <xdr:rowOff>140607</xdr:rowOff>
    </xdr:to>
    <xdr:cxnSp macro="">
      <xdr:nvCxnSpPr>
        <xdr:cNvPr id="68" name="直線コネクタ 67"/>
        <xdr:cNvCxnSpPr/>
      </xdr:nvCxnSpPr>
      <xdr:spPr>
        <a:xfrm flipV="1">
          <a:off x="3987800" y="6761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46463</xdr:rowOff>
    </xdr:from>
    <xdr:ext cx="762000" cy="259045"/>
    <xdr:sp macro="" textlink="">
      <xdr:nvSpPr>
        <xdr:cNvPr id="69" name="人件費平均値テキスト"/>
        <xdr:cNvSpPr txBox="1"/>
      </xdr:nvSpPr>
      <xdr:spPr>
        <a:xfrm>
          <a:off x="4914900" y="6218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29936</xdr:rowOff>
    </xdr:from>
    <xdr:to>
      <xdr:col>24</xdr:col>
      <xdr:colOff>76200</xdr:colOff>
      <xdr:row>37</xdr:row>
      <xdr:rowOff>131536</xdr:rowOff>
    </xdr:to>
    <xdr:sp macro="" textlink="">
      <xdr:nvSpPr>
        <xdr:cNvPr id="70" name="フローチャート: 判断 69"/>
        <xdr:cNvSpPr/>
      </xdr:nvSpPr>
      <xdr:spPr>
        <a:xfrm>
          <a:off x="47752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42635</xdr:rowOff>
    </xdr:from>
    <xdr:to>
      <xdr:col>19</xdr:col>
      <xdr:colOff>187325</xdr:colOff>
      <xdr:row>39</xdr:row>
      <xdr:rowOff>140607</xdr:rowOff>
    </xdr:to>
    <xdr:cxnSp macro="">
      <xdr:nvCxnSpPr>
        <xdr:cNvPr id="71" name="直線コネクタ 70"/>
        <xdr:cNvCxnSpPr/>
      </xdr:nvCxnSpPr>
      <xdr:spPr>
        <a:xfrm>
          <a:off x="3098800" y="6729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127907</xdr:rowOff>
    </xdr:from>
    <xdr:to>
      <xdr:col>20</xdr:col>
      <xdr:colOff>38100</xdr:colOff>
      <xdr:row>38</xdr:row>
      <xdr:rowOff>58057</xdr:rowOff>
    </xdr:to>
    <xdr:sp macro="" textlink="">
      <xdr:nvSpPr>
        <xdr:cNvPr id="72" name="フローチャート: 判断 71"/>
        <xdr:cNvSpPr/>
      </xdr:nvSpPr>
      <xdr:spPr>
        <a:xfrm>
          <a:off x="3937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68234</xdr:rowOff>
    </xdr:from>
    <xdr:ext cx="736600" cy="259045"/>
    <xdr:sp macro="" textlink="">
      <xdr:nvSpPr>
        <xdr:cNvPr id="73" name="テキスト ボックス 72"/>
        <xdr:cNvSpPr txBox="1"/>
      </xdr:nvSpPr>
      <xdr:spPr>
        <a:xfrm>
          <a:off x="3606800" y="624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42635</xdr:rowOff>
    </xdr:from>
    <xdr:to>
      <xdr:col>15</xdr:col>
      <xdr:colOff>98425</xdr:colOff>
      <xdr:row>41</xdr:row>
      <xdr:rowOff>15422</xdr:rowOff>
    </xdr:to>
    <xdr:cxnSp macro="">
      <xdr:nvCxnSpPr>
        <xdr:cNvPr id="74" name="直線コネクタ 73"/>
        <xdr:cNvCxnSpPr/>
      </xdr:nvCxnSpPr>
      <xdr:spPr>
        <a:xfrm flipV="1">
          <a:off x="2209800" y="6729185"/>
          <a:ext cx="889000" cy="3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88900</xdr:rowOff>
    </xdr:from>
    <xdr:to>
      <xdr:col>11</xdr:col>
      <xdr:colOff>9525</xdr:colOff>
      <xdr:row>41</xdr:row>
      <xdr:rowOff>15422</xdr:rowOff>
    </xdr:to>
    <xdr:cxnSp macro="">
      <xdr:nvCxnSpPr>
        <xdr:cNvPr id="77" name="直線コネクタ 76"/>
        <xdr:cNvCxnSpPr/>
      </xdr:nvCxnSpPr>
      <xdr:spPr>
        <a:xfrm>
          <a:off x="1320800" y="6946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32657</xdr:rowOff>
    </xdr:from>
    <xdr:to>
      <xdr:col>11</xdr:col>
      <xdr:colOff>60325</xdr:colOff>
      <xdr:row>38</xdr:row>
      <xdr:rowOff>134257</xdr:rowOff>
    </xdr:to>
    <xdr:sp macro="" textlink="">
      <xdr:nvSpPr>
        <xdr:cNvPr id="78" name="フローチャート: 判断 77"/>
        <xdr:cNvSpPr/>
      </xdr:nvSpPr>
      <xdr:spPr>
        <a:xfrm>
          <a:off x="2159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144434</xdr:rowOff>
    </xdr:from>
    <xdr:ext cx="762000" cy="259045"/>
    <xdr:sp macro="" textlink="">
      <xdr:nvSpPr>
        <xdr:cNvPr id="79" name="テキスト ボックス 78"/>
        <xdr:cNvSpPr txBox="1"/>
      </xdr:nvSpPr>
      <xdr:spPr>
        <a:xfrm>
          <a:off x="1828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80" name="フローチャート: 判断 79"/>
        <xdr:cNvSpPr/>
      </xdr:nvSpPr>
      <xdr:spPr>
        <a:xfrm>
          <a:off x="1270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81" name="テキスト ボックス 80"/>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24493</xdr:rowOff>
    </xdr:from>
    <xdr:to>
      <xdr:col>24</xdr:col>
      <xdr:colOff>76200</xdr:colOff>
      <xdr:row>39</xdr:row>
      <xdr:rowOff>126093</xdr:rowOff>
    </xdr:to>
    <xdr:sp macro="" textlink="">
      <xdr:nvSpPr>
        <xdr:cNvPr id="87" name="楕円 86"/>
        <xdr:cNvSpPr/>
      </xdr:nvSpPr>
      <xdr:spPr>
        <a:xfrm>
          <a:off x="47752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104520</xdr:rowOff>
    </xdr:from>
    <xdr:ext cx="762000" cy="259045"/>
    <xdr:sp macro="" textlink="">
      <xdr:nvSpPr>
        <xdr:cNvPr id="88" name="人件費該当値テキスト"/>
        <xdr:cNvSpPr txBox="1"/>
      </xdr:nvSpPr>
      <xdr:spPr>
        <a:xfrm>
          <a:off x="4914900" y="661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89807</xdr:rowOff>
    </xdr:from>
    <xdr:to>
      <xdr:col>20</xdr:col>
      <xdr:colOff>38100</xdr:colOff>
      <xdr:row>40</xdr:row>
      <xdr:rowOff>19957</xdr:rowOff>
    </xdr:to>
    <xdr:sp macro="" textlink="">
      <xdr:nvSpPr>
        <xdr:cNvPr id="89" name="楕円 88"/>
        <xdr:cNvSpPr/>
      </xdr:nvSpPr>
      <xdr:spPr>
        <a:xfrm>
          <a:off x="3937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4734</xdr:rowOff>
    </xdr:from>
    <xdr:ext cx="736600" cy="259045"/>
    <xdr:sp macro="" textlink="">
      <xdr:nvSpPr>
        <xdr:cNvPr id="90" name="テキスト ボックス 89"/>
        <xdr:cNvSpPr txBox="1"/>
      </xdr:nvSpPr>
      <xdr:spPr>
        <a:xfrm>
          <a:off x="3606800" y="686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163285</xdr:rowOff>
    </xdr:from>
    <xdr:to>
      <xdr:col>15</xdr:col>
      <xdr:colOff>149225</xdr:colOff>
      <xdr:row>39</xdr:row>
      <xdr:rowOff>93435</xdr:rowOff>
    </xdr:to>
    <xdr:sp macro="" textlink="">
      <xdr:nvSpPr>
        <xdr:cNvPr id="91" name="楕円 90"/>
        <xdr:cNvSpPr/>
      </xdr:nvSpPr>
      <xdr:spPr>
        <a:xfrm>
          <a:off x="3048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78212</xdr:rowOff>
    </xdr:from>
    <xdr:ext cx="762000" cy="259045"/>
    <xdr:sp macro="" textlink="">
      <xdr:nvSpPr>
        <xdr:cNvPr id="92" name="テキスト ボックス 91"/>
        <xdr:cNvSpPr txBox="1"/>
      </xdr:nvSpPr>
      <xdr:spPr>
        <a:xfrm>
          <a:off x="2717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136072</xdr:rowOff>
    </xdr:from>
    <xdr:to>
      <xdr:col>11</xdr:col>
      <xdr:colOff>60325</xdr:colOff>
      <xdr:row>41</xdr:row>
      <xdr:rowOff>66222</xdr:rowOff>
    </xdr:to>
    <xdr:sp macro="" textlink="">
      <xdr:nvSpPr>
        <xdr:cNvPr id="93" name="楕円 92"/>
        <xdr:cNvSpPr/>
      </xdr:nvSpPr>
      <xdr:spPr>
        <a:xfrm>
          <a:off x="2159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50999</xdr:rowOff>
    </xdr:from>
    <xdr:ext cx="762000" cy="259045"/>
    <xdr:sp macro="" textlink="">
      <xdr:nvSpPr>
        <xdr:cNvPr id="94" name="テキスト ボックス 93"/>
        <xdr:cNvSpPr txBox="1"/>
      </xdr:nvSpPr>
      <xdr:spPr>
        <a:xfrm>
          <a:off x="1828800" y="70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5" name="楕円 94"/>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124477</xdr:rowOff>
    </xdr:from>
    <xdr:ext cx="762000" cy="259045"/>
    <xdr:sp macro="" textlink="">
      <xdr:nvSpPr>
        <xdr:cNvPr id="96" name="テキスト ボックス 95"/>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ふるさと納税の増額によるの手数料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新設中学校備品購入費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新給食センター器具等購入費の増加のため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ポイント上昇したが、類似団体平均、全国平均及び県平均と比較すると低い水準を維持している。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今後も引き続き経費節減により、健全な財政運営に努める。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81280</xdr:rowOff>
    </xdr:from>
    <xdr:to>
      <xdr:col>82</xdr:col>
      <xdr:colOff>107950</xdr:colOff>
      <xdr:row>20</xdr:row>
      <xdr:rowOff>58420</xdr:rowOff>
    </xdr:to>
    <xdr:cxnSp macro="">
      <xdr:nvCxnSpPr>
        <xdr:cNvPr id="122" name="直線コネクタ 121"/>
        <xdr:cNvCxnSpPr/>
      </xdr:nvCxnSpPr>
      <xdr:spPr>
        <a:xfrm flipV="1">
          <a:off x="16510000" y="2481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167657</xdr:rowOff>
    </xdr:from>
    <xdr:ext cx="762000" cy="259045"/>
    <xdr:sp macro="" textlink="">
      <xdr:nvSpPr>
        <xdr:cNvPr id="125" name="物件費最大値テキスト"/>
        <xdr:cNvSpPr txBox="1"/>
      </xdr:nvSpPr>
      <xdr:spPr>
        <a:xfrm>
          <a:off x="16598900" y="22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81280</xdr:rowOff>
    </xdr:from>
    <xdr:to>
      <xdr:col>82</xdr:col>
      <xdr:colOff>196850</xdr:colOff>
      <xdr:row>14</xdr:row>
      <xdr:rowOff>81280</xdr:rowOff>
    </xdr:to>
    <xdr:cxnSp macro="">
      <xdr:nvCxnSpPr>
        <xdr:cNvPr id="126" name="直線コネクタ 125"/>
        <xdr:cNvCxnSpPr/>
      </xdr:nvCxnSpPr>
      <xdr:spPr>
        <a:xfrm>
          <a:off x="16421100" y="248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138430</xdr:rowOff>
    </xdr:from>
    <xdr:to>
      <xdr:col>82</xdr:col>
      <xdr:colOff>107950</xdr:colOff>
      <xdr:row>14</xdr:row>
      <xdr:rowOff>81280</xdr:rowOff>
    </xdr:to>
    <xdr:cxnSp macro="">
      <xdr:nvCxnSpPr>
        <xdr:cNvPr id="127" name="直線コネクタ 126"/>
        <xdr:cNvCxnSpPr/>
      </xdr:nvCxnSpPr>
      <xdr:spPr>
        <a:xfrm>
          <a:off x="15671800" y="23672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8" name="物件費平均値テキスト"/>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9" name="フローチャート: 判断 128"/>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104140</xdr:rowOff>
    </xdr:from>
    <xdr:to>
      <xdr:col>78</xdr:col>
      <xdr:colOff>69850</xdr:colOff>
      <xdr:row>13</xdr:row>
      <xdr:rowOff>138430</xdr:rowOff>
    </xdr:to>
    <xdr:cxnSp macro="">
      <xdr:nvCxnSpPr>
        <xdr:cNvPr id="130" name="直線コネクタ 129"/>
        <xdr:cNvCxnSpPr/>
      </xdr:nvCxnSpPr>
      <xdr:spPr>
        <a:xfrm>
          <a:off x="14782800" y="21615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104140</xdr:rowOff>
    </xdr:from>
    <xdr:to>
      <xdr:col>73</xdr:col>
      <xdr:colOff>180975</xdr:colOff>
      <xdr:row>14</xdr:row>
      <xdr:rowOff>58420</xdr:rowOff>
    </xdr:to>
    <xdr:cxnSp macro="">
      <xdr:nvCxnSpPr>
        <xdr:cNvPr id="133" name="直線コネクタ 132"/>
        <xdr:cNvCxnSpPr/>
      </xdr:nvCxnSpPr>
      <xdr:spPr>
        <a:xfrm flipV="1">
          <a:off x="13893800" y="21615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133350</xdr:rowOff>
    </xdr:from>
    <xdr:to>
      <xdr:col>74</xdr:col>
      <xdr:colOff>31750</xdr:colOff>
      <xdr:row>14</xdr:row>
      <xdr:rowOff>63500</xdr:rowOff>
    </xdr:to>
    <xdr:sp macro="" textlink="">
      <xdr:nvSpPr>
        <xdr:cNvPr id="134" name="フローチャート: 判断 133"/>
        <xdr:cNvSpPr/>
      </xdr:nvSpPr>
      <xdr:spPr>
        <a:xfrm>
          <a:off x="14732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35" name="テキスト ボックス 134"/>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15</xdr:row>
      <xdr:rowOff>46990</xdr:rowOff>
    </xdr:to>
    <xdr:cxnSp macro="">
      <xdr:nvCxnSpPr>
        <xdr:cNvPr id="136" name="直線コネクタ 135"/>
        <xdr:cNvCxnSpPr/>
      </xdr:nvCxnSpPr>
      <xdr:spPr>
        <a:xfrm flipV="1">
          <a:off x="13004800" y="24587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9" name="フローチャート: 判断 138"/>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40" name="テキスト ボックス 139"/>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6" name="楕円 145"/>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110507</xdr:rowOff>
    </xdr:from>
    <xdr:ext cx="762000" cy="259045"/>
    <xdr:sp macro="" textlink="">
      <xdr:nvSpPr>
        <xdr:cNvPr id="147" name="物件費該当値テキスト"/>
        <xdr:cNvSpPr txBox="1"/>
      </xdr:nvSpPr>
      <xdr:spPr>
        <a:xfrm>
          <a:off x="16598900" y="233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87630</xdr:rowOff>
    </xdr:from>
    <xdr:to>
      <xdr:col>78</xdr:col>
      <xdr:colOff>120650</xdr:colOff>
      <xdr:row>14</xdr:row>
      <xdr:rowOff>17780</xdr:rowOff>
    </xdr:to>
    <xdr:sp macro="" textlink="">
      <xdr:nvSpPr>
        <xdr:cNvPr id="148" name="楕円 147"/>
        <xdr:cNvSpPr/>
      </xdr:nvSpPr>
      <xdr:spPr>
        <a:xfrm>
          <a:off x="15621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27957</xdr:rowOff>
    </xdr:from>
    <xdr:ext cx="736600" cy="259045"/>
    <xdr:sp macro="" textlink="">
      <xdr:nvSpPr>
        <xdr:cNvPr id="149" name="テキスト ボックス 148"/>
        <xdr:cNvSpPr txBox="1"/>
      </xdr:nvSpPr>
      <xdr:spPr>
        <a:xfrm>
          <a:off x="15290800" y="20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53340</xdr:rowOff>
    </xdr:from>
    <xdr:to>
      <xdr:col>74</xdr:col>
      <xdr:colOff>31750</xdr:colOff>
      <xdr:row>12</xdr:row>
      <xdr:rowOff>154940</xdr:rowOff>
    </xdr:to>
    <xdr:sp macro="" textlink="">
      <xdr:nvSpPr>
        <xdr:cNvPr id="150" name="楕円 149"/>
        <xdr:cNvSpPr/>
      </xdr:nvSpPr>
      <xdr:spPr>
        <a:xfrm>
          <a:off x="14732000" y="21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165117</xdr:rowOff>
    </xdr:from>
    <xdr:ext cx="762000" cy="259045"/>
    <xdr:sp macro="" textlink="">
      <xdr:nvSpPr>
        <xdr:cNvPr id="151" name="テキスト ボックス 150"/>
        <xdr:cNvSpPr txBox="1"/>
      </xdr:nvSpPr>
      <xdr:spPr>
        <a:xfrm>
          <a:off x="14401800" y="187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2" name="楕円 151"/>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3" name="テキスト ボックス 152"/>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4" name="楕円 153"/>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5" name="テキスト ボックス 154"/>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年度から保育園運営が私立保育園に移行したことに伴い大幅に減少している。令和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児童福祉費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費の増により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％となり、類似団体平均、全国平均及び県平均を下回っている。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今後も障害者福祉費や老人福祉費の増に加え、子育て施策の推進による増加が予想される。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60</xdr:row>
      <xdr:rowOff>88900</xdr:rowOff>
    </xdr:to>
    <xdr:cxnSp macro="">
      <xdr:nvCxnSpPr>
        <xdr:cNvPr id="183" name="直線コネクタ 182"/>
        <xdr:cNvCxnSpPr/>
      </xdr:nvCxnSpPr>
      <xdr:spPr>
        <a:xfrm flipV="1">
          <a:off x="4826000" y="91757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4"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5" name="直線コネクタ 184"/>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6"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7" name="直線コネクタ 186"/>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146050</xdr:rowOff>
    </xdr:from>
    <xdr:to>
      <xdr:col>24</xdr:col>
      <xdr:colOff>25400</xdr:colOff>
      <xdr:row>53</xdr:row>
      <xdr:rowOff>88900</xdr:rowOff>
    </xdr:to>
    <xdr:cxnSp macro="">
      <xdr:nvCxnSpPr>
        <xdr:cNvPr id="188" name="直線コネクタ 187"/>
        <xdr:cNvCxnSpPr/>
      </xdr:nvCxnSpPr>
      <xdr:spPr>
        <a:xfrm>
          <a:off x="3987800" y="9061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0" name="フローチャート: 判断 189"/>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187325</xdr:colOff>
      <xdr:row>52</xdr:row>
      <xdr:rowOff>146050</xdr:rowOff>
    </xdr:to>
    <xdr:cxnSp macro="">
      <xdr:nvCxnSpPr>
        <xdr:cNvPr id="191" name="直線コネクタ 190"/>
        <xdr:cNvCxnSpPr/>
      </xdr:nvCxnSpPr>
      <xdr:spPr>
        <a:xfrm>
          <a:off x="3098800" y="9061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92" name="フローチャート: 判断 191"/>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93" name="テキスト ボックス 192"/>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107950</xdr:rowOff>
    </xdr:from>
    <xdr:to>
      <xdr:col>15</xdr:col>
      <xdr:colOff>98425</xdr:colOff>
      <xdr:row>52</xdr:row>
      <xdr:rowOff>146050</xdr:rowOff>
    </xdr:to>
    <xdr:cxnSp macro="">
      <xdr:nvCxnSpPr>
        <xdr:cNvPr id="194" name="直線コネクタ 193"/>
        <xdr:cNvCxnSpPr/>
      </xdr:nvCxnSpPr>
      <xdr:spPr>
        <a:xfrm>
          <a:off x="2209800" y="902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5" name="フローチャート: 判断 194"/>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196" name="テキスト ボックス 195"/>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107950</xdr:rowOff>
    </xdr:from>
    <xdr:to>
      <xdr:col>11</xdr:col>
      <xdr:colOff>9525</xdr:colOff>
      <xdr:row>57</xdr:row>
      <xdr:rowOff>127000</xdr:rowOff>
    </xdr:to>
    <xdr:cxnSp macro="">
      <xdr:nvCxnSpPr>
        <xdr:cNvPr id="197" name="直線コネクタ 196"/>
        <xdr:cNvCxnSpPr/>
      </xdr:nvCxnSpPr>
      <xdr:spPr>
        <a:xfrm flipV="1">
          <a:off x="1320800" y="9023350"/>
          <a:ext cx="889000" cy="87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8" name="フローチャート: 判断 197"/>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199" name="テキスト ボックス 198"/>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00" name="フローチャート: 判断 199"/>
        <xdr:cNvSpPr/>
      </xdr:nvSpPr>
      <xdr:spPr>
        <a:xfrm>
          <a:off x="1270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16527</xdr:rowOff>
    </xdr:from>
    <xdr:ext cx="762000" cy="259045"/>
    <xdr:sp macro="" textlink="">
      <xdr:nvSpPr>
        <xdr:cNvPr id="201" name="テキスト ボックス 200"/>
        <xdr:cNvSpPr txBox="1"/>
      </xdr:nvSpPr>
      <xdr:spPr>
        <a:xfrm>
          <a:off x="939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7" name="楕円 206"/>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118127</xdr:rowOff>
    </xdr:from>
    <xdr:ext cx="762000" cy="259045"/>
    <xdr:sp macro="" textlink="">
      <xdr:nvSpPr>
        <xdr:cNvPr id="208" name="扶助費該当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95250</xdr:rowOff>
    </xdr:from>
    <xdr:to>
      <xdr:col>20</xdr:col>
      <xdr:colOff>38100</xdr:colOff>
      <xdr:row>53</xdr:row>
      <xdr:rowOff>25400</xdr:rowOff>
    </xdr:to>
    <xdr:sp macro="" textlink="">
      <xdr:nvSpPr>
        <xdr:cNvPr id="209" name="楕円 208"/>
        <xdr:cNvSpPr/>
      </xdr:nvSpPr>
      <xdr:spPr>
        <a:xfrm>
          <a:off x="3937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35577</xdr:rowOff>
    </xdr:from>
    <xdr:ext cx="736600" cy="259045"/>
    <xdr:sp macro="" textlink="">
      <xdr:nvSpPr>
        <xdr:cNvPr id="210" name="テキスト ボックス 209"/>
        <xdr:cNvSpPr txBox="1"/>
      </xdr:nvSpPr>
      <xdr:spPr>
        <a:xfrm>
          <a:off x="3606800" y="877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95250</xdr:rowOff>
    </xdr:from>
    <xdr:to>
      <xdr:col>15</xdr:col>
      <xdr:colOff>149225</xdr:colOff>
      <xdr:row>53</xdr:row>
      <xdr:rowOff>25400</xdr:rowOff>
    </xdr:to>
    <xdr:sp macro="" textlink="">
      <xdr:nvSpPr>
        <xdr:cNvPr id="211" name="楕円 210"/>
        <xdr:cNvSpPr/>
      </xdr:nvSpPr>
      <xdr:spPr>
        <a:xfrm>
          <a:off x="3048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35577</xdr:rowOff>
    </xdr:from>
    <xdr:ext cx="762000" cy="259045"/>
    <xdr:sp macro="" textlink="">
      <xdr:nvSpPr>
        <xdr:cNvPr id="212" name="テキスト ボックス 211"/>
        <xdr:cNvSpPr txBox="1"/>
      </xdr:nvSpPr>
      <xdr:spPr>
        <a:xfrm>
          <a:off x="2717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57150</xdr:rowOff>
    </xdr:from>
    <xdr:to>
      <xdr:col>11</xdr:col>
      <xdr:colOff>60325</xdr:colOff>
      <xdr:row>52</xdr:row>
      <xdr:rowOff>158750</xdr:rowOff>
    </xdr:to>
    <xdr:sp macro="" textlink="">
      <xdr:nvSpPr>
        <xdr:cNvPr id="213" name="楕円 212"/>
        <xdr:cNvSpPr/>
      </xdr:nvSpPr>
      <xdr:spPr>
        <a:xfrm>
          <a:off x="2159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168927</xdr:rowOff>
    </xdr:from>
    <xdr:ext cx="762000" cy="259045"/>
    <xdr:sp macro="" textlink="">
      <xdr:nvSpPr>
        <xdr:cNvPr id="214" name="テキスト ボックス 213"/>
        <xdr:cNvSpPr txBox="1"/>
      </xdr:nvSpPr>
      <xdr:spPr>
        <a:xfrm>
          <a:off x="1828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5" name="楕円 214"/>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6" name="テキスト ボックス 215"/>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その他に係る経常経費充当一般財源の合計額は前年とほぼ同水準となったが、分母となる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町民税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した。類似団体平均、全国平均及び県平均を上回っている。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後期高齢者医療や介護保険給付への繰出金は、高齢化の進展に伴い、医療費や給付費がますます増加していくことが予想され、今後は増加する見込みである。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15422</xdr:rowOff>
    </xdr:from>
    <xdr:to>
      <xdr:col>82</xdr:col>
      <xdr:colOff>107950</xdr:colOff>
      <xdr:row>61</xdr:row>
      <xdr:rowOff>69850</xdr:rowOff>
    </xdr:to>
    <xdr:cxnSp macro="">
      <xdr:nvCxnSpPr>
        <xdr:cNvPr id="246" name="直線コネクタ 245"/>
        <xdr:cNvCxnSpPr/>
      </xdr:nvCxnSpPr>
      <xdr:spPr>
        <a:xfrm flipV="1">
          <a:off x="16510000" y="91022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7"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8" name="直線コネクタ 247"/>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101799</xdr:rowOff>
    </xdr:from>
    <xdr:ext cx="762000" cy="259045"/>
    <xdr:sp macro="" textlink="">
      <xdr:nvSpPr>
        <xdr:cNvPr id="249" name="その他最大値テキスト"/>
        <xdr:cNvSpPr txBox="1"/>
      </xdr:nvSpPr>
      <xdr:spPr>
        <a:xfrm>
          <a:off x="16598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15422</xdr:rowOff>
    </xdr:from>
    <xdr:to>
      <xdr:col>82</xdr:col>
      <xdr:colOff>196850</xdr:colOff>
      <xdr:row>53</xdr:row>
      <xdr:rowOff>15422</xdr:rowOff>
    </xdr:to>
    <xdr:cxnSp macro="">
      <xdr:nvCxnSpPr>
        <xdr:cNvPr id="250" name="直線コネクタ 249"/>
        <xdr:cNvCxnSpPr/>
      </xdr:nvCxnSpPr>
      <xdr:spPr>
        <a:xfrm>
          <a:off x="16421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146050</xdr:rowOff>
    </xdr:to>
    <xdr:cxnSp macro="">
      <xdr:nvCxnSpPr>
        <xdr:cNvPr id="251" name="直線コネクタ 250"/>
        <xdr:cNvCxnSpPr/>
      </xdr:nvCxnSpPr>
      <xdr:spPr>
        <a:xfrm flipV="1">
          <a:off x="15671800" y="9853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146050</xdr:rowOff>
    </xdr:to>
    <xdr:cxnSp macro="">
      <xdr:nvCxnSpPr>
        <xdr:cNvPr id="254" name="直線コネクタ 253"/>
        <xdr:cNvCxnSpPr/>
      </xdr:nvCxnSpPr>
      <xdr:spPr>
        <a:xfrm>
          <a:off x="14782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160565</xdr:rowOff>
    </xdr:from>
    <xdr:to>
      <xdr:col>78</xdr:col>
      <xdr:colOff>120650</xdr:colOff>
      <xdr:row>58</xdr:row>
      <xdr:rowOff>90715</xdr:rowOff>
    </xdr:to>
    <xdr:sp macro="" textlink="">
      <xdr:nvSpPr>
        <xdr:cNvPr id="255" name="フローチャート: 判断 254"/>
        <xdr:cNvSpPr/>
      </xdr:nvSpPr>
      <xdr:spPr>
        <a:xfrm>
          <a:off x="15621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56" name="テキスト ボックス 255"/>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135165</xdr:rowOff>
    </xdr:to>
    <xdr:cxnSp macro="">
      <xdr:nvCxnSpPr>
        <xdr:cNvPr id="257" name="直線コネクタ 256"/>
        <xdr:cNvCxnSpPr/>
      </xdr:nvCxnSpPr>
      <xdr:spPr>
        <a:xfrm flipV="1">
          <a:off x="13893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8" name="フローチャート: 判断 257"/>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9" name="テキスト ボックス 258"/>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57</xdr:row>
      <xdr:rowOff>146050</xdr:rowOff>
    </xdr:to>
    <xdr:cxnSp macro="">
      <xdr:nvCxnSpPr>
        <xdr:cNvPr id="260" name="直線コネクタ 259"/>
        <xdr:cNvCxnSpPr/>
      </xdr:nvCxnSpPr>
      <xdr:spPr>
        <a:xfrm flipV="1">
          <a:off x="13004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141515</xdr:rowOff>
    </xdr:from>
    <xdr:to>
      <xdr:col>69</xdr:col>
      <xdr:colOff>142875</xdr:colOff>
      <xdr:row>59</xdr:row>
      <xdr:rowOff>71665</xdr:rowOff>
    </xdr:to>
    <xdr:sp macro="" textlink="">
      <xdr:nvSpPr>
        <xdr:cNvPr id="261" name="フローチャート: 判断 260"/>
        <xdr:cNvSpPr/>
      </xdr:nvSpPr>
      <xdr:spPr>
        <a:xfrm>
          <a:off x="13843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56442</xdr:rowOff>
    </xdr:from>
    <xdr:ext cx="762000" cy="259045"/>
    <xdr:sp macro="" textlink="">
      <xdr:nvSpPr>
        <xdr:cNvPr id="262" name="テキスト ボックス 261"/>
        <xdr:cNvSpPr txBox="1"/>
      </xdr:nvSpPr>
      <xdr:spPr>
        <a:xfrm>
          <a:off x="13512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63" name="フローチャート: 判断 262"/>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64" name="テキスト ボックス 263"/>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70" name="楕円 269"/>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71" name="その他該当値テキスト"/>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3" name="テキスト ボックス 272"/>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77" name="テキスト ボックス 276"/>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9" name="テキスト ボックス 278"/>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物価高騰に伴う低所得世帯支援給付金の増のため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ポイント上昇し、全国平均及び県平均を上回っている。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下水道事業や一部事務組合への補助金、負担金は今後も同水準で推移する見込みであり、数値は高止まり傾向になると思われる。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77470</xdr:rowOff>
    </xdr:from>
    <xdr:to>
      <xdr:col>82</xdr:col>
      <xdr:colOff>107950</xdr:colOff>
      <xdr:row>40</xdr:row>
      <xdr:rowOff>134620</xdr:rowOff>
    </xdr:to>
    <xdr:cxnSp macro="">
      <xdr:nvCxnSpPr>
        <xdr:cNvPr id="307" name="直線コネクタ 306"/>
        <xdr:cNvCxnSpPr/>
      </xdr:nvCxnSpPr>
      <xdr:spPr>
        <a:xfrm flipV="1">
          <a:off x="16510000" y="57353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106697</xdr:rowOff>
    </xdr:from>
    <xdr:ext cx="762000" cy="259045"/>
    <xdr:sp macro="" textlink="">
      <xdr:nvSpPr>
        <xdr:cNvPr id="308" name="補助費等最小値テキスト"/>
        <xdr:cNvSpPr txBox="1"/>
      </xdr:nvSpPr>
      <xdr:spPr>
        <a:xfrm>
          <a:off x="16598900" y="696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134620</xdr:rowOff>
    </xdr:from>
    <xdr:to>
      <xdr:col>82</xdr:col>
      <xdr:colOff>196850</xdr:colOff>
      <xdr:row>40</xdr:row>
      <xdr:rowOff>134620</xdr:rowOff>
    </xdr:to>
    <xdr:cxnSp macro="">
      <xdr:nvCxnSpPr>
        <xdr:cNvPr id="309" name="直線コネクタ 308"/>
        <xdr:cNvCxnSpPr/>
      </xdr:nvCxnSpPr>
      <xdr:spPr>
        <a:xfrm>
          <a:off x="16421100" y="699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163847</xdr:rowOff>
    </xdr:from>
    <xdr:ext cx="762000" cy="259045"/>
    <xdr:sp macro="" textlink="">
      <xdr:nvSpPr>
        <xdr:cNvPr id="310" name="補助費等最大値テキスト"/>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77470</xdr:rowOff>
    </xdr:from>
    <xdr:to>
      <xdr:col>82</xdr:col>
      <xdr:colOff>196850</xdr:colOff>
      <xdr:row>33</xdr:row>
      <xdr:rowOff>77470</xdr:rowOff>
    </xdr:to>
    <xdr:cxnSp macro="">
      <xdr:nvCxnSpPr>
        <xdr:cNvPr id="311" name="直線コネクタ 310"/>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54610</xdr:rowOff>
    </xdr:to>
    <xdr:cxnSp macro="">
      <xdr:nvCxnSpPr>
        <xdr:cNvPr id="312" name="直線コネクタ 311"/>
        <xdr:cNvCxnSpPr/>
      </xdr:nvCxnSpPr>
      <xdr:spPr>
        <a:xfrm>
          <a:off x="15671800" y="6040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120667</xdr:rowOff>
    </xdr:from>
    <xdr:ext cx="762000" cy="259045"/>
    <xdr:sp macro="" textlink="">
      <xdr:nvSpPr>
        <xdr:cNvPr id="313" name="補助費等平均値テキスト"/>
        <xdr:cNvSpPr txBox="1"/>
      </xdr:nvSpPr>
      <xdr:spPr>
        <a:xfrm>
          <a:off x="16598900" y="6121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148590</xdr:rowOff>
    </xdr:from>
    <xdr:to>
      <xdr:col>82</xdr:col>
      <xdr:colOff>158750</xdr:colOff>
      <xdr:row>36</xdr:row>
      <xdr:rowOff>78740</xdr:rowOff>
    </xdr:to>
    <xdr:sp macro="" textlink="">
      <xdr:nvSpPr>
        <xdr:cNvPr id="314" name="フローチャート: 判断 313"/>
        <xdr:cNvSpPr/>
      </xdr:nvSpPr>
      <xdr:spPr>
        <a:xfrm>
          <a:off x="16459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35</xdr:row>
      <xdr:rowOff>39370</xdr:rowOff>
    </xdr:to>
    <xdr:cxnSp macro="">
      <xdr:nvCxnSpPr>
        <xdr:cNvPr id="315" name="直線コネクタ 314"/>
        <xdr:cNvCxnSpPr/>
      </xdr:nvCxnSpPr>
      <xdr:spPr>
        <a:xfrm>
          <a:off x="14782800" y="5933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152400</xdr:rowOff>
    </xdr:from>
    <xdr:to>
      <xdr:col>78</xdr:col>
      <xdr:colOff>120650</xdr:colOff>
      <xdr:row>35</xdr:row>
      <xdr:rowOff>82550</xdr:rowOff>
    </xdr:to>
    <xdr:sp macro="" textlink="">
      <xdr:nvSpPr>
        <xdr:cNvPr id="316" name="フローチャート: 判断 315"/>
        <xdr:cNvSpPr/>
      </xdr:nvSpPr>
      <xdr:spPr>
        <a:xfrm>
          <a:off x="15621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92727</xdr:rowOff>
    </xdr:from>
    <xdr:ext cx="736600" cy="259045"/>
    <xdr:sp macro="" textlink="">
      <xdr:nvSpPr>
        <xdr:cNvPr id="317" name="テキスト ボックス 316"/>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35</xdr:row>
      <xdr:rowOff>85090</xdr:rowOff>
    </xdr:to>
    <xdr:cxnSp macro="">
      <xdr:nvCxnSpPr>
        <xdr:cNvPr id="318" name="直線コネクタ 317"/>
        <xdr:cNvCxnSpPr/>
      </xdr:nvCxnSpPr>
      <xdr:spPr>
        <a:xfrm flipV="1">
          <a:off x="13893800" y="59334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19" name="フローチャート: 判断 318"/>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0" name="テキスト ボックス 319"/>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85090</xdr:rowOff>
    </xdr:from>
    <xdr:to>
      <xdr:col>69</xdr:col>
      <xdr:colOff>92075</xdr:colOff>
      <xdr:row>35</xdr:row>
      <xdr:rowOff>161290</xdr:rowOff>
    </xdr:to>
    <xdr:cxnSp macro="">
      <xdr:nvCxnSpPr>
        <xdr:cNvPr id="321" name="直線コネクタ 320"/>
        <xdr:cNvCxnSpPr/>
      </xdr:nvCxnSpPr>
      <xdr:spPr>
        <a:xfrm flipV="1">
          <a:off x="13004800" y="608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2" name="フローチャート: 判断 321"/>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149877</xdr:rowOff>
    </xdr:from>
    <xdr:ext cx="762000" cy="259045"/>
    <xdr:sp macro="" textlink="">
      <xdr:nvSpPr>
        <xdr:cNvPr id="323" name="テキスト ボックス 322"/>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xdr:rowOff>
    </xdr:from>
    <xdr:to>
      <xdr:col>82</xdr:col>
      <xdr:colOff>158750</xdr:colOff>
      <xdr:row>35</xdr:row>
      <xdr:rowOff>105410</xdr:rowOff>
    </xdr:to>
    <xdr:sp macro="" textlink="">
      <xdr:nvSpPr>
        <xdr:cNvPr id="331" name="楕円 330"/>
        <xdr:cNvSpPr/>
      </xdr:nvSpPr>
      <xdr:spPr>
        <a:xfrm>
          <a:off x="16459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20337</xdr:rowOff>
    </xdr:from>
    <xdr:ext cx="762000" cy="259045"/>
    <xdr:sp macro="" textlink="">
      <xdr:nvSpPr>
        <xdr:cNvPr id="332" name="補助費等該当値テキスト"/>
        <xdr:cNvSpPr txBox="1"/>
      </xdr:nvSpPr>
      <xdr:spPr>
        <a:xfrm>
          <a:off x="16598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160020</xdr:rowOff>
    </xdr:from>
    <xdr:to>
      <xdr:col>78</xdr:col>
      <xdr:colOff>120650</xdr:colOff>
      <xdr:row>35</xdr:row>
      <xdr:rowOff>90170</xdr:rowOff>
    </xdr:to>
    <xdr:sp macro="" textlink="">
      <xdr:nvSpPr>
        <xdr:cNvPr id="333" name="楕円 332"/>
        <xdr:cNvSpPr/>
      </xdr:nvSpPr>
      <xdr:spPr>
        <a:xfrm>
          <a:off x="15621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74947</xdr:rowOff>
    </xdr:from>
    <xdr:ext cx="736600" cy="259045"/>
    <xdr:sp macro="" textlink="">
      <xdr:nvSpPr>
        <xdr:cNvPr id="334" name="テキスト ボックス 333"/>
        <xdr:cNvSpPr txBox="1"/>
      </xdr:nvSpPr>
      <xdr:spPr>
        <a:xfrm>
          <a:off x="15290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5" name="楕円 334"/>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36" name="テキスト ボックス 335"/>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34290</xdr:rowOff>
    </xdr:from>
    <xdr:to>
      <xdr:col>69</xdr:col>
      <xdr:colOff>142875</xdr:colOff>
      <xdr:row>35</xdr:row>
      <xdr:rowOff>135890</xdr:rowOff>
    </xdr:to>
    <xdr:sp macro="" textlink="">
      <xdr:nvSpPr>
        <xdr:cNvPr id="337" name="楕円 336"/>
        <xdr:cNvSpPr/>
      </xdr:nvSpPr>
      <xdr:spPr>
        <a:xfrm>
          <a:off x="13843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120667</xdr:rowOff>
    </xdr:from>
    <xdr:ext cx="762000" cy="259045"/>
    <xdr:sp macro="" textlink="">
      <xdr:nvSpPr>
        <xdr:cNvPr id="338" name="テキスト ボックス 337"/>
        <xdr:cNvSpPr txBox="1"/>
      </xdr:nvSpPr>
      <xdr:spPr>
        <a:xfrm>
          <a:off x="13512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9" name="楕円 338"/>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25417</xdr:rowOff>
    </xdr:from>
    <xdr:ext cx="762000" cy="259045"/>
    <xdr:sp macro="" textlink="">
      <xdr:nvSpPr>
        <xdr:cNvPr id="340" name="テキスト ボックス 339"/>
        <xdr:cNvSpPr txBox="1"/>
      </xdr:nvSpPr>
      <xdr:spPr>
        <a:xfrm>
          <a:off x="12623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公債費は新規借入れに伴う元金償還金の増加により、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全国平均及び県平均を上回っている。今後も小学校再編に伴う大規模な建設事業が続き、多額の起債が見込まれるため、既存の起債事業について事業の選択を行い新規発行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76200</xdr:rowOff>
    </xdr:from>
    <xdr:to>
      <xdr:col>24</xdr:col>
      <xdr:colOff>25400</xdr:colOff>
      <xdr:row>81</xdr:row>
      <xdr:rowOff>107950</xdr:rowOff>
    </xdr:to>
    <xdr:cxnSp macro="">
      <xdr:nvCxnSpPr>
        <xdr:cNvPr id="368" name="直線コネクタ 367"/>
        <xdr:cNvCxnSpPr/>
      </xdr:nvCxnSpPr>
      <xdr:spPr>
        <a:xfrm flipV="1">
          <a:off x="4826000" y="124206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9"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70" name="直線コネクタ 369"/>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162577</xdr:rowOff>
    </xdr:from>
    <xdr:ext cx="762000" cy="259045"/>
    <xdr:sp macro="" textlink="">
      <xdr:nvSpPr>
        <xdr:cNvPr id="371" name="公債費最大値テキスト"/>
        <xdr:cNvSpPr txBox="1"/>
      </xdr:nvSpPr>
      <xdr:spPr>
        <a:xfrm>
          <a:off x="4914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76200</xdr:rowOff>
    </xdr:from>
    <xdr:to>
      <xdr:col>24</xdr:col>
      <xdr:colOff>114300</xdr:colOff>
      <xdr:row>72</xdr:row>
      <xdr:rowOff>76200</xdr:rowOff>
    </xdr:to>
    <xdr:cxnSp macro="">
      <xdr:nvCxnSpPr>
        <xdr:cNvPr id="372" name="直線コネクタ 371"/>
        <xdr:cNvCxnSpPr/>
      </xdr:nvCxnSpPr>
      <xdr:spPr>
        <a:xfrm>
          <a:off x="4737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76200</xdr:rowOff>
    </xdr:from>
    <xdr:to>
      <xdr:col>24</xdr:col>
      <xdr:colOff>25400</xdr:colOff>
      <xdr:row>81</xdr:row>
      <xdr:rowOff>107950</xdr:rowOff>
    </xdr:to>
    <xdr:cxnSp macro="">
      <xdr:nvCxnSpPr>
        <xdr:cNvPr id="373" name="直線コネクタ 372"/>
        <xdr:cNvCxnSpPr/>
      </xdr:nvCxnSpPr>
      <xdr:spPr>
        <a:xfrm>
          <a:off x="3987800" y="137922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41927</xdr:rowOff>
    </xdr:from>
    <xdr:ext cx="762000" cy="259045"/>
    <xdr:sp macro="" textlink="">
      <xdr:nvSpPr>
        <xdr:cNvPr id="374" name="公債費平均値テキスト"/>
        <xdr:cNvSpPr txBox="1"/>
      </xdr:nvSpPr>
      <xdr:spPr>
        <a:xfrm>
          <a:off x="4914900" y="1324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25400</xdr:rowOff>
    </xdr:from>
    <xdr:to>
      <xdr:col>24</xdr:col>
      <xdr:colOff>76200</xdr:colOff>
      <xdr:row>78</xdr:row>
      <xdr:rowOff>127000</xdr:rowOff>
    </xdr:to>
    <xdr:sp macro="" textlink="">
      <xdr:nvSpPr>
        <xdr:cNvPr id="375" name="フローチャート: 判断 374"/>
        <xdr:cNvSpPr/>
      </xdr:nvSpPr>
      <xdr:spPr>
        <a:xfrm>
          <a:off x="47752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31750</xdr:rowOff>
    </xdr:from>
    <xdr:to>
      <xdr:col>19</xdr:col>
      <xdr:colOff>187325</xdr:colOff>
      <xdr:row>80</xdr:row>
      <xdr:rowOff>76200</xdr:rowOff>
    </xdr:to>
    <xdr:cxnSp macro="">
      <xdr:nvCxnSpPr>
        <xdr:cNvPr id="376" name="直線コネクタ 375"/>
        <xdr:cNvCxnSpPr/>
      </xdr:nvCxnSpPr>
      <xdr:spPr>
        <a:xfrm>
          <a:off x="3098800" y="13576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76200</xdr:rowOff>
    </xdr:from>
    <xdr:to>
      <xdr:col>20</xdr:col>
      <xdr:colOff>38100</xdr:colOff>
      <xdr:row>79</xdr:row>
      <xdr:rowOff>6350</xdr:rowOff>
    </xdr:to>
    <xdr:sp macro="" textlink="">
      <xdr:nvSpPr>
        <xdr:cNvPr id="377" name="フローチャート: 判断 376"/>
        <xdr:cNvSpPr/>
      </xdr:nvSpPr>
      <xdr:spPr>
        <a:xfrm>
          <a:off x="3937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16527</xdr:rowOff>
    </xdr:from>
    <xdr:ext cx="736600" cy="259045"/>
    <xdr:sp macro="" textlink="">
      <xdr:nvSpPr>
        <xdr:cNvPr id="378" name="テキスト ボックス 377"/>
        <xdr:cNvSpPr txBox="1"/>
      </xdr:nvSpPr>
      <xdr:spPr>
        <a:xfrm>
          <a:off x="3606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80</xdr:row>
      <xdr:rowOff>76200</xdr:rowOff>
    </xdr:to>
    <xdr:cxnSp macro="">
      <xdr:nvCxnSpPr>
        <xdr:cNvPr id="379" name="直線コネクタ 378"/>
        <xdr:cNvCxnSpPr/>
      </xdr:nvCxnSpPr>
      <xdr:spPr>
        <a:xfrm flipV="1">
          <a:off x="2209800" y="13576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0" name="フローチャート: 判断 379"/>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1" name="テキスト ボックス 380"/>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57150</xdr:rowOff>
    </xdr:from>
    <xdr:to>
      <xdr:col>11</xdr:col>
      <xdr:colOff>9525</xdr:colOff>
      <xdr:row>80</xdr:row>
      <xdr:rowOff>76200</xdr:rowOff>
    </xdr:to>
    <xdr:cxnSp macro="">
      <xdr:nvCxnSpPr>
        <xdr:cNvPr id="382" name="直線コネクタ 381"/>
        <xdr:cNvCxnSpPr/>
      </xdr:nvCxnSpPr>
      <xdr:spPr>
        <a:xfrm>
          <a:off x="1320800" y="13601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88900</xdr:rowOff>
    </xdr:from>
    <xdr:to>
      <xdr:col>11</xdr:col>
      <xdr:colOff>60325</xdr:colOff>
      <xdr:row>79</xdr:row>
      <xdr:rowOff>19050</xdr:rowOff>
    </xdr:to>
    <xdr:sp macro="" textlink="">
      <xdr:nvSpPr>
        <xdr:cNvPr id="383" name="フローチャート: 判断 382"/>
        <xdr:cNvSpPr/>
      </xdr:nvSpPr>
      <xdr:spPr>
        <a:xfrm>
          <a:off x="2159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84" name="テキスト ボックス 383"/>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5" name="フローチャート: 判断 384"/>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86" name="テキスト ボックス 385"/>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57150</xdr:rowOff>
    </xdr:from>
    <xdr:to>
      <xdr:col>24</xdr:col>
      <xdr:colOff>76200</xdr:colOff>
      <xdr:row>81</xdr:row>
      <xdr:rowOff>158750</xdr:rowOff>
    </xdr:to>
    <xdr:sp macro="" textlink="">
      <xdr:nvSpPr>
        <xdr:cNvPr id="392" name="楕円 391"/>
        <xdr:cNvSpPr/>
      </xdr:nvSpPr>
      <xdr:spPr>
        <a:xfrm>
          <a:off x="47752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137177</xdr:rowOff>
    </xdr:from>
    <xdr:ext cx="762000" cy="259045"/>
    <xdr:sp macro="" textlink="">
      <xdr:nvSpPr>
        <xdr:cNvPr id="393" name="公債費該当値テキスト"/>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25400</xdr:rowOff>
    </xdr:from>
    <xdr:to>
      <xdr:col>20</xdr:col>
      <xdr:colOff>38100</xdr:colOff>
      <xdr:row>80</xdr:row>
      <xdr:rowOff>127000</xdr:rowOff>
    </xdr:to>
    <xdr:sp macro="" textlink="">
      <xdr:nvSpPr>
        <xdr:cNvPr id="394" name="楕円 393"/>
        <xdr:cNvSpPr/>
      </xdr:nvSpPr>
      <xdr:spPr>
        <a:xfrm>
          <a:off x="39370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111777</xdr:rowOff>
    </xdr:from>
    <xdr:ext cx="736600" cy="259045"/>
    <xdr:sp macro="" textlink="">
      <xdr:nvSpPr>
        <xdr:cNvPr id="395" name="テキスト ボックス 394"/>
        <xdr:cNvSpPr txBox="1"/>
      </xdr:nvSpPr>
      <xdr:spPr>
        <a:xfrm>
          <a:off x="3606800" y="1382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152400</xdr:rowOff>
    </xdr:from>
    <xdr:to>
      <xdr:col>15</xdr:col>
      <xdr:colOff>149225</xdr:colOff>
      <xdr:row>79</xdr:row>
      <xdr:rowOff>82550</xdr:rowOff>
    </xdr:to>
    <xdr:sp macro="" textlink="">
      <xdr:nvSpPr>
        <xdr:cNvPr id="396" name="楕円 395"/>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67327</xdr:rowOff>
    </xdr:from>
    <xdr:ext cx="762000" cy="259045"/>
    <xdr:sp macro="" textlink="">
      <xdr:nvSpPr>
        <xdr:cNvPr id="397" name="テキスト ボックス 396"/>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25400</xdr:rowOff>
    </xdr:from>
    <xdr:to>
      <xdr:col>11</xdr:col>
      <xdr:colOff>60325</xdr:colOff>
      <xdr:row>80</xdr:row>
      <xdr:rowOff>127000</xdr:rowOff>
    </xdr:to>
    <xdr:sp macro="" textlink="">
      <xdr:nvSpPr>
        <xdr:cNvPr id="398" name="楕円 397"/>
        <xdr:cNvSpPr/>
      </xdr:nvSpPr>
      <xdr:spPr>
        <a:xfrm>
          <a:off x="21590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111777</xdr:rowOff>
    </xdr:from>
    <xdr:ext cx="762000" cy="259045"/>
    <xdr:sp macro="" textlink="">
      <xdr:nvSpPr>
        <xdr:cNvPr id="399" name="テキスト ボックス 398"/>
        <xdr:cNvSpPr txBox="1"/>
      </xdr:nvSpPr>
      <xdr:spPr>
        <a:xfrm>
          <a:off x="1828800" y="1382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6350</xdr:rowOff>
    </xdr:from>
    <xdr:to>
      <xdr:col>6</xdr:col>
      <xdr:colOff>171450</xdr:colOff>
      <xdr:row>79</xdr:row>
      <xdr:rowOff>107950</xdr:rowOff>
    </xdr:to>
    <xdr:sp macro="" textlink="">
      <xdr:nvSpPr>
        <xdr:cNvPr id="400" name="楕円 399"/>
        <xdr:cNvSpPr/>
      </xdr:nvSpPr>
      <xdr:spPr>
        <a:xfrm>
          <a:off x="12700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118127</xdr:rowOff>
    </xdr:from>
    <xdr:ext cx="762000" cy="259045"/>
    <xdr:sp macro="" textlink="">
      <xdr:nvSpPr>
        <xdr:cNvPr id="401" name="テキスト ボックス 400"/>
        <xdr:cNvSpPr txBox="1"/>
      </xdr:nvSpPr>
      <xdr:spPr>
        <a:xfrm>
          <a:off x="939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ポイント上昇したが、類似団体平均、全国平均及び県平均を下回っている。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今後は、介護保険、障害者福祉等の社会保障費の補助金等の増加が見込まれるため、人件費や物件費等の固定経費の圧縮に努める。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80</xdr:row>
      <xdr:rowOff>168148</xdr:rowOff>
    </xdr:to>
    <xdr:cxnSp macro="">
      <xdr:nvCxnSpPr>
        <xdr:cNvPr id="427" name="直線コネクタ 426"/>
        <xdr:cNvCxnSpPr/>
      </xdr:nvCxnSpPr>
      <xdr:spPr>
        <a:xfrm flipV="1">
          <a:off x="16510000" y="12741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140225</xdr:rowOff>
    </xdr:from>
    <xdr:ext cx="762000" cy="259045"/>
    <xdr:sp macro="" textlink="">
      <xdr:nvSpPr>
        <xdr:cNvPr id="428"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168148</xdr:rowOff>
    </xdr:from>
    <xdr:to>
      <xdr:col>82</xdr:col>
      <xdr:colOff>196850</xdr:colOff>
      <xdr:row>80</xdr:row>
      <xdr:rowOff>168148</xdr:rowOff>
    </xdr:to>
    <xdr:cxnSp macro="">
      <xdr:nvCxnSpPr>
        <xdr:cNvPr id="429" name="直線コネクタ 428"/>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30"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31" name="直線コネクタ 430"/>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154432</xdr:rowOff>
    </xdr:from>
    <xdr:to>
      <xdr:col>82</xdr:col>
      <xdr:colOff>107950</xdr:colOff>
      <xdr:row>74</xdr:row>
      <xdr:rowOff>163576</xdr:rowOff>
    </xdr:to>
    <xdr:cxnSp macro="">
      <xdr:nvCxnSpPr>
        <xdr:cNvPr id="432" name="直線コネクタ 431"/>
        <xdr:cNvCxnSpPr/>
      </xdr:nvCxnSpPr>
      <xdr:spPr>
        <a:xfrm>
          <a:off x="15671800" y="128417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142003</xdr:rowOff>
    </xdr:from>
    <xdr:ext cx="762000" cy="259045"/>
    <xdr:sp macro="" textlink="">
      <xdr:nvSpPr>
        <xdr:cNvPr id="433" name="公債費以外平均値テキスト"/>
        <xdr:cNvSpPr txBox="1"/>
      </xdr:nvSpPr>
      <xdr:spPr>
        <a:xfrm>
          <a:off x="16598900" y="13000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4" name="フローチャート: 判断 433"/>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140716</xdr:rowOff>
    </xdr:from>
    <xdr:to>
      <xdr:col>78</xdr:col>
      <xdr:colOff>69850</xdr:colOff>
      <xdr:row>74</xdr:row>
      <xdr:rowOff>154432</xdr:rowOff>
    </xdr:to>
    <xdr:cxnSp macro="">
      <xdr:nvCxnSpPr>
        <xdr:cNvPr id="435" name="直線コネクタ 434"/>
        <xdr:cNvCxnSpPr/>
      </xdr:nvCxnSpPr>
      <xdr:spPr>
        <a:xfrm>
          <a:off x="14782800" y="12485116"/>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6" name="フローチャート: 判断 435"/>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37" name="テキスト ボックス 436"/>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140716</xdr:rowOff>
    </xdr:from>
    <xdr:to>
      <xdr:col>73</xdr:col>
      <xdr:colOff>180975</xdr:colOff>
      <xdr:row>76</xdr:row>
      <xdr:rowOff>58420</xdr:rowOff>
    </xdr:to>
    <xdr:cxnSp macro="">
      <xdr:nvCxnSpPr>
        <xdr:cNvPr id="438" name="直線コネクタ 437"/>
        <xdr:cNvCxnSpPr/>
      </xdr:nvCxnSpPr>
      <xdr:spPr>
        <a:xfrm flipV="1">
          <a:off x="13893800" y="12485116"/>
          <a:ext cx="889000" cy="6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128778</xdr:rowOff>
    </xdr:from>
    <xdr:to>
      <xdr:col>74</xdr:col>
      <xdr:colOff>31750</xdr:colOff>
      <xdr:row>74</xdr:row>
      <xdr:rowOff>58928</xdr:rowOff>
    </xdr:to>
    <xdr:sp macro="" textlink="">
      <xdr:nvSpPr>
        <xdr:cNvPr id="439" name="フローチャート: 判断 438"/>
        <xdr:cNvSpPr/>
      </xdr:nvSpPr>
      <xdr:spPr>
        <a:xfrm>
          <a:off x="14732000" y="126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43705</xdr:rowOff>
    </xdr:from>
    <xdr:ext cx="762000" cy="259045"/>
    <xdr:sp macro="" textlink="">
      <xdr:nvSpPr>
        <xdr:cNvPr id="440" name="テキスト ボックス 439"/>
        <xdr:cNvSpPr txBox="1"/>
      </xdr:nvSpPr>
      <xdr:spPr>
        <a:xfrm>
          <a:off x="14401800" y="127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79</xdr:row>
      <xdr:rowOff>46989</xdr:rowOff>
    </xdr:to>
    <xdr:cxnSp macro="">
      <xdr:nvCxnSpPr>
        <xdr:cNvPr id="441" name="直線コネクタ 440"/>
        <xdr:cNvCxnSpPr/>
      </xdr:nvCxnSpPr>
      <xdr:spPr>
        <a:xfrm flipV="1">
          <a:off x="13004800" y="13088620"/>
          <a:ext cx="889000" cy="50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42" name="フローチャート: 判断 441"/>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43" name="テキスト ボックス 442"/>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44" name="フローチャート: 判断 443"/>
        <xdr:cNvSpPr/>
      </xdr:nvSpPr>
      <xdr:spPr>
        <a:xfrm>
          <a:off x="12954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78249</xdr:rowOff>
    </xdr:from>
    <xdr:ext cx="762000" cy="259045"/>
    <xdr:sp macro="" textlink="">
      <xdr:nvSpPr>
        <xdr:cNvPr id="445" name="テキスト ボックス 444"/>
        <xdr:cNvSpPr txBox="1"/>
      </xdr:nvSpPr>
      <xdr:spPr>
        <a:xfrm>
          <a:off x="12623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51" name="楕円 450"/>
        <xdr:cNvSpPr/>
      </xdr:nvSpPr>
      <xdr:spPr>
        <a:xfrm>
          <a:off x="16459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21353</xdr:rowOff>
    </xdr:from>
    <xdr:ext cx="762000" cy="259045"/>
    <xdr:sp macro="" textlink="">
      <xdr:nvSpPr>
        <xdr:cNvPr id="452" name="公債費以外該当値テキスト"/>
        <xdr:cNvSpPr txBox="1"/>
      </xdr:nvSpPr>
      <xdr:spPr>
        <a:xfrm>
          <a:off x="16598900" y="1270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103632</xdr:rowOff>
    </xdr:from>
    <xdr:to>
      <xdr:col>78</xdr:col>
      <xdr:colOff>120650</xdr:colOff>
      <xdr:row>75</xdr:row>
      <xdr:rowOff>33782</xdr:rowOff>
    </xdr:to>
    <xdr:sp macro="" textlink="">
      <xdr:nvSpPr>
        <xdr:cNvPr id="453" name="楕円 452"/>
        <xdr:cNvSpPr/>
      </xdr:nvSpPr>
      <xdr:spPr>
        <a:xfrm>
          <a:off x="15621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43959</xdr:rowOff>
    </xdr:from>
    <xdr:ext cx="736600" cy="259045"/>
    <xdr:sp macro="" textlink="">
      <xdr:nvSpPr>
        <xdr:cNvPr id="454" name="テキスト ボックス 453"/>
        <xdr:cNvSpPr txBox="1"/>
      </xdr:nvSpPr>
      <xdr:spPr>
        <a:xfrm>
          <a:off x="15290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89916</xdr:rowOff>
    </xdr:from>
    <xdr:to>
      <xdr:col>74</xdr:col>
      <xdr:colOff>31750</xdr:colOff>
      <xdr:row>73</xdr:row>
      <xdr:rowOff>20066</xdr:rowOff>
    </xdr:to>
    <xdr:sp macro="" textlink="">
      <xdr:nvSpPr>
        <xdr:cNvPr id="455" name="楕円 454"/>
        <xdr:cNvSpPr/>
      </xdr:nvSpPr>
      <xdr:spPr>
        <a:xfrm>
          <a:off x="14732000" y="124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30243</xdr:rowOff>
    </xdr:from>
    <xdr:ext cx="762000" cy="259045"/>
    <xdr:sp macro="" textlink="">
      <xdr:nvSpPr>
        <xdr:cNvPr id="456" name="テキスト ボックス 455"/>
        <xdr:cNvSpPr txBox="1"/>
      </xdr:nvSpPr>
      <xdr:spPr>
        <a:xfrm>
          <a:off x="14401800" y="1220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7" name="楕円 456"/>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8" name="テキスト ボックス 457"/>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9" name="楕円 458"/>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0" name="テキスト ボックス 459"/>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156402</xdr:rowOff>
    </xdr:from>
    <xdr:to>
      <xdr:col>29</xdr:col>
      <xdr:colOff>127000</xdr:colOff>
      <xdr:row>20</xdr:row>
      <xdr:rowOff>112446</xdr:rowOff>
    </xdr:to>
    <xdr:cxnSp macro="">
      <xdr:nvCxnSpPr>
        <xdr:cNvPr id="47" name="直線コネクタ 46"/>
        <xdr:cNvCxnSpPr/>
      </xdr:nvCxnSpPr>
      <xdr:spPr bwMode="auto">
        <a:xfrm flipV="1">
          <a:off x="5651500" y="2089977"/>
          <a:ext cx="0" cy="14990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84523</xdr:rowOff>
    </xdr:from>
    <xdr:ext cx="762000" cy="259045"/>
    <xdr:sp macro="" textlink="">
      <xdr:nvSpPr>
        <xdr:cNvPr id="48" name="人口1人当たり決算額の推移最小値テキスト130"/>
        <xdr:cNvSpPr txBox="1"/>
      </xdr:nvSpPr>
      <xdr:spPr>
        <a:xfrm>
          <a:off x="5740400" y="356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112446</xdr:rowOff>
    </xdr:from>
    <xdr:to>
      <xdr:col>30</xdr:col>
      <xdr:colOff>25400</xdr:colOff>
      <xdr:row>20</xdr:row>
      <xdr:rowOff>112446</xdr:rowOff>
    </xdr:to>
    <xdr:cxnSp macro="">
      <xdr:nvCxnSpPr>
        <xdr:cNvPr id="49" name="直線コネクタ 48"/>
        <xdr:cNvCxnSpPr/>
      </xdr:nvCxnSpPr>
      <xdr:spPr bwMode="auto">
        <a:xfrm>
          <a:off x="5562600" y="3589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71329</xdr:rowOff>
    </xdr:from>
    <xdr:ext cx="762000" cy="259045"/>
    <xdr:sp macro="" textlink="">
      <xdr:nvSpPr>
        <xdr:cNvPr id="50" name="人口1人当たり決算額の推移最大値テキスト130"/>
        <xdr:cNvSpPr txBox="1"/>
      </xdr:nvSpPr>
      <xdr:spPr>
        <a:xfrm>
          <a:off x="5740400" y="183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156402</xdr:rowOff>
    </xdr:from>
    <xdr:to>
      <xdr:col>30</xdr:col>
      <xdr:colOff>25400</xdr:colOff>
      <xdr:row>11</xdr:row>
      <xdr:rowOff>156402</xdr:rowOff>
    </xdr:to>
    <xdr:cxnSp macro="">
      <xdr:nvCxnSpPr>
        <xdr:cNvPr id="51" name="直線コネクタ 50"/>
        <xdr:cNvCxnSpPr/>
      </xdr:nvCxnSpPr>
      <xdr:spPr bwMode="auto">
        <a:xfrm>
          <a:off x="5562600" y="2089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156402</xdr:rowOff>
    </xdr:from>
    <xdr:to>
      <xdr:col>29</xdr:col>
      <xdr:colOff>127000</xdr:colOff>
      <xdr:row>12</xdr:row>
      <xdr:rowOff>123549</xdr:rowOff>
    </xdr:to>
    <xdr:cxnSp macro="">
      <xdr:nvCxnSpPr>
        <xdr:cNvPr id="52" name="直線コネクタ 51"/>
        <xdr:cNvCxnSpPr/>
      </xdr:nvCxnSpPr>
      <xdr:spPr bwMode="auto">
        <a:xfrm flipV="1">
          <a:off x="5003800" y="2089977"/>
          <a:ext cx="647700" cy="138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15467</xdr:rowOff>
    </xdr:from>
    <xdr:ext cx="762000" cy="259045"/>
    <xdr:sp macro="" textlink="">
      <xdr:nvSpPr>
        <xdr:cNvPr id="53" name="人口1人当たり決算額の推移平均値テキスト130"/>
        <xdr:cNvSpPr txBox="1"/>
      </xdr:nvSpPr>
      <xdr:spPr>
        <a:xfrm>
          <a:off x="5740400" y="246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43390</xdr:rowOff>
    </xdr:from>
    <xdr:to>
      <xdr:col>29</xdr:col>
      <xdr:colOff>177800</xdr:colOff>
      <xdr:row>14</xdr:row>
      <xdr:rowOff>144990</xdr:rowOff>
    </xdr:to>
    <xdr:sp macro="" textlink="">
      <xdr:nvSpPr>
        <xdr:cNvPr id="54" name="フローチャート: 判断 53"/>
        <xdr:cNvSpPr/>
      </xdr:nvSpPr>
      <xdr:spPr bwMode="auto">
        <a:xfrm>
          <a:off x="5600700" y="2491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123549</xdr:rowOff>
    </xdr:from>
    <xdr:to>
      <xdr:col>26</xdr:col>
      <xdr:colOff>50800</xdr:colOff>
      <xdr:row>13</xdr:row>
      <xdr:rowOff>124823</xdr:rowOff>
    </xdr:to>
    <xdr:cxnSp macro="">
      <xdr:nvCxnSpPr>
        <xdr:cNvPr id="55" name="直線コネクタ 54"/>
        <xdr:cNvCxnSpPr/>
      </xdr:nvCxnSpPr>
      <xdr:spPr bwMode="auto">
        <a:xfrm flipV="1">
          <a:off x="4305300" y="2228574"/>
          <a:ext cx="698500" cy="172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95021</xdr:rowOff>
    </xdr:from>
    <xdr:to>
      <xdr:col>26</xdr:col>
      <xdr:colOff>101600</xdr:colOff>
      <xdr:row>15</xdr:row>
      <xdr:rowOff>25171</xdr:rowOff>
    </xdr:to>
    <xdr:sp macro="" textlink="">
      <xdr:nvSpPr>
        <xdr:cNvPr id="56" name="フローチャート: 判断 55"/>
        <xdr:cNvSpPr/>
      </xdr:nvSpPr>
      <xdr:spPr bwMode="auto">
        <a:xfrm>
          <a:off x="4953000" y="25429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9948</xdr:rowOff>
    </xdr:from>
    <xdr:ext cx="736600" cy="259045"/>
    <xdr:sp macro="" textlink="">
      <xdr:nvSpPr>
        <xdr:cNvPr id="57" name="テキスト ボックス 56"/>
        <xdr:cNvSpPr txBox="1"/>
      </xdr:nvSpPr>
      <xdr:spPr>
        <a:xfrm>
          <a:off x="4622800" y="262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10000</xdr:rowOff>
    </xdr:from>
    <xdr:to>
      <xdr:col>22</xdr:col>
      <xdr:colOff>114300</xdr:colOff>
      <xdr:row>13</xdr:row>
      <xdr:rowOff>124823</xdr:rowOff>
    </xdr:to>
    <xdr:cxnSp macro="">
      <xdr:nvCxnSpPr>
        <xdr:cNvPr id="58" name="直線コネクタ 57"/>
        <xdr:cNvCxnSpPr/>
      </xdr:nvCxnSpPr>
      <xdr:spPr bwMode="auto">
        <a:xfrm>
          <a:off x="3606800" y="2286475"/>
          <a:ext cx="698500" cy="114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131173</xdr:rowOff>
    </xdr:from>
    <xdr:to>
      <xdr:col>22</xdr:col>
      <xdr:colOff>165100</xdr:colOff>
      <xdr:row>15</xdr:row>
      <xdr:rowOff>61323</xdr:rowOff>
    </xdr:to>
    <xdr:sp macro="" textlink="">
      <xdr:nvSpPr>
        <xdr:cNvPr id="59" name="フローチャート: 判断 58"/>
        <xdr:cNvSpPr/>
      </xdr:nvSpPr>
      <xdr:spPr bwMode="auto">
        <a:xfrm>
          <a:off x="4254500" y="257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46100</xdr:rowOff>
    </xdr:from>
    <xdr:ext cx="762000" cy="259045"/>
    <xdr:sp macro="" textlink="">
      <xdr:nvSpPr>
        <xdr:cNvPr id="60" name="テキスト ボックス 59"/>
        <xdr:cNvSpPr txBox="1"/>
      </xdr:nvSpPr>
      <xdr:spPr>
        <a:xfrm>
          <a:off x="3924300" y="266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10000</xdr:rowOff>
    </xdr:from>
    <xdr:to>
      <xdr:col>18</xdr:col>
      <xdr:colOff>177800</xdr:colOff>
      <xdr:row>13</xdr:row>
      <xdr:rowOff>62938</xdr:rowOff>
    </xdr:to>
    <xdr:cxnSp macro="">
      <xdr:nvCxnSpPr>
        <xdr:cNvPr id="61" name="直線コネクタ 60"/>
        <xdr:cNvCxnSpPr/>
      </xdr:nvCxnSpPr>
      <xdr:spPr bwMode="auto">
        <a:xfrm flipV="1">
          <a:off x="2908300" y="2286475"/>
          <a:ext cx="698500" cy="52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10341</xdr:rowOff>
    </xdr:from>
    <xdr:to>
      <xdr:col>19</xdr:col>
      <xdr:colOff>38100</xdr:colOff>
      <xdr:row>15</xdr:row>
      <xdr:rowOff>111941</xdr:rowOff>
    </xdr:to>
    <xdr:sp macro="" textlink="">
      <xdr:nvSpPr>
        <xdr:cNvPr id="62" name="フローチャート: 判断 61"/>
        <xdr:cNvSpPr/>
      </xdr:nvSpPr>
      <xdr:spPr bwMode="auto">
        <a:xfrm>
          <a:off x="3556000" y="262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96718</xdr:rowOff>
    </xdr:from>
    <xdr:ext cx="762000" cy="259045"/>
    <xdr:sp macro="" textlink="">
      <xdr:nvSpPr>
        <xdr:cNvPr id="63" name="テキスト ボックス 62"/>
        <xdr:cNvSpPr txBox="1"/>
      </xdr:nvSpPr>
      <xdr:spPr>
        <a:xfrm>
          <a:off x="3225800" y="271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47342</xdr:rowOff>
    </xdr:from>
    <xdr:to>
      <xdr:col>15</xdr:col>
      <xdr:colOff>101600</xdr:colOff>
      <xdr:row>13</xdr:row>
      <xdr:rowOff>148942</xdr:rowOff>
    </xdr:to>
    <xdr:sp macro="" textlink="">
      <xdr:nvSpPr>
        <xdr:cNvPr id="64" name="フローチャート: 判断 63"/>
        <xdr:cNvSpPr/>
      </xdr:nvSpPr>
      <xdr:spPr bwMode="auto">
        <a:xfrm>
          <a:off x="2857500" y="2323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133719</xdr:rowOff>
    </xdr:from>
    <xdr:ext cx="762000" cy="259045"/>
    <xdr:sp macro="" textlink="">
      <xdr:nvSpPr>
        <xdr:cNvPr id="65" name="テキスト ボックス 64"/>
        <xdr:cNvSpPr txBox="1"/>
      </xdr:nvSpPr>
      <xdr:spPr>
        <a:xfrm>
          <a:off x="2527300" y="241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105602</xdr:rowOff>
    </xdr:from>
    <xdr:to>
      <xdr:col>29</xdr:col>
      <xdr:colOff>177800</xdr:colOff>
      <xdr:row>12</xdr:row>
      <xdr:rowOff>35752</xdr:rowOff>
    </xdr:to>
    <xdr:sp macro="" textlink="">
      <xdr:nvSpPr>
        <xdr:cNvPr id="71" name="楕円 70"/>
        <xdr:cNvSpPr/>
      </xdr:nvSpPr>
      <xdr:spPr bwMode="auto">
        <a:xfrm>
          <a:off x="5600700" y="2039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52279</xdr:rowOff>
    </xdr:from>
    <xdr:ext cx="762000" cy="259045"/>
    <xdr:sp macro="" textlink="">
      <xdr:nvSpPr>
        <xdr:cNvPr id="72" name="人口1人当たり決算額の推移該当値テキスト130"/>
        <xdr:cNvSpPr txBox="1"/>
      </xdr:nvSpPr>
      <xdr:spPr>
        <a:xfrm>
          <a:off x="5740400" y="198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72749</xdr:rowOff>
    </xdr:from>
    <xdr:to>
      <xdr:col>26</xdr:col>
      <xdr:colOff>101600</xdr:colOff>
      <xdr:row>13</xdr:row>
      <xdr:rowOff>2899</xdr:rowOff>
    </xdr:to>
    <xdr:sp macro="" textlink="">
      <xdr:nvSpPr>
        <xdr:cNvPr id="73" name="楕円 72"/>
        <xdr:cNvSpPr/>
      </xdr:nvSpPr>
      <xdr:spPr bwMode="auto">
        <a:xfrm>
          <a:off x="4953000" y="217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13076</xdr:rowOff>
    </xdr:from>
    <xdr:ext cx="736600" cy="259045"/>
    <xdr:sp macro="" textlink="">
      <xdr:nvSpPr>
        <xdr:cNvPr id="74" name="テキスト ボックス 73"/>
        <xdr:cNvSpPr txBox="1"/>
      </xdr:nvSpPr>
      <xdr:spPr>
        <a:xfrm>
          <a:off x="4622800" y="1946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74023</xdr:rowOff>
    </xdr:from>
    <xdr:to>
      <xdr:col>22</xdr:col>
      <xdr:colOff>165100</xdr:colOff>
      <xdr:row>14</xdr:row>
      <xdr:rowOff>4173</xdr:rowOff>
    </xdr:to>
    <xdr:sp macro="" textlink="">
      <xdr:nvSpPr>
        <xdr:cNvPr id="75" name="楕円 74"/>
        <xdr:cNvSpPr/>
      </xdr:nvSpPr>
      <xdr:spPr bwMode="auto">
        <a:xfrm>
          <a:off x="4254500" y="235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14350</xdr:rowOff>
    </xdr:from>
    <xdr:ext cx="762000" cy="259045"/>
    <xdr:sp macro="" textlink="">
      <xdr:nvSpPr>
        <xdr:cNvPr id="76" name="テキスト ボックス 75"/>
        <xdr:cNvSpPr txBox="1"/>
      </xdr:nvSpPr>
      <xdr:spPr>
        <a:xfrm>
          <a:off x="3924300" y="211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130650</xdr:rowOff>
    </xdr:from>
    <xdr:to>
      <xdr:col>19</xdr:col>
      <xdr:colOff>38100</xdr:colOff>
      <xdr:row>13</xdr:row>
      <xdr:rowOff>60800</xdr:rowOff>
    </xdr:to>
    <xdr:sp macro="" textlink="">
      <xdr:nvSpPr>
        <xdr:cNvPr id="77" name="楕円 76"/>
        <xdr:cNvSpPr/>
      </xdr:nvSpPr>
      <xdr:spPr bwMode="auto">
        <a:xfrm>
          <a:off x="3556000" y="2235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70977</xdr:rowOff>
    </xdr:from>
    <xdr:ext cx="762000" cy="259045"/>
    <xdr:sp macro="" textlink="">
      <xdr:nvSpPr>
        <xdr:cNvPr id="78" name="テキスト ボックス 77"/>
        <xdr:cNvSpPr txBox="1"/>
      </xdr:nvSpPr>
      <xdr:spPr>
        <a:xfrm>
          <a:off x="3225800" y="200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12138</xdr:rowOff>
    </xdr:from>
    <xdr:to>
      <xdr:col>15</xdr:col>
      <xdr:colOff>101600</xdr:colOff>
      <xdr:row>13</xdr:row>
      <xdr:rowOff>113738</xdr:rowOff>
    </xdr:to>
    <xdr:sp macro="" textlink="">
      <xdr:nvSpPr>
        <xdr:cNvPr id="79" name="楕円 78"/>
        <xdr:cNvSpPr/>
      </xdr:nvSpPr>
      <xdr:spPr bwMode="auto">
        <a:xfrm>
          <a:off x="2857500" y="2288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123915</xdr:rowOff>
    </xdr:from>
    <xdr:ext cx="762000" cy="259045"/>
    <xdr:sp macro="" textlink="">
      <xdr:nvSpPr>
        <xdr:cNvPr id="80" name="テキスト ボックス 79"/>
        <xdr:cNvSpPr txBox="1"/>
      </xdr:nvSpPr>
      <xdr:spPr>
        <a:xfrm>
          <a:off x="2527300" y="205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7" name="直線コネクタ 96"/>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8" name="テキスト ボックス 97"/>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1" name="直線コネクタ 100"/>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2" name="テキスト ボックス 101"/>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25445</xdr:rowOff>
    </xdr:from>
    <xdr:to>
      <xdr:col>29</xdr:col>
      <xdr:colOff>127000</xdr:colOff>
      <xdr:row>38</xdr:row>
      <xdr:rowOff>2928</xdr:rowOff>
    </xdr:to>
    <xdr:cxnSp macro="">
      <xdr:nvCxnSpPr>
        <xdr:cNvPr id="106" name="直線コネクタ 105"/>
        <xdr:cNvCxnSpPr/>
      </xdr:nvCxnSpPr>
      <xdr:spPr bwMode="auto">
        <a:xfrm flipV="1">
          <a:off x="5651500" y="6292895"/>
          <a:ext cx="0" cy="11776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317905</xdr:rowOff>
    </xdr:from>
    <xdr:ext cx="762000" cy="259045"/>
    <xdr:sp macro="" textlink="">
      <xdr:nvSpPr>
        <xdr:cNvPr id="107" name="人口1人当たり決算額の推移最小値テキスト445"/>
        <xdr:cNvSpPr txBox="1"/>
      </xdr:nvSpPr>
      <xdr:spPr>
        <a:xfrm>
          <a:off x="5740400" y="744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2928</xdr:rowOff>
    </xdr:from>
    <xdr:to>
      <xdr:col>30</xdr:col>
      <xdr:colOff>25400</xdr:colOff>
      <xdr:row>38</xdr:row>
      <xdr:rowOff>2928</xdr:rowOff>
    </xdr:to>
    <xdr:cxnSp macro="">
      <xdr:nvCxnSpPr>
        <xdr:cNvPr id="108" name="直線コネクタ 107"/>
        <xdr:cNvCxnSpPr/>
      </xdr:nvCxnSpPr>
      <xdr:spPr bwMode="auto">
        <a:xfrm>
          <a:off x="5562600" y="7470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111822</xdr:rowOff>
    </xdr:from>
    <xdr:ext cx="762000" cy="259045"/>
    <xdr:sp macro="" textlink="">
      <xdr:nvSpPr>
        <xdr:cNvPr id="109" name="人口1人当たり決算額の推移最大値テキスト445"/>
        <xdr:cNvSpPr txBox="1"/>
      </xdr:nvSpPr>
      <xdr:spPr>
        <a:xfrm>
          <a:off x="5740400" y="603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25445</xdr:rowOff>
    </xdr:from>
    <xdr:to>
      <xdr:col>30</xdr:col>
      <xdr:colOff>25400</xdr:colOff>
      <xdr:row>34</xdr:row>
      <xdr:rowOff>25445</xdr:rowOff>
    </xdr:to>
    <xdr:cxnSp macro="">
      <xdr:nvCxnSpPr>
        <xdr:cNvPr id="110" name="直線コネクタ 109"/>
        <xdr:cNvCxnSpPr/>
      </xdr:nvCxnSpPr>
      <xdr:spPr bwMode="auto">
        <a:xfrm>
          <a:off x="5562600" y="62928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299593</xdr:rowOff>
    </xdr:from>
    <xdr:to>
      <xdr:col>29</xdr:col>
      <xdr:colOff>127000</xdr:colOff>
      <xdr:row>35</xdr:row>
      <xdr:rowOff>267589</xdr:rowOff>
    </xdr:to>
    <xdr:cxnSp macro="">
      <xdr:nvCxnSpPr>
        <xdr:cNvPr id="111" name="直線コネクタ 110"/>
        <xdr:cNvCxnSpPr/>
      </xdr:nvCxnSpPr>
      <xdr:spPr bwMode="auto">
        <a:xfrm flipV="1">
          <a:off x="5003800" y="6567043"/>
          <a:ext cx="647700" cy="310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305795</xdr:rowOff>
    </xdr:from>
    <xdr:ext cx="762000" cy="259045"/>
    <xdr:sp macro="" textlink="">
      <xdr:nvSpPr>
        <xdr:cNvPr id="112" name="人口1人当たり決算額の推移平均値テキスト445"/>
        <xdr:cNvSpPr txBox="1"/>
      </xdr:nvSpPr>
      <xdr:spPr>
        <a:xfrm>
          <a:off x="5740400" y="657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333718</xdr:rowOff>
    </xdr:from>
    <xdr:to>
      <xdr:col>29</xdr:col>
      <xdr:colOff>177800</xdr:colOff>
      <xdr:row>35</xdr:row>
      <xdr:rowOff>92418</xdr:rowOff>
    </xdr:to>
    <xdr:sp macro="" textlink="">
      <xdr:nvSpPr>
        <xdr:cNvPr id="113" name="フローチャート: 判断 112"/>
        <xdr:cNvSpPr/>
      </xdr:nvSpPr>
      <xdr:spPr bwMode="auto">
        <a:xfrm>
          <a:off x="5600700" y="66011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267589</xdr:rowOff>
    </xdr:from>
    <xdr:to>
      <xdr:col>26</xdr:col>
      <xdr:colOff>50800</xdr:colOff>
      <xdr:row>35</xdr:row>
      <xdr:rowOff>332397</xdr:rowOff>
    </xdr:to>
    <xdr:cxnSp macro="">
      <xdr:nvCxnSpPr>
        <xdr:cNvPr id="114" name="直線コネクタ 113"/>
        <xdr:cNvCxnSpPr/>
      </xdr:nvCxnSpPr>
      <xdr:spPr bwMode="auto">
        <a:xfrm flipV="1">
          <a:off x="4305300" y="6877939"/>
          <a:ext cx="698500" cy="6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280397</xdr:rowOff>
    </xdr:from>
    <xdr:to>
      <xdr:col>26</xdr:col>
      <xdr:colOff>101600</xdr:colOff>
      <xdr:row>35</xdr:row>
      <xdr:rowOff>39097</xdr:rowOff>
    </xdr:to>
    <xdr:sp macro="" textlink="">
      <xdr:nvSpPr>
        <xdr:cNvPr id="115" name="フローチャート: 判断 114"/>
        <xdr:cNvSpPr/>
      </xdr:nvSpPr>
      <xdr:spPr bwMode="auto">
        <a:xfrm>
          <a:off x="4953000" y="654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49274</xdr:rowOff>
    </xdr:from>
    <xdr:ext cx="736600" cy="259045"/>
    <xdr:sp macro="" textlink="">
      <xdr:nvSpPr>
        <xdr:cNvPr id="116" name="テキスト ボックス 115"/>
        <xdr:cNvSpPr txBox="1"/>
      </xdr:nvSpPr>
      <xdr:spPr>
        <a:xfrm>
          <a:off x="4622800" y="631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172892</xdr:rowOff>
    </xdr:from>
    <xdr:to>
      <xdr:col>22</xdr:col>
      <xdr:colOff>114300</xdr:colOff>
      <xdr:row>35</xdr:row>
      <xdr:rowOff>332397</xdr:rowOff>
    </xdr:to>
    <xdr:cxnSp macro="">
      <xdr:nvCxnSpPr>
        <xdr:cNvPr id="117" name="直線コネクタ 116"/>
        <xdr:cNvCxnSpPr/>
      </xdr:nvCxnSpPr>
      <xdr:spPr bwMode="auto">
        <a:xfrm>
          <a:off x="3606800" y="6783242"/>
          <a:ext cx="698500" cy="159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42996</xdr:rowOff>
    </xdr:from>
    <xdr:to>
      <xdr:col>22</xdr:col>
      <xdr:colOff>165100</xdr:colOff>
      <xdr:row>35</xdr:row>
      <xdr:rowOff>144596</xdr:rowOff>
    </xdr:to>
    <xdr:sp macro="" textlink="">
      <xdr:nvSpPr>
        <xdr:cNvPr id="118" name="フローチャート: 判断 117"/>
        <xdr:cNvSpPr/>
      </xdr:nvSpPr>
      <xdr:spPr bwMode="auto">
        <a:xfrm>
          <a:off x="4254500" y="665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154773</xdr:rowOff>
    </xdr:from>
    <xdr:ext cx="762000" cy="259045"/>
    <xdr:sp macro="" textlink="">
      <xdr:nvSpPr>
        <xdr:cNvPr id="119" name="テキスト ボックス 118"/>
        <xdr:cNvSpPr txBox="1"/>
      </xdr:nvSpPr>
      <xdr:spPr>
        <a:xfrm>
          <a:off x="3924300" y="642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172892</xdr:rowOff>
    </xdr:from>
    <xdr:to>
      <xdr:col>18</xdr:col>
      <xdr:colOff>177800</xdr:colOff>
      <xdr:row>36</xdr:row>
      <xdr:rowOff>65792</xdr:rowOff>
    </xdr:to>
    <xdr:cxnSp macro="">
      <xdr:nvCxnSpPr>
        <xdr:cNvPr id="120" name="直線コネクタ 119"/>
        <xdr:cNvCxnSpPr/>
      </xdr:nvCxnSpPr>
      <xdr:spPr bwMode="auto">
        <a:xfrm flipV="1">
          <a:off x="2908300" y="6783242"/>
          <a:ext cx="698500" cy="235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237249</xdr:rowOff>
    </xdr:from>
    <xdr:to>
      <xdr:col>19</xdr:col>
      <xdr:colOff>38100</xdr:colOff>
      <xdr:row>35</xdr:row>
      <xdr:rowOff>338849</xdr:rowOff>
    </xdr:to>
    <xdr:sp macro="" textlink="">
      <xdr:nvSpPr>
        <xdr:cNvPr id="121" name="フローチャート: 判断 120"/>
        <xdr:cNvSpPr/>
      </xdr:nvSpPr>
      <xdr:spPr bwMode="auto">
        <a:xfrm>
          <a:off x="3556000" y="6847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323626</xdr:rowOff>
    </xdr:from>
    <xdr:ext cx="762000" cy="259045"/>
    <xdr:sp macro="" textlink="">
      <xdr:nvSpPr>
        <xdr:cNvPr id="122" name="テキスト ボックス 121"/>
        <xdr:cNvSpPr txBox="1"/>
      </xdr:nvSpPr>
      <xdr:spPr>
        <a:xfrm>
          <a:off x="3225800" y="693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201987</xdr:rowOff>
    </xdr:from>
    <xdr:to>
      <xdr:col>15</xdr:col>
      <xdr:colOff>101600</xdr:colOff>
      <xdr:row>35</xdr:row>
      <xdr:rowOff>303587</xdr:rowOff>
    </xdr:to>
    <xdr:sp macro="" textlink="">
      <xdr:nvSpPr>
        <xdr:cNvPr id="123" name="フローチャート: 判断 122"/>
        <xdr:cNvSpPr/>
      </xdr:nvSpPr>
      <xdr:spPr bwMode="auto">
        <a:xfrm>
          <a:off x="2857500" y="68123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313764</xdr:rowOff>
    </xdr:from>
    <xdr:ext cx="762000" cy="259045"/>
    <xdr:sp macro="" textlink="">
      <xdr:nvSpPr>
        <xdr:cNvPr id="124" name="テキスト ボックス 123"/>
        <xdr:cNvSpPr txBox="1"/>
      </xdr:nvSpPr>
      <xdr:spPr>
        <a:xfrm>
          <a:off x="2527300" y="658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248793</xdr:rowOff>
    </xdr:from>
    <xdr:to>
      <xdr:col>29</xdr:col>
      <xdr:colOff>177800</xdr:colOff>
      <xdr:row>35</xdr:row>
      <xdr:rowOff>7493</xdr:rowOff>
    </xdr:to>
    <xdr:sp macro="" textlink="">
      <xdr:nvSpPr>
        <xdr:cNvPr id="130" name="楕円 129"/>
        <xdr:cNvSpPr/>
      </xdr:nvSpPr>
      <xdr:spPr bwMode="auto">
        <a:xfrm>
          <a:off x="5600700" y="6516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93870</xdr:rowOff>
    </xdr:from>
    <xdr:ext cx="762000" cy="259045"/>
    <xdr:sp macro="" textlink="">
      <xdr:nvSpPr>
        <xdr:cNvPr id="131" name="人口1人当たり決算額の推移該当値テキスト445"/>
        <xdr:cNvSpPr txBox="1"/>
      </xdr:nvSpPr>
      <xdr:spPr>
        <a:xfrm>
          <a:off x="5740400" y="636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216789</xdr:rowOff>
    </xdr:from>
    <xdr:to>
      <xdr:col>26</xdr:col>
      <xdr:colOff>101600</xdr:colOff>
      <xdr:row>35</xdr:row>
      <xdr:rowOff>318389</xdr:rowOff>
    </xdr:to>
    <xdr:sp macro="" textlink="">
      <xdr:nvSpPr>
        <xdr:cNvPr id="132" name="楕円 131"/>
        <xdr:cNvSpPr/>
      </xdr:nvSpPr>
      <xdr:spPr bwMode="auto">
        <a:xfrm>
          <a:off x="4953000" y="6827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303166</xdr:rowOff>
    </xdr:from>
    <xdr:ext cx="736600" cy="259045"/>
    <xdr:sp macro="" textlink="">
      <xdr:nvSpPr>
        <xdr:cNvPr id="133" name="テキスト ボックス 132"/>
        <xdr:cNvSpPr txBox="1"/>
      </xdr:nvSpPr>
      <xdr:spPr>
        <a:xfrm>
          <a:off x="4622800" y="6913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281597</xdr:rowOff>
    </xdr:from>
    <xdr:to>
      <xdr:col>22</xdr:col>
      <xdr:colOff>165100</xdr:colOff>
      <xdr:row>36</xdr:row>
      <xdr:rowOff>40297</xdr:rowOff>
    </xdr:to>
    <xdr:sp macro="" textlink="">
      <xdr:nvSpPr>
        <xdr:cNvPr id="134" name="楕円 133"/>
        <xdr:cNvSpPr/>
      </xdr:nvSpPr>
      <xdr:spPr bwMode="auto">
        <a:xfrm>
          <a:off x="4254500" y="6891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25074</xdr:rowOff>
    </xdr:from>
    <xdr:ext cx="762000" cy="259045"/>
    <xdr:sp macro="" textlink="">
      <xdr:nvSpPr>
        <xdr:cNvPr id="135" name="テキスト ボックス 134"/>
        <xdr:cNvSpPr txBox="1"/>
      </xdr:nvSpPr>
      <xdr:spPr>
        <a:xfrm>
          <a:off x="3924300" y="697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122092</xdr:rowOff>
    </xdr:from>
    <xdr:to>
      <xdr:col>19</xdr:col>
      <xdr:colOff>38100</xdr:colOff>
      <xdr:row>35</xdr:row>
      <xdr:rowOff>223692</xdr:rowOff>
    </xdr:to>
    <xdr:sp macro="" textlink="">
      <xdr:nvSpPr>
        <xdr:cNvPr id="136" name="楕円 135"/>
        <xdr:cNvSpPr/>
      </xdr:nvSpPr>
      <xdr:spPr bwMode="auto">
        <a:xfrm>
          <a:off x="3556000" y="6732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233869</xdr:rowOff>
    </xdr:from>
    <xdr:ext cx="762000" cy="259045"/>
    <xdr:sp macro="" textlink="">
      <xdr:nvSpPr>
        <xdr:cNvPr id="137" name="テキスト ボックス 136"/>
        <xdr:cNvSpPr txBox="1"/>
      </xdr:nvSpPr>
      <xdr:spPr>
        <a:xfrm>
          <a:off x="3225800" y="650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14992</xdr:rowOff>
    </xdr:from>
    <xdr:to>
      <xdr:col>15</xdr:col>
      <xdr:colOff>101600</xdr:colOff>
      <xdr:row>36</xdr:row>
      <xdr:rowOff>116592</xdr:rowOff>
    </xdr:to>
    <xdr:sp macro="" textlink="">
      <xdr:nvSpPr>
        <xdr:cNvPr id="138" name="楕円 137"/>
        <xdr:cNvSpPr/>
      </xdr:nvSpPr>
      <xdr:spPr bwMode="auto">
        <a:xfrm>
          <a:off x="2857500" y="6968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101369</xdr:rowOff>
    </xdr:from>
    <xdr:ext cx="762000" cy="259045"/>
    <xdr:sp macro="" textlink="">
      <xdr:nvSpPr>
        <xdr:cNvPr id="139" name="テキスト ボックス 138"/>
        <xdr:cNvSpPr txBox="1"/>
      </xdr:nvSpPr>
      <xdr:spPr>
        <a:xfrm>
          <a:off x="2527300" y="705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21,120
99.56
19,948,763
19,179,590
680,819
7,921,754
14,644,548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164703</xdr:rowOff>
    </xdr:from>
    <xdr:to>
      <xdr:col>24</xdr:col>
      <xdr:colOff>62865</xdr:colOff>
      <xdr:row>38</xdr:row>
      <xdr:rowOff>146672</xdr:rowOff>
    </xdr:to>
    <xdr:cxnSp macro="">
      <xdr:nvCxnSpPr>
        <xdr:cNvPr id="60" name="直線コネクタ 59"/>
        <xdr:cNvCxnSpPr/>
      </xdr:nvCxnSpPr>
      <xdr:spPr>
        <a:xfrm flipV="1">
          <a:off x="4633595" y="5308203"/>
          <a:ext cx="1270" cy="135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150499</xdr:rowOff>
    </xdr:from>
    <xdr:ext cx="534377" cy="259045"/>
    <xdr:sp macro="" textlink="">
      <xdr:nvSpPr>
        <xdr:cNvPr id="61" name="人件費最小値テキスト"/>
        <xdr:cNvSpPr txBox="1"/>
      </xdr:nvSpPr>
      <xdr:spPr>
        <a:xfrm>
          <a:off x="4686300" y="66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146672</xdr:rowOff>
    </xdr:from>
    <xdr:to>
      <xdr:col>24</xdr:col>
      <xdr:colOff>152400</xdr:colOff>
      <xdr:row>38</xdr:row>
      <xdr:rowOff>146672</xdr:rowOff>
    </xdr:to>
    <xdr:cxnSp macro="">
      <xdr:nvCxnSpPr>
        <xdr:cNvPr id="62" name="直線コネクタ 61"/>
        <xdr:cNvCxnSpPr/>
      </xdr:nvCxnSpPr>
      <xdr:spPr>
        <a:xfrm>
          <a:off x="4546600" y="6661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111380</xdr:rowOff>
    </xdr:from>
    <xdr:ext cx="599010" cy="259045"/>
    <xdr:sp macro="" textlink="">
      <xdr:nvSpPr>
        <xdr:cNvPr id="63" name="人件費最大値テキスト"/>
        <xdr:cNvSpPr txBox="1"/>
      </xdr:nvSpPr>
      <xdr:spPr>
        <a:xfrm>
          <a:off x="4686300" y="508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164703</xdr:rowOff>
    </xdr:from>
    <xdr:to>
      <xdr:col>24</xdr:col>
      <xdr:colOff>152400</xdr:colOff>
      <xdr:row>30</xdr:row>
      <xdr:rowOff>164703</xdr:rowOff>
    </xdr:to>
    <xdr:cxnSp macro="">
      <xdr:nvCxnSpPr>
        <xdr:cNvPr id="64" name="直線コネクタ 63"/>
        <xdr:cNvCxnSpPr/>
      </xdr:nvCxnSpPr>
      <xdr:spPr>
        <a:xfrm>
          <a:off x="4546600" y="530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164703</xdr:rowOff>
    </xdr:from>
    <xdr:to>
      <xdr:col>24</xdr:col>
      <xdr:colOff>63500</xdr:colOff>
      <xdr:row>31</xdr:row>
      <xdr:rowOff>80092</xdr:rowOff>
    </xdr:to>
    <xdr:cxnSp macro="">
      <xdr:nvCxnSpPr>
        <xdr:cNvPr id="65" name="直線コネクタ 64"/>
        <xdr:cNvCxnSpPr/>
      </xdr:nvCxnSpPr>
      <xdr:spPr>
        <a:xfrm flipV="1">
          <a:off x="3797300" y="5308203"/>
          <a:ext cx="838200" cy="8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30122</xdr:rowOff>
    </xdr:from>
    <xdr:ext cx="534377" cy="259045"/>
    <xdr:sp macro="" textlink="">
      <xdr:nvSpPr>
        <xdr:cNvPr id="66" name="人件費平均値テキスト"/>
        <xdr:cNvSpPr txBox="1"/>
      </xdr:nvSpPr>
      <xdr:spPr>
        <a:xfrm>
          <a:off x="4686300" y="5687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51695</xdr:rowOff>
    </xdr:from>
    <xdr:to>
      <xdr:col>24</xdr:col>
      <xdr:colOff>114300</xdr:colOff>
      <xdr:row>33</xdr:row>
      <xdr:rowOff>153295</xdr:rowOff>
    </xdr:to>
    <xdr:sp macro="" textlink="">
      <xdr:nvSpPr>
        <xdr:cNvPr id="67" name="フローチャート: 判断 66"/>
        <xdr:cNvSpPr/>
      </xdr:nvSpPr>
      <xdr:spPr>
        <a:xfrm>
          <a:off x="4584700" y="570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80092</xdr:rowOff>
    </xdr:from>
    <xdr:to>
      <xdr:col>19</xdr:col>
      <xdr:colOff>177800</xdr:colOff>
      <xdr:row>31</xdr:row>
      <xdr:rowOff>127270</xdr:rowOff>
    </xdr:to>
    <xdr:cxnSp macro="">
      <xdr:nvCxnSpPr>
        <xdr:cNvPr id="68" name="直線コネクタ 67"/>
        <xdr:cNvCxnSpPr/>
      </xdr:nvCxnSpPr>
      <xdr:spPr>
        <a:xfrm flipV="1">
          <a:off x="2908300" y="5395042"/>
          <a:ext cx="889000" cy="4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66640</xdr:rowOff>
    </xdr:from>
    <xdr:to>
      <xdr:col>20</xdr:col>
      <xdr:colOff>38100</xdr:colOff>
      <xdr:row>32</xdr:row>
      <xdr:rowOff>168240</xdr:rowOff>
    </xdr:to>
    <xdr:sp macro="" textlink="">
      <xdr:nvSpPr>
        <xdr:cNvPr id="69" name="フローチャート: 判断 68"/>
        <xdr:cNvSpPr/>
      </xdr:nvSpPr>
      <xdr:spPr>
        <a:xfrm>
          <a:off x="3746500" y="555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159367</xdr:rowOff>
    </xdr:from>
    <xdr:ext cx="599010" cy="259045"/>
    <xdr:sp macro="" textlink="">
      <xdr:nvSpPr>
        <xdr:cNvPr id="70" name="テキスト ボックス 69"/>
        <xdr:cNvSpPr txBox="1"/>
      </xdr:nvSpPr>
      <xdr:spPr>
        <a:xfrm>
          <a:off x="3497795" y="564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105410</xdr:rowOff>
    </xdr:from>
    <xdr:to>
      <xdr:col>15</xdr:col>
      <xdr:colOff>50800</xdr:colOff>
      <xdr:row>31</xdr:row>
      <xdr:rowOff>127270</xdr:rowOff>
    </xdr:to>
    <xdr:cxnSp macro="">
      <xdr:nvCxnSpPr>
        <xdr:cNvPr id="71" name="直線コネクタ 70"/>
        <xdr:cNvCxnSpPr/>
      </xdr:nvCxnSpPr>
      <xdr:spPr>
        <a:xfrm>
          <a:off x="2019300" y="5420360"/>
          <a:ext cx="889000" cy="2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24235</xdr:rowOff>
    </xdr:from>
    <xdr:to>
      <xdr:col>15</xdr:col>
      <xdr:colOff>101600</xdr:colOff>
      <xdr:row>33</xdr:row>
      <xdr:rowOff>125835</xdr:rowOff>
    </xdr:to>
    <xdr:sp macro="" textlink="">
      <xdr:nvSpPr>
        <xdr:cNvPr id="72" name="フローチャート: 判断 71"/>
        <xdr:cNvSpPr/>
      </xdr:nvSpPr>
      <xdr:spPr>
        <a:xfrm>
          <a:off x="2857500" y="56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116962</xdr:rowOff>
    </xdr:from>
    <xdr:ext cx="534377" cy="259045"/>
    <xdr:sp macro="" textlink="">
      <xdr:nvSpPr>
        <xdr:cNvPr id="73" name="テキスト ボックス 72"/>
        <xdr:cNvSpPr txBox="1"/>
      </xdr:nvSpPr>
      <xdr:spPr>
        <a:xfrm>
          <a:off x="2641111" y="577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105410</xdr:rowOff>
    </xdr:from>
    <xdr:to>
      <xdr:col>10</xdr:col>
      <xdr:colOff>114300</xdr:colOff>
      <xdr:row>33</xdr:row>
      <xdr:rowOff>44059</xdr:rowOff>
    </xdr:to>
    <xdr:cxnSp macro="">
      <xdr:nvCxnSpPr>
        <xdr:cNvPr id="74" name="直線コネクタ 73"/>
        <xdr:cNvCxnSpPr/>
      </xdr:nvCxnSpPr>
      <xdr:spPr>
        <a:xfrm flipV="1">
          <a:off x="1130300" y="5420360"/>
          <a:ext cx="889000" cy="28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85299</xdr:rowOff>
    </xdr:from>
    <xdr:to>
      <xdr:col>10</xdr:col>
      <xdr:colOff>165100</xdr:colOff>
      <xdr:row>34</xdr:row>
      <xdr:rowOff>15449</xdr:rowOff>
    </xdr:to>
    <xdr:sp macro="" textlink="">
      <xdr:nvSpPr>
        <xdr:cNvPr id="75" name="フローチャート: 判断 74"/>
        <xdr:cNvSpPr/>
      </xdr:nvSpPr>
      <xdr:spPr>
        <a:xfrm>
          <a:off x="1968500" y="574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6576</xdr:rowOff>
    </xdr:from>
    <xdr:ext cx="534377" cy="259045"/>
    <xdr:sp macro="" textlink="">
      <xdr:nvSpPr>
        <xdr:cNvPr id="76" name="テキスト ボックス 75"/>
        <xdr:cNvSpPr txBox="1"/>
      </xdr:nvSpPr>
      <xdr:spPr>
        <a:xfrm>
          <a:off x="1752111" y="583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151250</xdr:rowOff>
    </xdr:from>
    <xdr:to>
      <xdr:col>6</xdr:col>
      <xdr:colOff>38100</xdr:colOff>
      <xdr:row>33</xdr:row>
      <xdr:rowOff>81400</xdr:rowOff>
    </xdr:to>
    <xdr:sp macro="" textlink="">
      <xdr:nvSpPr>
        <xdr:cNvPr id="77" name="フローチャート: 判断 76"/>
        <xdr:cNvSpPr/>
      </xdr:nvSpPr>
      <xdr:spPr>
        <a:xfrm>
          <a:off x="1079500" y="563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97927</xdr:rowOff>
    </xdr:from>
    <xdr:ext cx="534377" cy="259045"/>
    <xdr:sp macro="" textlink="">
      <xdr:nvSpPr>
        <xdr:cNvPr id="78" name="テキスト ボックス 77"/>
        <xdr:cNvSpPr txBox="1"/>
      </xdr:nvSpPr>
      <xdr:spPr>
        <a:xfrm>
          <a:off x="863111" y="541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113903</xdr:rowOff>
    </xdr:from>
    <xdr:to>
      <xdr:col>24</xdr:col>
      <xdr:colOff>114300</xdr:colOff>
      <xdr:row>31</xdr:row>
      <xdr:rowOff>44053</xdr:rowOff>
    </xdr:to>
    <xdr:sp macro="" textlink="">
      <xdr:nvSpPr>
        <xdr:cNvPr id="84" name="楕円 83"/>
        <xdr:cNvSpPr/>
      </xdr:nvSpPr>
      <xdr:spPr>
        <a:xfrm>
          <a:off x="4584700" y="52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66930</xdr:rowOff>
    </xdr:from>
    <xdr:ext cx="599010" cy="259045"/>
    <xdr:sp macro="" textlink="">
      <xdr:nvSpPr>
        <xdr:cNvPr id="85" name="人件費該当値テキスト"/>
        <xdr:cNvSpPr txBox="1"/>
      </xdr:nvSpPr>
      <xdr:spPr>
        <a:xfrm>
          <a:off x="4686300" y="521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29292</xdr:rowOff>
    </xdr:from>
    <xdr:to>
      <xdr:col>20</xdr:col>
      <xdr:colOff>38100</xdr:colOff>
      <xdr:row>31</xdr:row>
      <xdr:rowOff>130892</xdr:rowOff>
    </xdr:to>
    <xdr:sp macro="" textlink="">
      <xdr:nvSpPr>
        <xdr:cNvPr id="86" name="楕円 85"/>
        <xdr:cNvSpPr/>
      </xdr:nvSpPr>
      <xdr:spPr>
        <a:xfrm>
          <a:off x="3746500" y="534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147419</xdr:rowOff>
    </xdr:from>
    <xdr:ext cx="599010" cy="259045"/>
    <xdr:sp macro="" textlink="">
      <xdr:nvSpPr>
        <xdr:cNvPr id="87" name="テキスト ボックス 86"/>
        <xdr:cNvSpPr txBox="1"/>
      </xdr:nvSpPr>
      <xdr:spPr>
        <a:xfrm>
          <a:off x="3497795" y="511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76470</xdr:rowOff>
    </xdr:from>
    <xdr:to>
      <xdr:col>15</xdr:col>
      <xdr:colOff>101600</xdr:colOff>
      <xdr:row>32</xdr:row>
      <xdr:rowOff>6620</xdr:rowOff>
    </xdr:to>
    <xdr:sp macro="" textlink="">
      <xdr:nvSpPr>
        <xdr:cNvPr id="88" name="楕円 87"/>
        <xdr:cNvSpPr/>
      </xdr:nvSpPr>
      <xdr:spPr>
        <a:xfrm>
          <a:off x="2857500" y="53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23147</xdr:rowOff>
    </xdr:from>
    <xdr:ext cx="599010" cy="259045"/>
    <xdr:sp macro="" textlink="">
      <xdr:nvSpPr>
        <xdr:cNvPr id="89" name="テキスト ボックス 88"/>
        <xdr:cNvSpPr txBox="1"/>
      </xdr:nvSpPr>
      <xdr:spPr>
        <a:xfrm>
          <a:off x="2608795" y="516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54610</xdr:rowOff>
    </xdr:from>
    <xdr:to>
      <xdr:col>10</xdr:col>
      <xdr:colOff>165100</xdr:colOff>
      <xdr:row>31</xdr:row>
      <xdr:rowOff>156210</xdr:rowOff>
    </xdr:to>
    <xdr:sp macro="" textlink="">
      <xdr:nvSpPr>
        <xdr:cNvPr id="90" name="楕円 89"/>
        <xdr:cNvSpPr/>
      </xdr:nvSpPr>
      <xdr:spPr>
        <a:xfrm>
          <a:off x="1968500" y="53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1287</xdr:rowOff>
    </xdr:from>
    <xdr:ext cx="599010" cy="259045"/>
    <xdr:sp macro="" textlink="">
      <xdr:nvSpPr>
        <xdr:cNvPr id="91" name="テキスト ボックス 90"/>
        <xdr:cNvSpPr txBox="1"/>
      </xdr:nvSpPr>
      <xdr:spPr>
        <a:xfrm>
          <a:off x="1719795" y="514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164709</xdr:rowOff>
    </xdr:from>
    <xdr:to>
      <xdr:col>6</xdr:col>
      <xdr:colOff>38100</xdr:colOff>
      <xdr:row>33</xdr:row>
      <xdr:rowOff>94859</xdr:rowOff>
    </xdr:to>
    <xdr:sp macro="" textlink="">
      <xdr:nvSpPr>
        <xdr:cNvPr id="92" name="楕円 91"/>
        <xdr:cNvSpPr/>
      </xdr:nvSpPr>
      <xdr:spPr>
        <a:xfrm>
          <a:off x="1079500" y="56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85986</xdr:rowOff>
    </xdr:from>
    <xdr:ext cx="534377" cy="259045"/>
    <xdr:sp macro="" textlink="">
      <xdr:nvSpPr>
        <xdr:cNvPr id="93" name="テキスト ボックス 92"/>
        <xdr:cNvSpPr txBox="1"/>
      </xdr:nvSpPr>
      <xdr:spPr>
        <a:xfrm>
          <a:off x="863111" y="57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54301</xdr:rowOff>
    </xdr:from>
    <xdr:to>
      <xdr:col>24</xdr:col>
      <xdr:colOff>62865</xdr:colOff>
      <xdr:row>54</xdr:row>
      <xdr:rowOff>153155</xdr:rowOff>
    </xdr:to>
    <xdr:cxnSp macro="">
      <xdr:nvCxnSpPr>
        <xdr:cNvPr id="120" name="直線コネクタ 119"/>
        <xdr:cNvCxnSpPr/>
      </xdr:nvCxnSpPr>
      <xdr:spPr>
        <a:xfrm flipV="1">
          <a:off x="4633595" y="8626801"/>
          <a:ext cx="1270" cy="78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156982</xdr:rowOff>
    </xdr:from>
    <xdr:ext cx="534377" cy="259045"/>
    <xdr:sp macro="" textlink="">
      <xdr:nvSpPr>
        <xdr:cNvPr id="121" name="物件費最小値テキスト"/>
        <xdr:cNvSpPr txBox="1"/>
      </xdr:nvSpPr>
      <xdr:spPr>
        <a:xfrm>
          <a:off x="4686300" y="941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153155</xdr:rowOff>
    </xdr:from>
    <xdr:to>
      <xdr:col>24</xdr:col>
      <xdr:colOff>152400</xdr:colOff>
      <xdr:row>54</xdr:row>
      <xdr:rowOff>153155</xdr:rowOff>
    </xdr:to>
    <xdr:cxnSp macro="">
      <xdr:nvCxnSpPr>
        <xdr:cNvPr id="122" name="直線コネクタ 121"/>
        <xdr:cNvCxnSpPr/>
      </xdr:nvCxnSpPr>
      <xdr:spPr>
        <a:xfrm>
          <a:off x="4546600" y="941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978</xdr:rowOff>
    </xdr:from>
    <xdr:ext cx="599010" cy="259045"/>
    <xdr:sp macro="" textlink="">
      <xdr:nvSpPr>
        <xdr:cNvPr id="123" name="物件費最大値テキスト"/>
        <xdr:cNvSpPr txBox="1"/>
      </xdr:nvSpPr>
      <xdr:spPr>
        <a:xfrm>
          <a:off x="4686300" y="840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54301</xdr:rowOff>
    </xdr:from>
    <xdr:to>
      <xdr:col>24</xdr:col>
      <xdr:colOff>152400</xdr:colOff>
      <xdr:row>50</xdr:row>
      <xdr:rowOff>54301</xdr:rowOff>
    </xdr:to>
    <xdr:cxnSp macro="">
      <xdr:nvCxnSpPr>
        <xdr:cNvPr id="124" name="直線コネクタ 123"/>
        <xdr:cNvCxnSpPr/>
      </xdr:nvCxnSpPr>
      <xdr:spPr>
        <a:xfrm>
          <a:off x="4546600" y="862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142835</xdr:rowOff>
    </xdr:from>
    <xdr:to>
      <xdr:col>24</xdr:col>
      <xdr:colOff>63500</xdr:colOff>
      <xdr:row>53</xdr:row>
      <xdr:rowOff>101785</xdr:rowOff>
    </xdr:to>
    <xdr:cxnSp macro="">
      <xdr:nvCxnSpPr>
        <xdr:cNvPr id="125" name="直線コネクタ 124"/>
        <xdr:cNvCxnSpPr/>
      </xdr:nvCxnSpPr>
      <xdr:spPr>
        <a:xfrm flipV="1">
          <a:off x="3797300" y="9058235"/>
          <a:ext cx="838200" cy="13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106029</xdr:rowOff>
    </xdr:from>
    <xdr:ext cx="599010" cy="259045"/>
    <xdr:sp macro="" textlink="">
      <xdr:nvSpPr>
        <xdr:cNvPr id="126" name="物件費平均値テキスト"/>
        <xdr:cNvSpPr txBox="1"/>
      </xdr:nvSpPr>
      <xdr:spPr>
        <a:xfrm>
          <a:off x="4686300" y="88499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83152</xdr:rowOff>
    </xdr:from>
    <xdr:to>
      <xdr:col>24</xdr:col>
      <xdr:colOff>114300</xdr:colOff>
      <xdr:row>53</xdr:row>
      <xdr:rowOff>13302</xdr:rowOff>
    </xdr:to>
    <xdr:sp macro="" textlink="">
      <xdr:nvSpPr>
        <xdr:cNvPr id="127" name="フローチャート: 判断 126"/>
        <xdr:cNvSpPr/>
      </xdr:nvSpPr>
      <xdr:spPr>
        <a:xfrm>
          <a:off x="4584700" y="899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101785</xdr:rowOff>
    </xdr:from>
    <xdr:to>
      <xdr:col>19</xdr:col>
      <xdr:colOff>177800</xdr:colOff>
      <xdr:row>56</xdr:row>
      <xdr:rowOff>28078</xdr:rowOff>
    </xdr:to>
    <xdr:cxnSp macro="">
      <xdr:nvCxnSpPr>
        <xdr:cNvPr id="128" name="直線コネクタ 127"/>
        <xdr:cNvCxnSpPr/>
      </xdr:nvCxnSpPr>
      <xdr:spPr>
        <a:xfrm flipV="1">
          <a:off x="2908300" y="9188635"/>
          <a:ext cx="889000" cy="44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76262</xdr:rowOff>
    </xdr:from>
    <xdr:to>
      <xdr:col>20</xdr:col>
      <xdr:colOff>38100</xdr:colOff>
      <xdr:row>55</xdr:row>
      <xdr:rowOff>6412</xdr:rowOff>
    </xdr:to>
    <xdr:sp macro="" textlink="">
      <xdr:nvSpPr>
        <xdr:cNvPr id="129" name="フローチャート: 判断 128"/>
        <xdr:cNvSpPr/>
      </xdr:nvSpPr>
      <xdr:spPr>
        <a:xfrm>
          <a:off x="3746500" y="933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168989</xdr:rowOff>
    </xdr:from>
    <xdr:ext cx="534377" cy="259045"/>
    <xdr:sp macro="" textlink="">
      <xdr:nvSpPr>
        <xdr:cNvPr id="130" name="テキスト ボックス 129"/>
        <xdr:cNvSpPr txBox="1"/>
      </xdr:nvSpPr>
      <xdr:spPr>
        <a:xfrm>
          <a:off x="3530111" y="942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28078</xdr:rowOff>
    </xdr:from>
    <xdr:to>
      <xdr:col>15</xdr:col>
      <xdr:colOff>50800</xdr:colOff>
      <xdr:row>58</xdr:row>
      <xdr:rowOff>9398</xdr:rowOff>
    </xdr:to>
    <xdr:cxnSp macro="">
      <xdr:nvCxnSpPr>
        <xdr:cNvPr id="131" name="直線コネクタ 130"/>
        <xdr:cNvCxnSpPr/>
      </xdr:nvCxnSpPr>
      <xdr:spPr>
        <a:xfrm flipV="1">
          <a:off x="2019300" y="9629278"/>
          <a:ext cx="889000" cy="32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135469</xdr:rowOff>
    </xdr:from>
    <xdr:to>
      <xdr:col>15</xdr:col>
      <xdr:colOff>101600</xdr:colOff>
      <xdr:row>56</xdr:row>
      <xdr:rowOff>65619</xdr:rowOff>
    </xdr:to>
    <xdr:sp macro="" textlink="">
      <xdr:nvSpPr>
        <xdr:cNvPr id="132" name="フローチャート: 判断 131"/>
        <xdr:cNvSpPr/>
      </xdr:nvSpPr>
      <xdr:spPr>
        <a:xfrm>
          <a:off x="2857500" y="956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82146</xdr:rowOff>
    </xdr:from>
    <xdr:ext cx="534377" cy="259045"/>
    <xdr:sp macro="" textlink="">
      <xdr:nvSpPr>
        <xdr:cNvPr id="133" name="テキスト ボックス 132"/>
        <xdr:cNvSpPr txBox="1"/>
      </xdr:nvSpPr>
      <xdr:spPr>
        <a:xfrm>
          <a:off x="2641111" y="934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9398</xdr:rowOff>
    </xdr:from>
    <xdr:to>
      <xdr:col>10</xdr:col>
      <xdr:colOff>114300</xdr:colOff>
      <xdr:row>58</xdr:row>
      <xdr:rowOff>121248</xdr:rowOff>
    </xdr:to>
    <xdr:cxnSp macro="">
      <xdr:nvCxnSpPr>
        <xdr:cNvPr id="134" name="直線コネクタ 133"/>
        <xdr:cNvCxnSpPr/>
      </xdr:nvCxnSpPr>
      <xdr:spPr>
        <a:xfrm flipV="1">
          <a:off x="1130300" y="9953498"/>
          <a:ext cx="889000" cy="11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118128</xdr:rowOff>
    </xdr:from>
    <xdr:to>
      <xdr:col>10</xdr:col>
      <xdr:colOff>165100</xdr:colOff>
      <xdr:row>57</xdr:row>
      <xdr:rowOff>48278</xdr:rowOff>
    </xdr:to>
    <xdr:sp macro="" textlink="">
      <xdr:nvSpPr>
        <xdr:cNvPr id="135" name="フローチャート: 判断 134"/>
        <xdr:cNvSpPr/>
      </xdr:nvSpPr>
      <xdr:spPr>
        <a:xfrm>
          <a:off x="1968500" y="971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64805</xdr:rowOff>
    </xdr:from>
    <xdr:ext cx="534377" cy="259045"/>
    <xdr:sp macro="" textlink="">
      <xdr:nvSpPr>
        <xdr:cNvPr id="136" name="テキスト ボックス 135"/>
        <xdr:cNvSpPr txBox="1"/>
      </xdr:nvSpPr>
      <xdr:spPr>
        <a:xfrm>
          <a:off x="1752111" y="9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153039</xdr:rowOff>
    </xdr:from>
    <xdr:to>
      <xdr:col>6</xdr:col>
      <xdr:colOff>38100</xdr:colOff>
      <xdr:row>57</xdr:row>
      <xdr:rowOff>83189</xdr:rowOff>
    </xdr:to>
    <xdr:sp macro="" textlink="">
      <xdr:nvSpPr>
        <xdr:cNvPr id="137" name="フローチャート: 判断 136"/>
        <xdr:cNvSpPr/>
      </xdr:nvSpPr>
      <xdr:spPr>
        <a:xfrm>
          <a:off x="1079500" y="975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99716</xdr:rowOff>
    </xdr:from>
    <xdr:ext cx="534377" cy="259045"/>
    <xdr:sp macro="" textlink="">
      <xdr:nvSpPr>
        <xdr:cNvPr id="138" name="テキスト ボックス 137"/>
        <xdr:cNvSpPr txBox="1"/>
      </xdr:nvSpPr>
      <xdr:spPr>
        <a:xfrm>
          <a:off x="863111" y="952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92035</xdr:rowOff>
    </xdr:from>
    <xdr:to>
      <xdr:col>24</xdr:col>
      <xdr:colOff>114300</xdr:colOff>
      <xdr:row>53</xdr:row>
      <xdr:rowOff>22185</xdr:rowOff>
    </xdr:to>
    <xdr:sp macro="" textlink="">
      <xdr:nvSpPr>
        <xdr:cNvPr id="144" name="楕円 143"/>
        <xdr:cNvSpPr/>
      </xdr:nvSpPr>
      <xdr:spPr>
        <a:xfrm>
          <a:off x="4584700" y="90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70462</xdr:rowOff>
    </xdr:from>
    <xdr:ext cx="599010" cy="259045"/>
    <xdr:sp macro="" textlink="">
      <xdr:nvSpPr>
        <xdr:cNvPr id="145" name="物件費該当値テキスト"/>
        <xdr:cNvSpPr txBox="1"/>
      </xdr:nvSpPr>
      <xdr:spPr>
        <a:xfrm>
          <a:off x="4686300" y="898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50985</xdr:rowOff>
    </xdr:from>
    <xdr:to>
      <xdr:col>20</xdr:col>
      <xdr:colOff>38100</xdr:colOff>
      <xdr:row>53</xdr:row>
      <xdr:rowOff>152585</xdr:rowOff>
    </xdr:to>
    <xdr:sp macro="" textlink="">
      <xdr:nvSpPr>
        <xdr:cNvPr id="146" name="楕円 145"/>
        <xdr:cNvSpPr/>
      </xdr:nvSpPr>
      <xdr:spPr>
        <a:xfrm>
          <a:off x="3746500" y="91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169112</xdr:rowOff>
    </xdr:from>
    <xdr:ext cx="599010" cy="259045"/>
    <xdr:sp macro="" textlink="">
      <xdr:nvSpPr>
        <xdr:cNvPr id="147" name="テキスト ボックス 146"/>
        <xdr:cNvSpPr txBox="1"/>
      </xdr:nvSpPr>
      <xdr:spPr>
        <a:xfrm>
          <a:off x="3497795" y="891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148728</xdr:rowOff>
    </xdr:from>
    <xdr:to>
      <xdr:col>15</xdr:col>
      <xdr:colOff>101600</xdr:colOff>
      <xdr:row>56</xdr:row>
      <xdr:rowOff>78878</xdr:rowOff>
    </xdr:to>
    <xdr:sp macro="" textlink="">
      <xdr:nvSpPr>
        <xdr:cNvPr id="148" name="楕円 147"/>
        <xdr:cNvSpPr/>
      </xdr:nvSpPr>
      <xdr:spPr>
        <a:xfrm>
          <a:off x="2857500" y="95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70005</xdr:rowOff>
    </xdr:from>
    <xdr:ext cx="534377" cy="259045"/>
    <xdr:sp macro="" textlink="">
      <xdr:nvSpPr>
        <xdr:cNvPr id="149" name="テキスト ボックス 148"/>
        <xdr:cNvSpPr txBox="1"/>
      </xdr:nvSpPr>
      <xdr:spPr>
        <a:xfrm>
          <a:off x="2641111" y="967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130048</xdr:rowOff>
    </xdr:from>
    <xdr:to>
      <xdr:col>10</xdr:col>
      <xdr:colOff>165100</xdr:colOff>
      <xdr:row>58</xdr:row>
      <xdr:rowOff>60198</xdr:rowOff>
    </xdr:to>
    <xdr:sp macro="" textlink="">
      <xdr:nvSpPr>
        <xdr:cNvPr id="150" name="楕円 149"/>
        <xdr:cNvSpPr/>
      </xdr:nvSpPr>
      <xdr:spPr>
        <a:xfrm>
          <a:off x="1968500" y="99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51325</xdr:rowOff>
    </xdr:from>
    <xdr:ext cx="534377" cy="259045"/>
    <xdr:sp macro="" textlink="">
      <xdr:nvSpPr>
        <xdr:cNvPr id="151" name="テキスト ボックス 150"/>
        <xdr:cNvSpPr txBox="1"/>
      </xdr:nvSpPr>
      <xdr:spPr>
        <a:xfrm>
          <a:off x="1752111" y="999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70448</xdr:rowOff>
    </xdr:from>
    <xdr:to>
      <xdr:col>6</xdr:col>
      <xdr:colOff>38100</xdr:colOff>
      <xdr:row>59</xdr:row>
      <xdr:rowOff>598</xdr:rowOff>
    </xdr:to>
    <xdr:sp macro="" textlink="">
      <xdr:nvSpPr>
        <xdr:cNvPr id="152" name="楕円 151"/>
        <xdr:cNvSpPr/>
      </xdr:nvSpPr>
      <xdr:spPr>
        <a:xfrm>
          <a:off x="1079500" y="1001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163175</xdr:rowOff>
    </xdr:from>
    <xdr:ext cx="534377" cy="259045"/>
    <xdr:sp macro="" textlink="">
      <xdr:nvSpPr>
        <xdr:cNvPr id="153" name="テキスト ボックス 152"/>
        <xdr:cNvSpPr txBox="1"/>
      </xdr:nvSpPr>
      <xdr:spPr>
        <a:xfrm>
          <a:off x="863111" y="1010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4" name="テキスト ボックス 16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5" name="直線コネクタ 16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6" name="テキスト ボックス 165"/>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7" name="直線コネクタ 16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8" name="テキスト ボックス 16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9" name="直線コネクタ 16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70" name="テキスト ボックス 169"/>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1" name="直線コネクタ 17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2" name="テキスト ボックス 17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3" name="直線コネクタ 17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4" name="テキスト ボックス 17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6" name="テキスト ボックス 17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43307</xdr:rowOff>
    </xdr:from>
    <xdr:to>
      <xdr:col>24</xdr:col>
      <xdr:colOff>62865</xdr:colOff>
      <xdr:row>77</xdr:row>
      <xdr:rowOff>125985</xdr:rowOff>
    </xdr:to>
    <xdr:cxnSp macro="">
      <xdr:nvCxnSpPr>
        <xdr:cNvPr id="178" name="直線コネクタ 177"/>
        <xdr:cNvCxnSpPr/>
      </xdr:nvCxnSpPr>
      <xdr:spPr>
        <a:xfrm flipV="1">
          <a:off x="4633595" y="12216257"/>
          <a:ext cx="1270" cy="1111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129812</xdr:rowOff>
    </xdr:from>
    <xdr:ext cx="469744" cy="259045"/>
    <xdr:sp macro="" textlink="">
      <xdr:nvSpPr>
        <xdr:cNvPr id="179" name="維持補修費最小値テキスト"/>
        <xdr:cNvSpPr txBox="1"/>
      </xdr:nvSpPr>
      <xdr:spPr>
        <a:xfrm>
          <a:off x="4686300" y="133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125985</xdr:rowOff>
    </xdr:from>
    <xdr:to>
      <xdr:col>24</xdr:col>
      <xdr:colOff>152400</xdr:colOff>
      <xdr:row>77</xdr:row>
      <xdr:rowOff>125985</xdr:rowOff>
    </xdr:to>
    <xdr:cxnSp macro="">
      <xdr:nvCxnSpPr>
        <xdr:cNvPr id="180" name="直線コネクタ 179"/>
        <xdr:cNvCxnSpPr/>
      </xdr:nvCxnSpPr>
      <xdr:spPr>
        <a:xfrm>
          <a:off x="4546600" y="1332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161434</xdr:rowOff>
    </xdr:from>
    <xdr:ext cx="534377" cy="259045"/>
    <xdr:sp macro="" textlink="">
      <xdr:nvSpPr>
        <xdr:cNvPr id="181" name="維持補修費最大値テキスト"/>
        <xdr:cNvSpPr txBox="1"/>
      </xdr:nvSpPr>
      <xdr:spPr>
        <a:xfrm>
          <a:off x="4686300" y="1199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43307</xdr:rowOff>
    </xdr:from>
    <xdr:to>
      <xdr:col>24</xdr:col>
      <xdr:colOff>152400</xdr:colOff>
      <xdr:row>71</xdr:row>
      <xdr:rowOff>43307</xdr:rowOff>
    </xdr:to>
    <xdr:cxnSp macro="">
      <xdr:nvCxnSpPr>
        <xdr:cNvPr id="182" name="直線コネクタ 181"/>
        <xdr:cNvCxnSpPr/>
      </xdr:nvCxnSpPr>
      <xdr:spPr>
        <a:xfrm>
          <a:off x="4546600" y="12216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141860</xdr:rowOff>
    </xdr:from>
    <xdr:to>
      <xdr:col>24</xdr:col>
      <xdr:colOff>63500</xdr:colOff>
      <xdr:row>76</xdr:row>
      <xdr:rowOff>143763</xdr:rowOff>
    </xdr:to>
    <xdr:cxnSp macro="">
      <xdr:nvCxnSpPr>
        <xdr:cNvPr id="183" name="直線コネクタ 182"/>
        <xdr:cNvCxnSpPr/>
      </xdr:nvCxnSpPr>
      <xdr:spPr>
        <a:xfrm flipV="1">
          <a:off x="3797300" y="13172060"/>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16019</xdr:rowOff>
    </xdr:from>
    <xdr:ext cx="469744" cy="259045"/>
    <xdr:sp macro="" textlink="">
      <xdr:nvSpPr>
        <xdr:cNvPr id="184" name="維持補修費平均値テキスト"/>
        <xdr:cNvSpPr txBox="1"/>
      </xdr:nvSpPr>
      <xdr:spPr>
        <a:xfrm>
          <a:off x="4686300" y="12703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164592</xdr:rowOff>
    </xdr:from>
    <xdr:to>
      <xdr:col>24</xdr:col>
      <xdr:colOff>114300</xdr:colOff>
      <xdr:row>75</xdr:row>
      <xdr:rowOff>94742</xdr:rowOff>
    </xdr:to>
    <xdr:sp macro="" textlink="">
      <xdr:nvSpPr>
        <xdr:cNvPr id="185" name="フローチャート: 判断 184"/>
        <xdr:cNvSpPr/>
      </xdr:nvSpPr>
      <xdr:spPr>
        <a:xfrm>
          <a:off x="4584700" y="128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143763</xdr:rowOff>
    </xdr:from>
    <xdr:to>
      <xdr:col>19</xdr:col>
      <xdr:colOff>177800</xdr:colOff>
      <xdr:row>78</xdr:row>
      <xdr:rowOff>125603</xdr:rowOff>
    </xdr:to>
    <xdr:cxnSp macro="">
      <xdr:nvCxnSpPr>
        <xdr:cNvPr id="186" name="直線コネクタ 185"/>
        <xdr:cNvCxnSpPr/>
      </xdr:nvCxnSpPr>
      <xdr:spPr>
        <a:xfrm flipV="1">
          <a:off x="2908300" y="13173963"/>
          <a:ext cx="889000" cy="32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131318</xdr:rowOff>
    </xdr:from>
    <xdr:to>
      <xdr:col>20</xdr:col>
      <xdr:colOff>38100</xdr:colOff>
      <xdr:row>75</xdr:row>
      <xdr:rowOff>61468</xdr:rowOff>
    </xdr:to>
    <xdr:sp macro="" textlink="">
      <xdr:nvSpPr>
        <xdr:cNvPr id="187" name="フローチャート: 判断 186"/>
        <xdr:cNvSpPr/>
      </xdr:nvSpPr>
      <xdr:spPr>
        <a:xfrm>
          <a:off x="3746500" y="1281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77995</xdr:rowOff>
    </xdr:from>
    <xdr:ext cx="469744" cy="259045"/>
    <xdr:sp macro="" textlink="">
      <xdr:nvSpPr>
        <xdr:cNvPr id="188" name="テキスト ボックス 187"/>
        <xdr:cNvSpPr txBox="1"/>
      </xdr:nvSpPr>
      <xdr:spPr>
        <a:xfrm>
          <a:off x="3562428" y="1259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125603</xdr:rowOff>
    </xdr:from>
    <xdr:to>
      <xdr:col>15</xdr:col>
      <xdr:colOff>50800</xdr:colOff>
      <xdr:row>79</xdr:row>
      <xdr:rowOff>5462</xdr:rowOff>
    </xdr:to>
    <xdr:cxnSp macro="">
      <xdr:nvCxnSpPr>
        <xdr:cNvPr id="189" name="直線コネクタ 188"/>
        <xdr:cNvCxnSpPr/>
      </xdr:nvCxnSpPr>
      <xdr:spPr>
        <a:xfrm flipV="1">
          <a:off x="2019300" y="13498703"/>
          <a:ext cx="889000" cy="5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163068</xdr:rowOff>
    </xdr:from>
    <xdr:to>
      <xdr:col>15</xdr:col>
      <xdr:colOff>101600</xdr:colOff>
      <xdr:row>76</xdr:row>
      <xdr:rowOff>93218</xdr:rowOff>
    </xdr:to>
    <xdr:sp macro="" textlink="">
      <xdr:nvSpPr>
        <xdr:cNvPr id="190" name="フローチャート: 判断 189"/>
        <xdr:cNvSpPr/>
      </xdr:nvSpPr>
      <xdr:spPr>
        <a:xfrm>
          <a:off x="2857500" y="130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109745</xdr:rowOff>
    </xdr:from>
    <xdr:ext cx="469744" cy="259045"/>
    <xdr:sp macro="" textlink="">
      <xdr:nvSpPr>
        <xdr:cNvPr id="191" name="テキスト ボックス 190"/>
        <xdr:cNvSpPr txBox="1"/>
      </xdr:nvSpPr>
      <xdr:spPr>
        <a:xfrm>
          <a:off x="2673428" y="1279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5462</xdr:rowOff>
    </xdr:from>
    <xdr:to>
      <xdr:col>10</xdr:col>
      <xdr:colOff>114300</xdr:colOff>
      <xdr:row>79</xdr:row>
      <xdr:rowOff>125222</xdr:rowOff>
    </xdr:to>
    <xdr:cxnSp macro="">
      <xdr:nvCxnSpPr>
        <xdr:cNvPr id="192" name="直線コネクタ 191"/>
        <xdr:cNvCxnSpPr/>
      </xdr:nvCxnSpPr>
      <xdr:spPr>
        <a:xfrm flipV="1">
          <a:off x="1130300" y="13550012"/>
          <a:ext cx="889000" cy="11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38354</xdr:rowOff>
    </xdr:from>
    <xdr:to>
      <xdr:col>10</xdr:col>
      <xdr:colOff>165100</xdr:colOff>
      <xdr:row>76</xdr:row>
      <xdr:rowOff>139954</xdr:rowOff>
    </xdr:to>
    <xdr:sp macro="" textlink="">
      <xdr:nvSpPr>
        <xdr:cNvPr id="193" name="フローチャート: 判断 192"/>
        <xdr:cNvSpPr/>
      </xdr:nvSpPr>
      <xdr:spPr>
        <a:xfrm>
          <a:off x="1968500" y="130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156481</xdr:rowOff>
    </xdr:from>
    <xdr:ext cx="469744" cy="259045"/>
    <xdr:sp macro="" textlink="">
      <xdr:nvSpPr>
        <xdr:cNvPr id="194" name="テキスト ボックス 193"/>
        <xdr:cNvSpPr txBox="1"/>
      </xdr:nvSpPr>
      <xdr:spPr>
        <a:xfrm>
          <a:off x="1784428" y="1284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123062</xdr:rowOff>
    </xdr:from>
    <xdr:to>
      <xdr:col>6</xdr:col>
      <xdr:colOff>38100</xdr:colOff>
      <xdr:row>77</xdr:row>
      <xdr:rowOff>53212</xdr:rowOff>
    </xdr:to>
    <xdr:sp macro="" textlink="">
      <xdr:nvSpPr>
        <xdr:cNvPr id="195" name="フローチャート: 判断 194"/>
        <xdr:cNvSpPr/>
      </xdr:nvSpPr>
      <xdr:spPr>
        <a:xfrm>
          <a:off x="1079500" y="1315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69740</xdr:rowOff>
    </xdr:from>
    <xdr:ext cx="469744" cy="259045"/>
    <xdr:sp macro="" textlink="">
      <xdr:nvSpPr>
        <xdr:cNvPr id="196" name="テキスト ボックス 195"/>
        <xdr:cNvSpPr txBox="1"/>
      </xdr:nvSpPr>
      <xdr:spPr>
        <a:xfrm>
          <a:off x="895428" y="1292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91060</xdr:rowOff>
    </xdr:from>
    <xdr:to>
      <xdr:col>24</xdr:col>
      <xdr:colOff>114300</xdr:colOff>
      <xdr:row>77</xdr:row>
      <xdr:rowOff>21210</xdr:rowOff>
    </xdr:to>
    <xdr:sp macro="" textlink="">
      <xdr:nvSpPr>
        <xdr:cNvPr id="202" name="楕円 201"/>
        <xdr:cNvSpPr/>
      </xdr:nvSpPr>
      <xdr:spPr>
        <a:xfrm>
          <a:off x="4584700" y="131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69487</xdr:rowOff>
    </xdr:from>
    <xdr:ext cx="469744" cy="259045"/>
    <xdr:sp macro="" textlink="">
      <xdr:nvSpPr>
        <xdr:cNvPr id="203" name="維持補修費該当値テキスト"/>
        <xdr:cNvSpPr txBox="1"/>
      </xdr:nvSpPr>
      <xdr:spPr>
        <a:xfrm>
          <a:off x="4686300" y="1309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92963</xdr:rowOff>
    </xdr:from>
    <xdr:to>
      <xdr:col>20</xdr:col>
      <xdr:colOff>38100</xdr:colOff>
      <xdr:row>77</xdr:row>
      <xdr:rowOff>23113</xdr:rowOff>
    </xdr:to>
    <xdr:sp macro="" textlink="">
      <xdr:nvSpPr>
        <xdr:cNvPr id="204" name="楕円 203"/>
        <xdr:cNvSpPr/>
      </xdr:nvSpPr>
      <xdr:spPr>
        <a:xfrm>
          <a:off x="3746500" y="131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14240</xdr:rowOff>
    </xdr:from>
    <xdr:ext cx="469744" cy="259045"/>
    <xdr:sp macro="" textlink="">
      <xdr:nvSpPr>
        <xdr:cNvPr id="205" name="テキスト ボックス 204"/>
        <xdr:cNvSpPr txBox="1"/>
      </xdr:nvSpPr>
      <xdr:spPr>
        <a:xfrm>
          <a:off x="3562428" y="132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74803</xdr:rowOff>
    </xdr:from>
    <xdr:to>
      <xdr:col>15</xdr:col>
      <xdr:colOff>101600</xdr:colOff>
      <xdr:row>79</xdr:row>
      <xdr:rowOff>4953</xdr:rowOff>
    </xdr:to>
    <xdr:sp macro="" textlink="">
      <xdr:nvSpPr>
        <xdr:cNvPr id="206" name="楕円 205"/>
        <xdr:cNvSpPr/>
      </xdr:nvSpPr>
      <xdr:spPr>
        <a:xfrm>
          <a:off x="2857500" y="134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167530</xdr:rowOff>
    </xdr:from>
    <xdr:ext cx="469744" cy="259045"/>
    <xdr:sp macro="" textlink="">
      <xdr:nvSpPr>
        <xdr:cNvPr id="207" name="テキスト ボックス 206"/>
        <xdr:cNvSpPr txBox="1"/>
      </xdr:nvSpPr>
      <xdr:spPr>
        <a:xfrm>
          <a:off x="2673428" y="1354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126112</xdr:rowOff>
    </xdr:from>
    <xdr:to>
      <xdr:col>10</xdr:col>
      <xdr:colOff>165100</xdr:colOff>
      <xdr:row>79</xdr:row>
      <xdr:rowOff>56262</xdr:rowOff>
    </xdr:to>
    <xdr:sp macro="" textlink="">
      <xdr:nvSpPr>
        <xdr:cNvPr id="208" name="楕円 207"/>
        <xdr:cNvSpPr/>
      </xdr:nvSpPr>
      <xdr:spPr>
        <a:xfrm>
          <a:off x="1968500" y="1349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47389</xdr:rowOff>
    </xdr:from>
    <xdr:ext cx="469744" cy="259045"/>
    <xdr:sp macro="" textlink="">
      <xdr:nvSpPr>
        <xdr:cNvPr id="209" name="テキスト ボックス 208"/>
        <xdr:cNvSpPr txBox="1"/>
      </xdr:nvSpPr>
      <xdr:spPr>
        <a:xfrm>
          <a:off x="1784428" y="1359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74422</xdr:rowOff>
    </xdr:from>
    <xdr:to>
      <xdr:col>6</xdr:col>
      <xdr:colOff>38100</xdr:colOff>
      <xdr:row>80</xdr:row>
      <xdr:rowOff>4572</xdr:rowOff>
    </xdr:to>
    <xdr:sp macro="" textlink="">
      <xdr:nvSpPr>
        <xdr:cNvPr id="210" name="楕円 209"/>
        <xdr:cNvSpPr/>
      </xdr:nvSpPr>
      <xdr:spPr>
        <a:xfrm>
          <a:off x="1079500" y="1361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167149</xdr:rowOff>
    </xdr:from>
    <xdr:ext cx="469744" cy="259045"/>
    <xdr:sp macro="" textlink="">
      <xdr:nvSpPr>
        <xdr:cNvPr id="211" name="テキスト ボックス 210"/>
        <xdr:cNvSpPr txBox="1"/>
      </xdr:nvSpPr>
      <xdr:spPr>
        <a:xfrm>
          <a:off x="895428" y="1371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8" name="テキスト ボックス 22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13322</xdr:rowOff>
    </xdr:from>
    <xdr:to>
      <xdr:col>24</xdr:col>
      <xdr:colOff>62865</xdr:colOff>
      <xdr:row>98</xdr:row>
      <xdr:rowOff>58032</xdr:rowOff>
    </xdr:to>
    <xdr:cxnSp macro="">
      <xdr:nvCxnSpPr>
        <xdr:cNvPr id="236" name="直線コネクタ 235"/>
        <xdr:cNvCxnSpPr/>
      </xdr:nvCxnSpPr>
      <xdr:spPr>
        <a:xfrm flipV="1">
          <a:off x="4633595" y="15615272"/>
          <a:ext cx="1270" cy="1244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61859</xdr:rowOff>
    </xdr:from>
    <xdr:ext cx="534377" cy="259045"/>
    <xdr:sp macro="" textlink="">
      <xdr:nvSpPr>
        <xdr:cNvPr id="237" name="扶助費最小値テキスト"/>
        <xdr:cNvSpPr txBox="1"/>
      </xdr:nvSpPr>
      <xdr:spPr>
        <a:xfrm>
          <a:off x="4686300" y="1686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58032</xdr:rowOff>
    </xdr:from>
    <xdr:to>
      <xdr:col>24</xdr:col>
      <xdr:colOff>152400</xdr:colOff>
      <xdr:row>98</xdr:row>
      <xdr:rowOff>58032</xdr:rowOff>
    </xdr:to>
    <xdr:cxnSp macro="">
      <xdr:nvCxnSpPr>
        <xdr:cNvPr id="238" name="直線コネクタ 237"/>
        <xdr:cNvCxnSpPr/>
      </xdr:nvCxnSpPr>
      <xdr:spPr>
        <a:xfrm>
          <a:off x="4546600" y="1686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131449</xdr:rowOff>
    </xdr:from>
    <xdr:ext cx="599010" cy="259045"/>
    <xdr:sp macro="" textlink="">
      <xdr:nvSpPr>
        <xdr:cNvPr id="239" name="扶助費最大値テキスト"/>
        <xdr:cNvSpPr txBox="1"/>
      </xdr:nvSpPr>
      <xdr:spPr>
        <a:xfrm>
          <a:off x="4686300" y="1539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13322</xdr:rowOff>
    </xdr:from>
    <xdr:to>
      <xdr:col>24</xdr:col>
      <xdr:colOff>152400</xdr:colOff>
      <xdr:row>91</xdr:row>
      <xdr:rowOff>13322</xdr:rowOff>
    </xdr:to>
    <xdr:cxnSp macro="">
      <xdr:nvCxnSpPr>
        <xdr:cNvPr id="240" name="直線コネクタ 239"/>
        <xdr:cNvCxnSpPr/>
      </xdr:nvCxnSpPr>
      <xdr:spPr>
        <a:xfrm>
          <a:off x="4546600" y="1561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153454</xdr:rowOff>
    </xdr:from>
    <xdr:to>
      <xdr:col>24</xdr:col>
      <xdr:colOff>63500</xdr:colOff>
      <xdr:row>94</xdr:row>
      <xdr:rowOff>167836</xdr:rowOff>
    </xdr:to>
    <xdr:cxnSp macro="">
      <xdr:nvCxnSpPr>
        <xdr:cNvPr id="241" name="直線コネクタ 240"/>
        <xdr:cNvCxnSpPr/>
      </xdr:nvCxnSpPr>
      <xdr:spPr>
        <a:xfrm flipV="1">
          <a:off x="3797300" y="16269754"/>
          <a:ext cx="8382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140840</xdr:rowOff>
    </xdr:from>
    <xdr:ext cx="534377" cy="259045"/>
    <xdr:sp macro="" textlink="">
      <xdr:nvSpPr>
        <xdr:cNvPr id="242" name="扶助費平均値テキスト"/>
        <xdr:cNvSpPr txBox="1"/>
      </xdr:nvSpPr>
      <xdr:spPr>
        <a:xfrm>
          <a:off x="4686300" y="16257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162413</xdr:rowOff>
    </xdr:from>
    <xdr:to>
      <xdr:col>24</xdr:col>
      <xdr:colOff>114300</xdr:colOff>
      <xdr:row>95</xdr:row>
      <xdr:rowOff>92563</xdr:rowOff>
    </xdr:to>
    <xdr:sp macro="" textlink="">
      <xdr:nvSpPr>
        <xdr:cNvPr id="243" name="フローチャート: 判断 242"/>
        <xdr:cNvSpPr/>
      </xdr:nvSpPr>
      <xdr:spPr>
        <a:xfrm>
          <a:off x="4584700" y="1627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127566</xdr:rowOff>
    </xdr:from>
    <xdr:to>
      <xdr:col>19</xdr:col>
      <xdr:colOff>177800</xdr:colOff>
      <xdr:row>94</xdr:row>
      <xdr:rowOff>167836</xdr:rowOff>
    </xdr:to>
    <xdr:cxnSp macro="">
      <xdr:nvCxnSpPr>
        <xdr:cNvPr id="244" name="直線コネクタ 243"/>
        <xdr:cNvCxnSpPr/>
      </xdr:nvCxnSpPr>
      <xdr:spPr>
        <a:xfrm>
          <a:off x="2908300" y="16072416"/>
          <a:ext cx="889000" cy="2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107665</xdr:rowOff>
    </xdr:from>
    <xdr:to>
      <xdr:col>20</xdr:col>
      <xdr:colOff>38100</xdr:colOff>
      <xdr:row>96</xdr:row>
      <xdr:rowOff>37815</xdr:rowOff>
    </xdr:to>
    <xdr:sp macro="" textlink="">
      <xdr:nvSpPr>
        <xdr:cNvPr id="245" name="フローチャート: 判断 244"/>
        <xdr:cNvSpPr/>
      </xdr:nvSpPr>
      <xdr:spPr>
        <a:xfrm>
          <a:off x="3746500" y="163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28942</xdr:rowOff>
    </xdr:from>
    <xdr:ext cx="534377" cy="259045"/>
    <xdr:sp macro="" textlink="">
      <xdr:nvSpPr>
        <xdr:cNvPr id="246" name="テキスト ボックス 245"/>
        <xdr:cNvSpPr txBox="1"/>
      </xdr:nvSpPr>
      <xdr:spPr>
        <a:xfrm>
          <a:off x="3530111" y="164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127566</xdr:rowOff>
    </xdr:from>
    <xdr:to>
      <xdr:col>15</xdr:col>
      <xdr:colOff>50800</xdr:colOff>
      <xdr:row>96</xdr:row>
      <xdr:rowOff>55690</xdr:rowOff>
    </xdr:to>
    <xdr:cxnSp macro="">
      <xdr:nvCxnSpPr>
        <xdr:cNvPr id="247" name="直線コネクタ 246"/>
        <xdr:cNvCxnSpPr/>
      </xdr:nvCxnSpPr>
      <xdr:spPr>
        <a:xfrm flipV="1">
          <a:off x="2019300" y="16072416"/>
          <a:ext cx="889000" cy="4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161404</xdr:rowOff>
    </xdr:from>
    <xdr:to>
      <xdr:col>15</xdr:col>
      <xdr:colOff>101600</xdr:colOff>
      <xdr:row>95</xdr:row>
      <xdr:rowOff>91554</xdr:rowOff>
    </xdr:to>
    <xdr:sp macro="" textlink="">
      <xdr:nvSpPr>
        <xdr:cNvPr id="248" name="フローチャート: 判断 247"/>
        <xdr:cNvSpPr/>
      </xdr:nvSpPr>
      <xdr:spPr>
        <a:xfrm>
          <a:off x="2857500" y="1627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82681</xdr:rowOff>
    </xdr:from>
    <xdr:ext cx="534377" cy="259045"/>
    <xdr:sp macro="" textlink="">
      <xdr:nvSpPr>
        <xdr:cNvPr id="249" name="テキスト ボックス 248"/>
        <xdr:cNvSpPr txBox="1"/>
      </xdr:nvSpPr>
      <xdr:spPr>
        <a:xfrm>
          <a:off x="2641111" y="163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55690</xdr:rowOff>
    </xdr:from>
    <xdr:to>
      <xdr:col>10</xdr:col>
      <xdr:colOff>114300</xdr:colOff>
      <xdr:row>96</xdr:row>
      <xdr:rowOff>160998</xdr:rowOff>
    </xdr:to>
    <xdr:cxnSp macro="">
      <xdr:nvCxnSpPr>
        <xdr:cNvPr id="250" name="直線コネクタ 249"/>
        <xdr:cNvCxnSpPr/>
      </xdr:nvCxnSpPr>
      <xdr:spPr>
        <a:xfrm flipV="1">
          <a:off x="1130300" y="16514890"/>
          <a:ext cx="889000" cy="10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2984</xdr:rowOff>
    </xdr:from>
    <xdr:to>
      <xdr:col>10</xdr:col>
      <xdr:colOff>165100</xdr:colOff>
      <xdr:row>97</xdr:row>
      <xdr:rowOff>104584</xdr:rowOff>
    </xdr:to>
    <xdr:sp macro="" textlink="">
      <xdr:nvSpPr>
        <xdr:cNvPr id="251" name="フローチャート: 判断 250"/>
        <xdr:cNvSpPr/>
      </xdr:nvSpPr>
      <xdr:spPr>
        <a:xfrm>
          <a:off x="1968500" y="166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95711</xdr:rowOff>
    </xdr:from>
    <xdr:ext cx="534377" cy="259045"/>
    <xdr:sp macro="" textlink="">
      <xdr:nvSpPr>
        <xdr:cNvPr id="252" name="テキスト ボックス 251"/>
        <xdr:cNvSpPr txBox="1"/>
      </xdr:nvSpPr>
      <xdr:spPr>
        <a:xfrm>
          <a:off x="1752111" y="1672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58020</xdr:rowOff>
    </xdr:from>
    <xdr:to>
      <xdr:col>6</xdr:col>
      <xdr:colOff>38100</xdr:colOff>
      <xdr:row>97</xdr:row>
      <xdr:rowOff>159620</xdr:rowOff>
    </xdr:to>
    <xdr:sp macro="" textlink="">
      <xdr:nvSpPr>
        <xdr:cNvPr id="253" name="フローチャート: 判断 252"/>
        <xdr:cNvSpPr/>
      </xdr:nvSpPr>
      <xdr:spPr>
        <a:xfrm>
          <a:off x="1079500" y="1668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150747</xdr:rowOff>
    </xdr:from>
    <xdr:ext cx="534377" cy="259045"/>
    <xdr:sp macro="" textlink="">
      <xdr:nvSpPr>
        <xdr:cNvPr id="254" name="テキスト ボックス 253"/>
        <xdr:cNvSpPr txBox="1"/>
      </xdr:nvSpPr>
      <xdr:spPr>
        <a:xfrm>
          <a:off x="863111" y="1678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102654</xdr:rowOff>
    </xdr:from>
    <xdr:to>
      <xdr:col>24</xdr:col>
      <xdr:colOff>114300</xdr:colOff>
      <xdr:row>95</xdr:row>
      <xdr:rowOff>32804</xdr:rowOff>
    </xdr:to>
    <xdr:sp macro="" textlink="">
      <xdr:nvSpPr>
        <xdr:cNvPr id="260" name="楕円 259"/>
        <xdr:cNvSpPr/>
      </xdr:nvSpPr>
      <xdr:spPr>
        <a:xfrm>
          <a:off x="4584700" y="162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125531</xdr:rowOff>
    </xdr:from>
    <xdr:ext cx="534377" cy="259045"/>
    <xdr:sp macro="" textlink="">
      <xdr:nvSpPr>
        <xdr:cNvPr id="261" name="扶助費該当値テキスト"/>
        <xdr:cNvSpPr txBox="1"/>
      </xdr:nvSpPr>
      <xdr:spPr>
        <a:xfrm>
          <a:off x="4686300" y="160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117036</xdr:rowOff>
    </xdr:from>
    <xdr:to>
      <xdr:col>20</xdr:col>
      <xdr:colOff>38100</xdr:colOff>
      <xdr:row>95</xdr:row>
      <xdr:rowOff>47186</xdr:rowOff>
    </xdr:to>
    <xdr:sp macro="" textlink="">
      <xdr:nvSpPr>
        <xdr:cNvPr id="262" name="楕円 261"/>
        <xdr:cNvSpPr/>
      </xdr:nvSpPr>
      <xdr:spPr>
        <a:xfrm>
          <a:off x="3746500" y="1623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63713</xdr:rowOff>
    </xdr:from>
    <xdr:ext cx="534377" cy="259045"/>
    <xdr:sp macro="" textlink="">
      <xdr:nvSpPr>
        <xdr:cNvPr id="263" name="テキスト ボックス 262"/>
        <xdr:cNvSpPr txBox="1"/>
      </xdr:nvSpPr>
      <xdr:spPr>
        <a:xfrm>
          <a:off x="3530111" y="1600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76766</xdr:rowOff>
    </xdr:from>
    <xdr:to>
      <xdr:col>15</xdr:col>
      <xdr:colOff>101600</xdr:colOff>
      <xdr:row>94</xdr:row>
      <xdr:rowOff>6916</xdr:rowOff>
    </xdr:to>
    <xdr:sp macro="" textlink="">
      <xdr:nvSpPr>
        <xdr:cNvPr id="264" name="楕円 263"/>
        <xdr:cNvSpPr/>
      </xdr:nvSpPr>
      <xdr:spPr>
        <a:xfrm>
          <a:off x="2857500" y="1602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23443</xdr:rowOff>
    </xdr:from>
    <xdr:ext cx="599010" cy="259045"/>
    <xdr:sp macro="" textlink="">
      <xdr:nvSpPr>
        <xdr:cNvPr id="265" name="テキスト ボックス 264"/>
        <xdr:cNvSpPr txBox="1"/>
      </xdr:nvSpPr>
      <xdr:spPr>
        <a:xfrm>
          <a:off x="2608795" y="1579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4890</xdr:rowOff>
    </xdr:from>
    <xdr:to>
      <xdr:col>10</xdr:col>
      <xdr:colOff>165100</xdr:colOff>
      <xdr:row>96</xdr:row>
      <xdr:rowOff>106490</xdr:rowOff>
    </xdr:to>
    <xdr:sp macro="" textlink="">
      <xdr:nvSpPr>
        <xdr:cNvPr id="266" name="楕円 265"/>
        <xdr:cNvSpPr/>
      </xdr:nvSpPr>
      <xdr:spPr>
        <a:xfrm>
          <a:off x="1968500" y="164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123017</xdr:rowOff>
    </xdr:from>
    <xdr:ext cx="534377" cy="259045"/>
    <xdr:sp macro="" textlink="">
      <xdr:nvSpPr>
        <xdr:cNvPr id="267" name="テキスト ボックス 266"/>
        <xdr:cNvSpPr txBox="1"/>
      </xdr:nvSpPr>
      <xdr:spPr>
        <a:xfrm>
          <a:off x="1752111" y="1623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110198</xdr:rowOff>
    </xdr:from>
    <xdr:to>
      <xdr:col>6</xdr:col>
      <xdr:colOff>38100</xdr:colOff>
      <xdr:row>97</xdr:row>
      <xdr:rowOff>40348</xdr:rowOff>
    </xdr:to>
    <xdr:sp macro="" textlink="">
      <xdr:nvSpPr>
        <xdr:cNvPr id="268" name="楕円 267"/>
        <xdr:cNvSpPr/>
      </xdr:nvSpPr>
      <xdr:spPr>
        <a:xfrm>
          <a:off x="1079500" y="165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56875</xdr:rowOff>
    </xdr:from>
    <xdr:ext cx="534377" cy="259045"/>
    <xdr:sp macro="" textlink="">
      <xdr:nvSpPr>
        <xdr:cNvPr id="269" name="テキスト ボックス 268"/>
        <xdr:cNvSpPr txBox="1"/>
      </xdr:nvSpPr>
      <xdr:spPr>
        <a:xfrm>
          <a:off x="863111" y="163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80" name="テキスト ボックス 279"/>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81" name="直線コネクタ 28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82" name="テキスト ボックス 281"/>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83" name="直線コネクタ 28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4" name="テキスト ボックス 28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5" name="直線コネクタ 28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111777</xdr:rowOff>
    </xdr:from>
    <xdr:ext cx="595419" cy="259045"/>
    <xdr:sp macro="" textlink="">
      <xdr:nvSpPr>
        <xdr:cNvPr id="286" name="テキスト ボックス 285"/>
        <xdr:cNvSpPr txBox="1"/>
      </xdr:nvSpPr>
      <xdr:spPr>
        <a:xfrm>
          <a:off x="6008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7" name="直線コネクタ 28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8" name="テキスト ボックス 28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9" name="直線コネクタ 28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90" name="テキスト ボックス 28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91" name="直線コネクタ 29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92" name="テキスト ボックス 29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93" name="直線コネクタ 29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4" name="テキスト ボックス 29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5" name="直線コネクタ 29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6" name="テキスト ボックス 29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78311</xdr:rowOff>
    </xdr:from>
    <xdr:to>
      <xdr:col>54</xdr:col>
      <xdr:colOff>189865</xdr:colOff>
      <xdr:row>39</xdr:row>
      <xdr:rowOff>19494</xdr:rowOff>
    </xdr:to>
    <xdr:cxnSp macro="">
      <xdr:nvCxnSpPr>
        <xdr:cNvPr id="298" name="直線コネクタ 297"/>
        <xdr:cNvCxnSpPr/>
      </xdr:nvCxnSpPr>
      <xdr:spPr>
        <a:xfrm flipV="1">
          <a:off x="10475595" y="5564711"/>
          <a:ext cx="1270" cy="114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23321</xdr:rowOff>
    </xdr:from>
    <xdr:ext cx="534377" cy="259045"/>
    <xdr:sp macro="" textlink="">
      <xdr:nvSpPr>
        <xdr:cNvPr id="299" name="補助費等最小値テキスト"/>
        <xdr:cNvSpPr txBox="1"/>
      </xdr:nvSpPr>
      <xdr:spPr>
        <a:xfrm>
          <a:off x="10528300" y="670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19494</xdr:rowOff>
    </xdr:from>
    <xdr:to>
      <xdr:col>55</xdr:col>
      <xdr:colOff>88900</xdr:colOff>
      <xdr:row>39</xdr:row>
      <xdr:rowOff>19494</xdr:rowOff>
    </xdr:to>
    <xdr:cxnSp macro="">
      <xdr:nvCxnSpPr>
        <xdr:cNvPr id="300" name="直線コネクタ 299"/>
        <xdr:cNvCxnSpPr/>
      </xdr:nvCxnSpPr>
      <xdr:spPr>
        <a:xfrm>
          <a:off x="10388600" y="67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24988</xdr:rowOff>
    </xdr:from>
    <xdr:ext cx="599010" cy="259045"/>
    <xdr:sp macro="" textlink="">
      <xdr:nvSpPr>
        <xdr:cNvPr id="301" name="補助費等最大値テキスト"/>
        <xdr:cNvSpPr txBox="1"/>
      </xdr:nvSpPr>
      <xdr:spPr>
        <a:xfrm>
          <a:off x="10528300" y="5339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78311</xdr:rowOff>
    </xdr:from>
    <xdr:to>
      <xdr:col>55</xdr:col>
      <xdr:colOff>88900</xdr:colOff>
      <xdr:row>32</xdr:row>
      <xdr:rowOff>78311</xdr:rowOff>
    </xdr:to>
    <xdr:cxnSp macro="">
      <xdr:nvCxnSpPr>
        <xdr:cNvPr id="302" name="直線コネクタ 301"/>
        <xdr:cNvCxnSpPr/>
      </xdr:nvCxnSpPr>
      <xdr:spPr>
        <a:xfrm>
          <a:off x="10388600" y="556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166418</xdr:rowOff>
    </xdr:from>
    <xdr:to>
      <xdr:col>55</xdr:col>
      <xdr:colOff>0</xdr:colOff>
      <xdr:row>37</xdr:row>
      <xdr:rowOff>20371</xdr:rowOff>
    </xdr:to>
    <xdr:cxnSp macro="">
      <xdr:nvCxnSpPr>
        <xdr:cNvPr id="303" name="直線コネクタ 302"/>
        <xdr:cNvCxnSpPr/>
      </xdr:nvCxnSpPr>
      <xdr:spPr>
        <a:xfrm>
          <a:off x="9639300" y="6338618"/>
          <a:ext cx="838200" cy="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65381</xdr:rowOff>
    </xdr:from>
    <xdr:ext cx="599010" cy="259045"/>
    <xdr:sp macro="" textlink="">
      <xdr:nvSpPr>
        <xdr:cNvPr id="304" name="補助費等平均値テキスト"/>
        <xdr:cNvSpPr txBox="1"/>
      </xdr:nvSpPr>
      <xdr:spPr>
        <a:xfrm>
          <a:off x="10528300" y="60661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42504</xdr:rowOff>
    </xdr:from>
    <xdr:to>
      <xdr:col>55</xdr:col>
      <xdr:colOff>50800</xdr:colOff>
      <xdr:row>36</xdr:row>
      <xdr:rowOff>144104</xdr:rowOff>
    </xdr:to>
    <xdr:sp macro="" textlink="">
      <xdr:nvSpPr>
        <xdr:cNvPr id="305" name="フローチャート: 判断 304"/>
        <xdr:cNvSpPr/>
      </xdr:nvSpPr>
      <xdr:spPr>
        <a:xfrm>
          <a:off x="10426700" y="621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97171</xdr:rowOff>
    </xdr:from>
    <xdr:to>
      <xdr:col>50</xdr:col>
      <xdr:colOff>114300</xdr:colOff>
      <xdr:row>36</xdr:row>
      <xdr:rowOff>166418</xdr:rowOff>
    </xdr:to>
    <xdr:cxnSp macro="">
      <xdr:nvCxnSpPr>
        <xdr:cNvPr id="306" name="直線コネクタ 305"/>
        <xdr:cNvCxnSpPr/>
      </xdr:nvCxnSpPr>
      <xdr:spPr>
        <a:xfrm>
          <a:off x="8750300" y="6097921"/>
          <a:ext cx="889000" cy="24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144640</xdr:rowOff>
    </xdr:from>
    <xdr:to>
      <xdr:col>50</xdr:col>
      <xdr:colOff>165100</xdr:colOff>
      <xdr:row>37</xdr:row>
      <xdr:rowOff>74790</xdr:rowOff>
    </xdr:to>
    <xdr:sp macro="" textlink="">
      <xdr:nvSpPr>
        <xdr:cNvPr id="307" name="フローチャート: 判断 306"/>
        <xdr:cNvSpPr/>
      </xdr:nvSpPr>
      <xdr:spPr>
        <a:xfrm>
          <a:off x="9588500" y="63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65917</xdr:rowOff>
    </xdr:from>
    <xdr:ext cx="599010" cy="259045"/>
    <xdr:sp macro="" textlink="">
      <xdr:nvSpPr>
        <xdr:cNvPr id="308" name="テキスト ボックス 307"/>
        <xdr:cNvSpPr txBox="1"/>
      </xdr:nvSpPr>
      <xdr:spPr>
        <a:xfrm>
          <a:off x="9339795" y="640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153473</xdr:rowOff>
    </xdr:from>
    <xdr:to>
      <xdr:col>45</xdr:col>
      <xdr:colOff>177800</xdr:colOff>
      <xdr:row>35</xdr:row>
      <xdr:rowOff>97171</xdr:rowOff>
    </xdr:to>
    <xdr:cxnSp macro="">
      <xdr:nvCxnSpPr>
        <xdr:cNvPr id="309" name="直線コネクタ 308"/>
        <xdr:cNvCxnSpPr/>
      </xdr:nvCxnSpPr>
      <xdr:spPr>
        <a:xfrm>
          <a:off x="7861300" y="5296973"/>
          <a:ext cx="889000" cy="80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161185</xdr:rowOff>
    </xdr:from>
    <xdr:to>
      <xdr:col>46</xdr:col>
      <xdr:colOff>38100</xdr:colOff>
      <xdr:row>37</xdr:row>
      <xdr:rowOff>91335</xdr:rowOff>
    </xdr:to>
    <xdr:sp macro="" textlink="">
      <xdr:nvSpPr>
        <xdr:cNvPr id="310" name="フローチャート: 判断 309"/>
        <xdr:cNvSpPr/>
      </xdr:nvSpPr>
      <xdr:spPr>
        <a:xfrm>
          <a:off x="8699500" y="633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82462</xdr:rowOff>
    </xdr:from>
    <xdr:ext cx="599010" cy="259045"/>
    <xdr:sp macro="" textlink="">
      <xdr:nvSpPr>
        <xdr:cNvPr id="311" name="テキスト ボックス 310"/>
        <xdr:cNvSpPr txBox="1"/>
      </xdr:nvSpPr>
      <xdr:spPr>
        <a:xfrm>
          <a:off x="8450795" y="642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153473</xdr:rowOff>
    </xdr:from>
    <xdr:to>
      <xdr:col>41</xdr:col>
      <xdr:colOff>50800</xdr:colOff>
      <xdr:row>35</xdr:row>
      <xdr:rowOff>104458</xdr:rowOff>
    </xdr:to>
    <xdr:cxnSp macro="">
      <xdr:nvCxnSpPr>
        <xdr:cNvPr id="312" name="直線コネクタ 311"/>
        <xdr:cNvCxnSpPr/>
      </xdr:nvCxnSpPr>
      <xdr:spPr>
        <a:xfrm flipV="1">
          <a:off x="6972300" y="5296973"/>
          <a:ext cx="889000" cy="80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26559</xdr:rowOff>
    </xdr:from>
    <xdr:to>
      <xdr:col>41</xdr:col>
      <xdr:colOff>101600</xdr:colOff>
      <xdr:row>32</xdr:row>
      <xdr:rowOff>128159</xdr:rowOff>
    </xdr:to>
    <xdr:sp macro="" textlink="">
      <xdr:nvSpPr>
        <xdr:cNvPr id="313" name="フローチャート: 判断 312"/>
        <xdr:cNvSpPr/>
      </xdr:nvSpPr>
      <xdr:spPr>
        <a:xfrm>
          <a:off x="7810500" y="551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119286</xdr:rowOff>
    </xdr:from>
    <xdr:ext cx="599010" cy="259045"/>
    <xdr:sp macro="" textlink="">
      <xdr:nvSpPr>
        <xdr:cNvPr id="314" name="テキスト ボックス 313"/>
        <xdr:cNvSpPr txBox="1"/>
      </xdr:nvSpPr>
      <xdr:spPr>
        <a:xfrm>
          <a:off x="7561795" y="560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167043</xdr:rowOff>
    </xdr:from>
    <xdr:to>
      <xdr:col>36</xdr:col>
      <xdr:colOff>165100</xdr:colOff>
      <xdr:row>38</xdr:row>
      <xdr:rowOff>97193</xdr:rowOff>
    </xdr:to>
    <xdr:sp macro="" textlink="">
      <xdr:nvSpPr>
        <xdr:cNvPr id="315" name="フローチャート: 判断 314"/>
        <xdr:cNvSpPr/>
      </xdr:nvSpPr>
      <xdr:spPr>
        <a:xfrm>
          <a:off x="6921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88320</xdr:rowOff>
    </xdr:from>
    <xdr:ext cx="534377" cy="259045"/>
    <xdr:sp macro="" textlink="">
      <xdr:nvSpPr>
        <xdr:cNvPr id="316" name="テキスト ボックス 315"/>
        <xdr:cNvSpPr txBox="1"/>
      </xdr:nvSpPr>
      <xdr:spPr>
        <a:xfrm>
          <a:off x="6705111" y="660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7" name="テキスト ボックス 31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8" name="テキスト ボックス 31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9" name="テキスト ボックス 31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20" name="テキスト ボックス 31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1" name="テキスト ボックス 32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141021</xdr:rowOff>
    </xdr:from>
    <xdr:to>
      <xdr:col>55</xdr:col>
      <xdr:colOff>50800</xdr:colOff>
      <xdr:row>37</xdr:row>
      <xdr:rowOff>71171</xdr:rowOff>
    </xdr:to>
    <xdr:sp macro="" textlink="">
      <xdr:nvSpPr>
        <xdr:cNvPr id="322" name="楕円 321"/>
        <xdr:cNvSpPr/>
      </xdr:nvSpPr>
      <xdr:spPr>
        <a:xfrm>
          <a:off x="104267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119448</xdr:rowOff>
    </xdr:from>
    <xdr:ext cx="599010" cy="259045"/>
    <xdr:sp macro="" textlink="">
      <xdr:nvSpPr>
        <xdr:cNvPr id="323" name="補助費等該当値テキスト"/>
        <xdr:cNvSpPr txBox="1"/>
      </xdr:nvSpPr>
      <xdr:spPr>
        <a:xfrm>
          <a:off x="10528300" y="629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115618</xdr:rowOff>
    </xdr:from>
    <xdr:to>
      <xdr:col>50</xdr:col>
      <xdr:colOff>165100</xdr:colOff>
      <xdr:row>37</xdr:row>
      <xdr:rowOff>45768</xdr:rowOff>
    </xdr:to>
    <xdr:sp macro="" textlink="">
      <xdr:nvSpPr>
        <xdr:cNvPr id="324" name="楕円 323"/>
        <xdr:cNvSpPr/>
      </xdr:nvSpPr>
      <xdr:spPr>
        <a:xfrm>
          <a:off x="9588500" y="628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62295</xdr:rowOff>
    </xdr:from>
    <xdr:ext cx="599010" cy="259045"/>
    <xdr:sp macro="" textlink="">
      <xdr:nvSpPr>
        <xdr:cNvPr id="325" name="テキスト ボックス 324"/>
        <xdr:cNvSpPr txBox="1"/>
      </xdr:nvSpPr>
      <xdr:spPr>
        <a:xfrm>
          <a:off x="9339795" y="606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46371</xdr:rowOff>
    </xdr:from>
    <xdr:to>
      <xdr:col>46</xdr:col>
      <xdr:colOff>38100</xdr:colOff>
      <xdr:row>35</xdr:row>
      <xdr:rowOff>147971</xdr:rowOff>
    </xdr:to>
    <xdr:sp macro="" textlink="">
      <xdr:nvSpPr>
        <xdr:cNvPr id="326" name="楕円 325"/>
        <xdr:cNvSpPr/>
      </xdr:nvSpPr>
      <xdr:spPr>
        <a:xfrm>
          <a:off x="8699500" y="60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164498</xdr:rowOff>
    </xdr:from>
    <xdr:ext cx="599010" cy="259045"/>
    <xdr:sp macro="" textlink="">
      <xdr:nvSpPr>
        <xdr:cNvPr id="327" name="テキスト ボックス 326"/>
        <xdr:cNvSpPr txBox="1"/>
      </xdr:nvSpPr>
      <xdr:spPr>
        <a:xfrm>
          <a:off x="8450795" y="582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102673</xdr:rowOff>
    </xdr:from>
    <xdr:to>
      <xdr:col>41</xdr:col>
      <xdr:colOff>101600</xdr:colOff>
      <xdr:row>31</xdr:row>
      <xdr:rowOff>32823</xdr:rowOff>
    </xdr:to>
    <xdr:sp macro="" textlink="">
      <xdr:nvSpPr>
        <xdr:cNvPr id="328" name="楕円 327"/>
        <xdr:cNvSpPr/>
      </xdr:nvSpPr>
      <xdr:spPr>
        <a:xfrm>
          <a:off x="7810500" y="52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49350</xdr:rowOff>
    </xdr:from>
    <xdr:ext cx="599010" cy="259045"/>
    <xdr:sp macro="" textlink="">
      <xdr:nvSpPr>
        <xdr:cNvPr id="329" name="テキスト ボックス 328"/>
        <xdr:cNvSpPr txBox="1"/>
      </xdr:nvSpPr>
      <xdr:spPr>
        <a:xfrm>
          <a:off x="7561795" y="502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53658</xdr:rowOff>
    </xdr:from>
    <xdr:to>
      <xdr:col>36</xdr:col>
      <xdr:colOff>165100</xdr:colOff>
      <xdr:row>35</xdr:row>
      <xdr:rowOff>155258</xdr:rowOff>
    </xdr:to>
    <xdr:sp macro="" textlink="">
      <xdr:nvSpPr>
        <xdr:cNvPr id="330" name="楕円 329"/>
        <xdr:cNvSpPr/>
      </xdr:nvSpPr>
      <xdr:spPr>
        <a:xfrm>
          <a:off x="6921500" y="60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335</xdr:rowOff>
    </xdr:from>
    <xdr:ext cx="599010" cy="259045"/>
    <xdr:sp macro="" textlink="">
      <xdr:nvSpPr>
        <xdr:cNvPr id="331" name="テキスト ボックス 330"/>
        <xdr:cNvSpPr txBox="1"/>
      </xdr:nvSpPr>
      <xdr:spPr>
        <a:xfrm>
          <a:off x="6672795" y="582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2" name="正方形/長方形 33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3" name="正方形/長方形 33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4" name="正方形/長方形 33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5" name="正方形/長方形 33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6" name="正方形/長方形 33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7" name="正方形/長方形 33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8" name="正方形/長方形 33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9" name="正方形/長方形 33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40" name="テキスト ボックス 33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1" name="直線コネクタ 34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2" name="直線コネクタ 34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3" name="テキスト ボックス 34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4" name="直線コネクタ 34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5" name="テキスト ボックス 34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6" name="直線コネクタ 34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7" name="テキスト ボックス 34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8" name="直線コネクタ 34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9" name="テキスト ボックス 34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52443</xdr:rowOff>
    </xdr:from>
    <xdr:to>
      <xdr:col>54</xdr:col>
      <xdr:colOff>189865</xdr:colOff>
      <xdr:row>58</xdr:row>
      <xdr:rowOff>78156</xdr:rowOff>
    </xdr:to>
    <xdr:cxnSp macro="">
      <xdr:nvCxnSpPr>
        <xdr:cNvPr id="353" name="直線コネクタ 352"/>
        <xdr:cNvCxnSpPr/>
      </xdr:nvCxnSpPr>
      <xdr:spPr>
        <a:xfrm flipV="1">
          <a:off x="10475595" y="8967843"/>
          <a:ext cx="1270" cy="105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81983</xdr:rowOff>
    </xdr:from>
    <xdr:ext cx="534377" cy="259045"/>
    <xdr:sp macro="" textlink="">
      <xdr:nvSpPr>
        <xdr:cNvPr id="354" name="普通建設事業費最小値テキスト"/>
        <xdr:cNvSpPr txBox="1"/>
      </xdr:nvSpPr>
      <xdr:spPr>
        <a:xfrm>
          <a:off x="10528300" y="100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78156</xdr:rowOff>
    </xdr:from>
    <xdr:to>
      <xdr:col>55</xdr:col>
      <xdr:colOff>88900</xdr:colOff>
      <xdr:row>58</xdr:row>
      <xdr:rowOff>78156</xdr:rowOff>
    </xdr:to>
    <xdr:cxnSp macro="">
      <xdr:nvCxnSpPr>
        <xdr:cNvPr id="355" name="直線コネクタ 354"/>
        <xdr:cNvCxnSpPr/>
      </xdr:nvCxnSpPr>
      <xdr:spPr>
        <a:xfrm>
          <a:off x="10388600" y="1002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170570</xdr:rowOff>
    </xdr:from>
    <xdr:ext cx="599010" cy="259045"/>
    <xdr:sp macro="" textlink="">
      <xdr:nvSpPr>
        <xdr:cNvPr id="356" name="普通建設事業費最大値テキスト"/>
        <xdr:cNvSpPr txBox="1"/>
      </xdr:nvSpPr>
      <xdr:spPr>
        <a:xfrm>
          <a:off x="10528300" y="87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52443</xdr:rowOff>
    </xdr:from>
    <xdr:to>
      <xdr:col>55</xdr:col>
      <xdr:colOff>88900</xdr:colOff>
      <xdr:row>52</xdr:row>
      <xdr:rowOff>52443</xdr:rowOff>
    </xdr:to>
    <xdr:cxnSp macro="">
      <xdr:nvCxnSpPr>
        <xdr:cNvPr id="357" name="直線コネクタ 356"/>
        <xdr:cNvCxnSpPr/>
      </xdr:nvCxnSpPr>
      <xdr:spPr>
        <a:xfrm>
          <a:off x="10388600" y="8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52443</xdr:rowOff>
    </xdr:from>
    <xdr:to>
      <xdr:col>55</xdr:col>
      <xdr:colOff>0</xdr:colOff>
      <xdr:row>55</xdr:row>
      <xdr:rowOff>33062</xdr:rowOff>
    </xdr:to>
    <xdr:cxnSp macro="">
      <xdr:nvCxnSpPr>
        <xdr:cNvPr id="358" name="直線コネクタ 357"/>
        <xdr:cNvCxnSpPr/>
      </xdr:nvCxnSpPr>
      <xdr:spPr>
        <a:xfrm flipV="1">
          <a:off x="9639300" y="8967843"/>
          <a:ext cx="838200" cy="49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66582</xdr:rowOff>
    </xdr:from>
    <xdr:ext cx="599010" cy="259045"/>
    <xdr:sp macro="" textlink="">
      <xdr:nvSpPr>
        <xdr:cNvPr id="359" name="普通建設事業費平均値テキスト"/>
        <xdr:cNvSpPr txBox="1"/>
      </xdr:nvSpPr>
      <xdr:spPr>
        <a:xfrm>
          <a:off x="10528300" y="949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88155</xdr:rowOff>
    </xdr:from>
    <xdr:to>
      <xdr:col>55</xdr:col>
      <xdr:colOff>50800</xdr:colOff>
      <xdr:row>56</xdr:row>
      <xdr:rowOff>18305</xdr:rowOff>
    </xdr:to>
    <xdr:sp macro="" textlink="">
      <xdr:nvSpPr>
        <xdr:cNvPr id="360" name="フローチャート: 判断 359"/>
        <xdr:cNvSpPr/>
      </xdr:nvSpPr>
      <xdr:spPr>
        <a:xfrm>
          <a:off x="10426700" y="951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33062</xdr:rowOff>
    </xdr:from>
    <xdr:to>
      <xdr:col>50</xdr:col>
      <xdr:colOff>114300</xdr:colOff>
      <xdr:row>56</xdr:row>
      <xdr:rowOff>163443</xdr:rowOff>
    </xdr:to>
    <xdr:cxnSp macro="">
      <xdr:nvCxnSpPr>
        <xdr:cNvPr id="361" name="直線コネクタ 360"/>
        <xdr:cNvCxnSpPr/>
      </xdr:nvCxnSpPr>
      <xdr:spPr>
        <a:xfrm flipV="1">
          <a:off x="8750300" y="9462812"/>
          <a:ext cx="889000" cy="30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82110</xdr:rowOff>
    </xdr:from>
    <xdr:to>
      <xdr:col>50</xdr:col>
      <xdr:colOff>165100</xdr:colOff>
      <xdr:row>57</xdr:row>
      <xdr:rowOff>12260</xdr:rowOff>
    </xdr:to>
    <xdr:sp macro="" textlink="">
      <xdr:nvSpPr>
        <xdr:cNvPr id="362" name="フローチャート: 判断 361"/>
        <xdr:cNvSpPr/>
      </xdr:nvSpPr>
      <xdr:spPr>
        <a:xfrm>
          <a:off x="9588500" y="96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3387</xdr:rowOff>
    </xdr:from>
    <xdr:ext cx="534377" cy="259045"/>
    <xdr:sp macro="" textlink="">
      <xdr:nvSpPr>
        <xdr:cNvPr id="363" name="テキスト ボックス 362"/>
        <xdr:cNvSpPr txBox="1"/>
      </xdr:nvSpPr>
      <xdr:spPr>
        <a:xfrm>
          <a:off x="9372111" y="977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32473</xdr:rowOff>
    </xdr:from>
    <xdr:to>
      <xdr:col>45</xdr:col>
      <xdr:colOff>177800</xdr:colOff>
      <xdr:row>56</xdr:row>
      <xdr:rowOff>163443</xdr:rowOff>
    </xdr:to>
    <xdr:cxnSp macro="">
      <xdr:nvCxnSpPr>
        <xdr:cNvPr id="364" name="直線コネクタ 363"/>
        <xdr:cNvCxnSpPr/>
      </xdr:nvCxnSpPr>
      <xdr:spPr>
        <a:xfrm>
          <a:off x="7861300" y="9633673"/>
          <a:ext cx="889000" cy="13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150027</xdr:rowOff>
    </xdr:from>
    <xdr:to>
      <xdr:col>46</xdr:col>
      <xdr:colOff>38100</xdr:colOff>
      <xdr:row>57</xdr:row>
      <xdr:rowOff>80177</xdr:rowOff>
    </xdr:to>
    <xdr:sp macro="" textlink="">
      <xdr:nvSpPr>
        <xdr:cNvPr id="365" name="フローチャート: 判断 364"/>
        <xdr:cNvSpPr/>
      </xdr:nvSpPr>
      <xdr:spPr>
        <a:xfrm>
          <a:off x="8699500" y="975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71304</xdr:rowOff>
    </xdr:from>
    <xdr:ext cx="534377" cy="259045"/>
    <xdr:sp macro="" textlink="">
      <xdr:nvSpPr>
        <xdr:cNvPr id="366" name="テキスト ボックス 365"/>
        <xdr:cNvSpPr txBox="1"/>
      </xdr:nvSpPr>
      <xdr:spPr>
        <a:xfrm>
          <a:off x="8483111" y="98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32473</xdr:rowOff>
    </xdr:from>
    <xdr:to>
      <xdr:col>41</xdr:col>
      <xdr:colOff>50800</xdr:colOff>
      <xdr:row>56</xdr:row>
      <xdr:rowOff>74892</xdr:rowOff>
    </xdr:to>
    <xdr:cxnSp macro="">
      <xdr:nvCxnSpPr>
        <xdr:cNvPr id="367" name="直線コネクタ 366"/>
        <xdr:cNvCxnSpPr/>
      </xdr:nvCxnSpPr>
      <xdr:spPr>
        <a:xfrm flipV="1">
          <a:off x="6972300" y="9633673"/>
          <a:ext cx="889000" cy="4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72555</xdr:rowOff>
    </xdr:from>
    <xdr:to>
      <xdr:col>41</xdr:col>
      <xdr:colOff>101600</xdr:colOff>
      <xdr:row>57</xdr:row>
      <xdr:rowOff>2705</xdr:rowOff>
    </xdr:to>
    <xdr:sp macro="" textlink="">
      <xdr:nvSpPr>
        <xdr:cNvPr id="368" name="フローチャート: 判断 367"/>
        <xdr:cNvSpPr/>
      </xdr:nvSpPr>
      <xdr:spPr>
        <a:xfrm>
          <a:off x="7810500" y="967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165282</xdr:rowOff>
    </xdr:from>
    <xdr:ext cx="534377" cy="259045"/>
    <xdr:sp macro="" textlink="">
      <xdr:nvSpPr>
        <xdr:cNvPr id="369" name="テキスト ボックス 368"/>
        <xdr:cNvSpPr txBox="1"/>
      </xdr:nvSpPr>
      <xdr:spPr>
        <a:xfrm>
          <a:off x="7594111" y="976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118398</xdr:rowOff>
    </xdr:from>
    <xdr:to>
      <xdr:col>36</xdr:col>
      <xdr:colOff>165100</xdr:colOff>
      <xdr:row>57</xdr:row>
      <xdr:rowOff>48548</xdr:rowOff>
    </xdr:to>
    <xdr:sp macro="" textlink="">
      <xdr:nvSpPr>
        <xdr:cNvPr id="370" name="フローチャート: 判断 369"/>
        <xdr:cNvSpPr/>
      </xdr:nvSpPr>
      <xdr:spPr>
        <a:xfrm>
          <a:off x="6921500" y="971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39675</xdr:rowOff>
    </xdr:from>
    <xdr:ext cx="534377" cy="259045"/>
    <xdr:sp macro="" textlink="">
      <xdr:nvSpPr>
        <xdr:cNvPr id="371" name="テキスト ボックス 370"/>
        <xdr:cNvSpPr txBox="1"/>
      </xdr:nvSpPr>
      <xdr:spPr>
        <a:xfrm>
          <a:off x="6705111" y="981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1643</xdr:rowOff>
    </xdr:from>
    <xdr:to>
      <xdr:col>55</xdr:col>
      <xdr:colOff>50800</xdr:colOff>
      <xdr:row>52</xdr:row>
      <xdr:rowOff>103243</xdr:rowOff>
    </xdr:to>
    <xdr:sp macro="" textlink="">
      <xdr:nvSpPr>
        <xdr:cNvPr id="377" name="楕円 376"/>
        <xdr:cNvSpPr/>
      </xdr:nvSpPr>
      <xdr:spPr>
        <a:xfrm>
          <a:off x="10426700" y="89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126120</xdr:rowOff>
    </xdr:from>
    <xdr:ext cx="599010" cy="259045"/>
    <xdr:sp macro="" textlink="">
      <xdr:nvSpPr>
        <xdr:cNvPr id="378" name="普通建設事業費該当値テキスト"/>
        <xdr:cNvSpPr txBox="1"/>
      </xdr:nvSpPr>
      <xdr:spPr>
        <a:xfrm>
          <a:off x="10528300" y="887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153712</xdr:rowOff>
    </xdr:from>
    <xdr:to>
      <xdr:col>50</xdr:col>
      <xdr:colOff>165100</xdr:colOff>
      <xdr:row>55</xdr:row>
      <xdr:rowOff>83862</xdr:rowOff>
    </xdr:to>
    <xdr:sp macro="" textlink="">
      <xdr:nvSpPr>
        <xdr:cNvPr id="379" name="楕円 378"/>
        <xdr:cNvSpPr/>
      </xdr:nvSpPr>
      <xdr:spPr>
        <a:xfrm>
          <a:off x="9588500" y="94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100389</xdr:rowOff>
    </xdr:from>
    <xdr:ext cx="599010" cy="259045"/>
    <xdr:sp macro="" textlink="">
      <xdr:nvSpPr>
        <xdr:cNvPr id="380" name="テキスト ボックス 379"/>
        <xdr:cNvSpPr txBox="1"/>
      </xdr:nvSpPr>
      <xdr:spPr>
        <a:xfrm>
          <a:off x="9339795" y="918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112643</xdr:rowOff>
    </xdr:from>
    <xdr:to>
      <xdr:col>46</xdr:col>
      <xdr:colOff>38100</xdr:colOff>
      <xdr:row>57</xdr:row>
      <xdr:rowOff>42793</xdr:rowOff>
    </xdr:to>
    <xdr:sp macro="" textlink="">
      <xdr:nvSpPr>
        <xdr:cNvPr id="381" name="楕円 380"/>
        <xdr:cNvSpPr/>
      </xdr:nvSpPr>
      <xdr:spPr>
        <a:xfrm>
          <a:off x="8699500" y="97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59320</xdr:rowOff>
    </xdr:from>
    <xdr:ext cx="534377" cy="259045"/>
    <xdr:sp macro="" textlink="">
      <xdr:nvSpPr>
        <xdr:cNvPr id="382" name="テキスト ボックス 381"/>
        <xdr:cNvSpPr txBox="1"/>
      </xdr:nvSpPr>
      <xdr:spPr>
        <a:xfrm>
          <a:off x="8483111" y="94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153123</xdr:rowOff>
    </xdr:from>
    <xdr:to>
      <xdr:col>41</xdr:col>
      <xdr:colOff>101600</xdr:colOff>
      <xdr:row>56</xdr:row>
      <xdr:rowOff>83273</xdr:rowOff>
    </xdr:to>
    <xdr:sp macro="" textlink="">
      <xdr:nvSpPr>
        <xdr:cNvPr id="383" name="楕円 382"/>
        <xdr:cNvSpPr/>
      </xdr:nvSpPr>
      <xdr:spPr>
        <a:xfrm>
          <a:off x="7810500" y="95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99800</xdr:rowOff>
    </xdr:from>
    <xdr:ext cx="534377" cy="259045"/>
    <xdr:sp macro="" textlink="">
      <xdr:nvSpPr>
        <xdr:cNvPr id="384" name="テキスト ボックス 383"/>
        <xdr:cNvSpPr txBox="1"/>
      </xdr:nvSpPr>
      <xdr:spPr>
        <a:xfrm>
          <a:off x="7594111" y="93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24092</xdr:rowOff>
    </xdr:from>
    <xdr:to>
      <xdr:col>36</xdr:col>
      <xdr:colOff>165100</xdr:colOff>
      <xdr:row>56</xdr:row>
      <xdr:rowOff>125692</xdr:rowOff>
    </xdr:to>
    <xdr:sp macro="" textlink="">
      <xdr:nvSpPr>
        <xdr:cNvPr id="385" name="楕円 384"/>
        <xdr:cNvSpPr/>
      </xdr:nvSpPr>
      <xdr:spPr>
        <a:xfrm>
          <a:off x="6921500" y="96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142219</xdr:rowOff>
    </xdr:from>
    <xdr:ext cx="534377" cy="259045"/>
    <xdr:sp macro="" textlink="">
      <xdr:nvSpPr>
        <xdr:cNvPr id="386" name="テキスト ボックス 385"/>
        <xdr:cNvSpPr txBox="1"/>
      </xdr:nvSpPr>
      <xdr:spPr>
        <a:xfrm>
          <a:off x="6705111" y="94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7" name="直線コネクタ 39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8" name="テキスト ボックス 39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9" name="直線コネクタ 39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400" name="テキスト ボックス 399"/>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73</xdr:row>
      <xdr:rowOff>168927</xdr:rowOff>
    </xdr:from>
    <xdr:ext cx="467179" cy="259045"/>
    <xdr:sp macro="" textlink="">
      <xdr:nvSpPr>
        <xdr:cNvPr id="402" name="テキスト ボックス 401"/>
        <xdr:cNvSpPr txBox="1"/>
      </xdr:nvSpPr>
      <xdr:spPr>
        <a:xfrm>
          <a:off x="6136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3" name="直線コネクタ 40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71</xdr:row>
      <xdr:rowOff>130827</xdr:rowOff>
    </xdr:from>
    <xdr:ext cx="467179" cy="259045"/>
    <xdr:sp macro="" textlink="">
      <xdr:nvSpPr>
        <xdr:cNvPr id="404" name="テキスト ボックス 403"/>
        <xdr:cNvSpPr txBox="1"/>
      </xdr:nvSpPr>
      <xdr:spPr>
        <a:xfrm>
          <a:off x="6136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5" name="直線コネクタ 40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6" name="テキスト ボックス 40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8" name="テキスト ボックス 40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72644</xdr:rowOff>
    </xdr:from>
    <xdr:to>
      <xdr:col>54</xdr:col>
      <xdr:colOff>189865</xdr:colOff>
      <xdr:row>79</xdr:row>
      <xdr:rowOff>5207</xdr:rowOff>
    </xdr:to>
    <xdr:cxnSp macro="">
      <xdr:nvCxnSpPr>
        <xdr:cNvPr id="410" name="直線コネクタ 409"/>
        <xdr:cNvCxnSpPr/>
      </xdr:nvCxnSpPr>
      <xdr:spPr>
        <a:xfrm flipV="1">
          <a:off x="10475595" y="12074144"/>
          <a:ext cx="1270" cy="1475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9034</xdr:rowOff>
    </xdr:from>
    <xdr:ext cx="378565" cy="259045"/>
    <xdr:sp macro="" textlink="">
      <xdr:nvSpPr>
        <xdr:cNvPr id="411" name="普通建設事業費 （ うち新規整備　）最小値テキスト"/>
        <xdr:cNvSpPr txBox="1"/>
      </xdr:nvSpPr>
      <xdr:spPr>
        <a:xfrm>
          <a:off x="10528300" y="13553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5207</xdr:rowOff>
    </xdr:from>
    <xdr:to>
      <xdr:col>55</xdr:col>
      <xdr:colOff>88900</xdr:colOff>
      <xdr:row>79</xdr:row>
      <xdr:rowOff>5207</xdr:rowOff>
    </xdr:to>
    <xdr:cxnSp macro="">
      <xdr:nvCxnSpPr>
        <xdr:cNvPr id="412" name="直線コネクタ 411"/>
        <xdr:cNvCxnSpPr/>
      </xdr:nvCxnSpPr>
      <xdr:spPr>
        <a:xfrm>
          <a:off x="10388600" y="1354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19321</xdr:rowOff>
    </xdr:from>
    <xdr:ext cx="534377" cy="259045"/>
    <xdr:sp macro="" textlink="">
      <xdr:nvSpPr>
        <xdr:cNvPr id="413" name="普通建設事業費 （ うち新規整備　）最大値テキスト"/>
        <xdr:cNvSpPr txBox="1"/>
      </xdr:nvSpPr>
      <xdr:spPr>
        <a:xfrm>
          <a:off x="10528300" y="1184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72644</xdr:rowOff>
    </xdr:from>
    <xdr:to>
      <xdr:col>55</xdr:col>
      <xdr:colOff>88900</xdr:colOff>
      <xdr:row>70</xdr:row>
      <xdr:rowOff>72644</xdr:rowOff>
    </xdr:to>
    <xdr:cxnSp macro="">
      <xdr:nvCxnSpPr>
        <xdr:cNvPr id="414" name="直線コネクタ 413"/>
        <xdr:cNvCxnSpPr/>
      </xdr:nvCxnSpPr>
      <xdr:spPr>
        <a:xfrm>
          <a:off x="10388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11937</xdr:rowOff>
    </xdr:from>
    <xdr:to>
      <xdr:col>55</xdr:col>
      <xdr:colOff>0</xdr:colOff>
      <xdr:row>76</xdr:row>
      <xdr:rowOff>53212</xdr:rowOff>
    </xdr:to>
    <xdr:cxnSp macro="">
      <xdr:nvCxnSpPr>
        <xdr:cNvPr id="415" name="直線コネクタ 414"/>
        <xdr:cNvCxnSpPr/>
      </xdr:nvCxnSpPr>
      <xdr:spPr>
        <a:xfrm flipV="1">
          <a:off x="9639300" y="13042137"/>
          <a:ext cx="8382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83456</xdr:rowOff>
    </xdr:from>
    <xdr:ext cx="469744" cy="259045"/>
    <xdr:sp macro="" textlink="">
      <xdr:nvSpPr>
        <xdr:cNvPr id="416" name="普通建設事業費 （ うち新規整備　）平均値テキスト"/>
        <xdr:cNvSpPr txBox="1"/>
      </xdr:nvSpPr>
      <xdr:spPr>
        <a:xfrm>
          <a:off x="10528300" y="12770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60579</xdr:rowOff>
    </xdr:from>
    <xdr:to>
      <xdr:col>55</xdr:col>
      <xdr:colOff>50800</xdr:colOff>
      <xdr:row>75</xdr:row>
      <xdr:rowOff>162179</xdr:rowOff>
    </xdr:to>
    <xdr:sp macro="" textlink="">
      <xdr:nvSpPr>
        <xdr:cNvPr id="417" name="フローチャート: 判断 416"/>
        <xdr:cNvSpPr/>
      </xdr:nvSpPr>
      <xdr:spPr>
        <a:xfrm>
          <a:off x="10426700" y="1291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53212</xdr:rowOff>
    </xdr:from>
    <xdr:to>
      <xdr:col>50</xdr:col>
      <xdr:colOff>114300</xdr:colOff>
      <xdr:row>77</xdr:row>
      <xdr:rowOff>75312</xdr:rowOff>
    </xdr:to>
    <xdr:cxnSp macro="">
      <xdr:nvCxnSpPr>
        <xdr:cNvPr id="418" name="直線コネクタ 417"/>
        <xdr:cNvCxnSpPr/>
      </xdr:nvCxnSpPr>
      <xdr:spPr>
        <a:xfrm flipV="1">
          <a:off x="8750300" y="13083412"/>
          <a:ext cx="889000" cy="19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84582</xdr:rowOff>
    </xdr:from>
    <xdr:to>
      <xdr:col>50</xdr:col>
      <xdr:colOff>165100</xdr:colOff>
      <xdr:row>74</xdr:row>
      <xdr:rowOff>14732</xdr:rowOff>
    </xdr:to>
    <xdr:sp macro="" textlink="">
      <xdr:nvSpPr>
        <xdr:cNvPr id="419" name="フローチャート: 判断 418"/>
        <xdr:cNvSpPr/>
      </xdr:nvSpPr>
      <xdr:spPr>
        <a:xfrm>
          <a:off x="9588500" y="126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72</xdr:row>
      <xdr:rowOff>31259</xdr:rowOff>
    </xdr:from>
    <xdr:ext cx="469744" cy="259045"/>
    <xdr:sp macro="" textlink="">
      <xdr:nvSpPr>
        <xdr:cNvPr id="420" name="テキスト ボックス 419"/>
        <xdr:cNvSpPr txBox="1"/>
      </xdr:nvSpPr>
      <xdr:spPr>
        <a:xfrm>
          <a:off x="9404428" y="1237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75312</xdr:rowOff>
    </xdr:from>
    <xdr:to>
      <xdr:col>45</xdr:col>
      <xdr:colOff>177800</xdr:colOff>
      <xdr:row>79</xdr:row>
      <xdr:rowOff>24512</xdr:rowOff>
    </xdr:to>
    <xdr:cxnSp macro="">
      <xdr:nvCxnSpPr>
        <xdr:cNvPr id="421" name="直線コネクタ 420"/>
        <xdr:cNvCxnSpPr/>
      </xdr:nvCxnSpPr>
      <xdr:spPr>
        <a:xfrm flipV="1">
          <a:off x="7861300" y="13276962"/>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17399</xdr:rowOff>
    </xdr:from>
    <xdr:to>
      <xdr:col>46</xdr:col>
      <xdr:colOff>38100</xdr:colOff>
      <xdr:row>74</xdr:row>
      <xdr:rowOff>118999</xdr:rowOff>
    </xdr:to>
    <xdr:sp macro="" textlink="">
      <xdr:nvSpPr>
        <xdr:cNvPr id="422" name="フローチャート: 判断 421"/>
        <xdr:cNvSpPr/>
      </xdr:nvSpPr>
      <xdr:spPr>
        <a:xfrm>
          <a:off x="8699500" y="127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72</xdr:row>
      <xdr:rowOff>135526</xdr:rowOff>
    </xdr:from>
    <xdr:ext cx="469744" cy="259045"/>
    <xdr:sp macro="" textlink="">
      <xdr:nvSpPr>
        <xdr:cNvPr id="423" name="テキスト ボックス 422"/>
        <xdr:cNvSpPr txBox="1"/>
      </xdr:nvSpPr>
      <xdr:spPr>
        <a:xfrm>
          <a:off x="8515428" y="1247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47625</xdr:rowOff>
    </xdr:from>
    <xdr:to>
      <xdr:col>41</xdr:col>
      <xdr:colOff>50800</xdr:colOff>
      <xdr:row>79</xdr:row>
      <xdr:rowOff>24512</xdr:rowOff>
    </xdr:to>
    <xdr:cxnSp macro="">
      <xdr:nvCxnSpPr>
        <xdr:cNvPr id="424" name="直線コネクタ 423"/>
        <xdr:cNvCxnSpPr/>
      </xdr:nvCxnSpPr>
      <xdr:spPr>
        <a:xfrm>
          <a:off x="6972300" y="12906375"/>
          <a:ext cx="889000" cy="6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127889</xdr:rowOff>
    </xdr:from>
    <xdr:to>
      <xdr:col>41</xdr:col>
      <xdr:colOff>101600</xdr:colOff>
      <xdr:row>73</xdr:row>
      <xdr:rowOff>58039</xdr:rowOff>
    </xdr:to>
    <xdr:sp macro="" textlink="">
      <xdr:nvSpPr>
        <xdr:cNvPr id="425" name="フローチャート: 判断 424"/>
        <xdr:cNvSpPr/>
      </xdr:nvSpPr>
      <xdr:spPr>
        <a:xfrm>
          <a:off x="7810500" y="1247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71</xdr:row>
      <xdr:rowOff>74566</xdr:rowOff>
    </xdr:from>
    <xdr:ext cx="469744" cy="259045"/>
    <xdr:sp macro="" textlink="">
      <xdr:nvSpPr>
        <xdr:cNvPr id="426" name="テキスト ボックス 425"/>
        <xdr:cNvSpPr txBox="1"/>
      </xdr:nvSpPr>
      <xdr:spPr>
        <a:xfrm>
          <a:off x="7626428" y="1224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126873</xdr:rowOff>
    </xdr:from>
    <xdr:to>
      <xdr:col>36</xdr:col>
      <xdr:colOff>165100</xdr:colOff>
      <xdr:row>73</xdr:row>
      <xdr:rowOff>57023</xdr:rowOff>
    </xdr:to>
    <xdr:sp macro="" textlink="">
      <xdr:nvSpPr>
        <xdr:cNvPr id="427" name="フローチャート: 判断 426"/>
        <xdr:cNvSpPr/>
      </xdr:nvSpPr>
      <xdr:spPr>
        <a:xfrm>
          <a:off x="6921500" y="1247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71</xdr:row>
      <xdr:rowOff>73550</xdr:rowOff>
    </xdr:from>
    <xdr:ext cx="469744" cy="259045"/>
    <xdr:sp macro="" textlink="">
      <xdr:nvSpPr>
        <xdr:cNvPr id="428" name="テキスト ボックス 427"/>
        <xdr:cNvSpPr txBox="1"/>
      </xdr:nvSpPr>
      <xdr:spPr>
        <a:xfrm>
          <a:off x="6737428" y="1224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132588</xdr:rowOff>
    </xdr:from>
    <xdr:to>
      <xdr:col>55</xdr:col>
      <xdr:colOff>50800</xdr:colOff>
      <xdr:row>76</xdr:row>
      <xdr:rowOff>62737</xdr:rowOff>
    </xdr:to>
    <xdr:sp macro="" textlink="">
      <xdr:nvSpPr>
        <xdr:cNvPr id="434" name="楕円 433"/>
        <xdr:cNvSpPr/>
      </xdr:nvSpPr>
      <xdr:spPr>
        <a:xfrm>
          <a:off x="10426700" y="12991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111015</xdr:rowOff>
    </xdr:from>
    <xdr:ext cx="469744" cy="259045"/>
    <xdr:sp macro="" textlink="">
      <xdr:nvSpPr>
        <xdr:cNvPr id="435" name="普通建設事業費 （ うち新規整備　）該当値テキスト"/>
        <xdr:cNvSpPr txBox="1"/>
      </xdr:nvSpPr>
      <xdr:spPr>
        <a:xfrm>
          <a:off x="10528300" y="1296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2412</xdr:rowOff>
    </xdr:from>
    <xdr:to>
      <xdr:col>50</xdr:col>
      <xdr:colOff>165100</xdr:colOff>
      <xdr:row>76</xdr:row>
      <xdr:rowOff>104012</xdr:rowOff>
    </xdr:to>
    <xdr:sp macro="" textlink="">
      <xdr:nvSpPr>
        <xdr:cNvPr id="436" name="楕円 435"/>
        <xdr:cNvSpPr/>
      </xdr:nvSpPr>
      <xdr:spPr>
        <a:xfrm>
          <a:off x="9588500" y="130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95139</xdr:rowOff>
    </xdr:from>
    <xdr:ext cx="469744" cy="259045"/>
    <xdr:sp macro="" textlink="">
      <xdr:nvSpPr>
        <xdr:cNvPr id="437" name="テキスト ボックス 436"/>
        <xdr:cNvSpPr txBox="1"/>
      </xdr:nvSpPr>
      <xdr:spPr>
        <a:xfrm>
          <a:off x="9404428" y="1312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24512</xdr:rowOff>
    </xdr:from>
    <xdr:to>
      <xdr:col>46</xdr:col>
      <xdr:colOff>38100</xdr:colOff>
      <xdr:row>77</xdr:row>
      <xdr:rowOff>126112</xdr:rowOff>
    </xdr:to>
    <xdr:sp macro="" textlink="">
      <xdr:nvSpPr>
        <xdr:cNvPr id="438" name="楕円 437"/>
        <xdr:cNvSpPr/>
      </xdr:nvSpPr>
      <xdr:spPr>
        <a:xfrm>
          <a:off x="8699500" y="1322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117239</xdr:rowOff>
    </xdr:from>
    <xdr:ext cx="469744" cy="259045"/>
    <xdr:sp macro="" textlink="">
      <xdr:nvSpPr>
        <xdr:cNvPr id="439" name="テキスト ボックス 438"/>
        <xdr:cNvSpPr txBox="1"/>
      </xdr:nvSpPr>
      <xdr:spPr>
        <a:xfrm>
          <a:off x="8515428" y="1331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145162</xdr:rowOff>
    </xdr:from>
    <xdr:to>
      <xdr:col>41</xdr:col>
      <xdr:colOff>101600</xdr:colOff>
      <xdr:row>79</xdr:row>
      <xdr:rowOff>75312</xdr:rowOff>
    </xdr:to>
    <xdr:sp macro="" textlink="">
      <xdr:nvSpPr>
        <xdr:cNvPr id="440" name="楕円 439"/>
        <xdr:cNvSpPr/>
      </xdr:nvSpPr>
      <xdr:spPr>
        <a:xfrm>
          <a:off x="7810500" y="1351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66439</xdr:rowOff>
    </xdr:from>
    <xdr:ext cx="378565" cy="259045"/>
    <xdr:sp macro="" textlink="">
      <xdr:nvSpPr>
        <xdr:cNvPr id="441" name="テキスト ボックス 440"/>
        <xdr:cNvSpPr txBox="1"/>
      </xdr:nvSpPr>
      <xdr:spPr>
        <a:xfrm>
          <a:off x="7672017" y="13610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168275</xdr:rowOff>
    </xdr:from>
    <xdr:to>
      <xdr:col>36</xdr:col>
      <xdr:colOff>165100</xdr:colOff>
      <xdr:row>75</xdr:row>
      <xdr:rowOff>98425</xdr:rowOff>
    </xdr:to>
    <xdr:sp macro="" textlink="">
      <xdr:nvSpPr>
        <xdr:cNvPr id="442" name="楕円 441"/>
        <xdr:cNvSpPr/>
      </xdr:nvSpPr>
      <xdr:spPr>
        <a:xfrm>
          <a:off x="6921500" y="128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89552</xdr:rowOff>
    </xdr:from>
    <xdr:ext cx="469744" cy="259045"/>
    <xdr:sp macro="" textlink="">
      <xdr:nvSpPr>
        <xdr:cNvPr id="443" name="テキスト ボックス 442"/>
        <xdr:cNvSpPr txBox="1"/>
      </xdr:nvSpPr>
      <xdr:spPr>
        <a:xfrm>
          <a:off x="6737428" y="1294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7" name="テキスト ボックス 45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9" name="テキスト ボックス 45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1" name="テキスト ボックス 46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168058</xdr:rowOff>
    </xdr:from>
    <xdr:to>
      <xdr:col>54</xdr:col>
      <xdr:colOff>189865</xdr:colOff>
      <xdr:row>99</xdr:row>
      <xdr:rowOff>14438</xdr:rowOff>
    </xdr:to>
    <xdr:cxnSp macro="">
      <xdr:nvCxnSpPr>
        <xdr:cNvPr id="469" name="直線コネクタ 468"/>
        <xdr:cNvCxnSpPr/>
      </xdr:nvCxnSpPr>
      <xdr:spPr>
        <a:xfrm flipV="1">
          <a:off x="10475595" y="15427108"/>
          <a:ext cx="1270" cy="1560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18265</xdr:rowOff>
    </xdr:from>
    <xdr:ext cx="469744" cy="259045"/>
    <xdr:sp macro="" textlink="">
      <xdr:nvSpPr>
        <xdr:cNvPr id="470" name="普通建設事業費 （ うち更新整備　）最小値テキスト"/>
        <xdr:cNvSpPr txBox="1"/>
      </xdr:nvSpPr>
      <xdr:spPr>
        <a:xfrm>
          <a:off x="10528300" y="1699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14438</xdr:rowOff>
    </xdr:from>
    <xdr:to>
      <xdr:col>55</xdr:col>
      <xdr:colOff>88900</xdr:colOff>
      <xdr:row>99</xdr:row>
      <xdr:rowOff>14438</xdr:rowOff>
    </xdr:to>
    <xdr:cxnSp macro="">
      <xdr:nvCxnSpPr>
        <xdr:cNvPr id="471" name="直線コネクタ 470"/>
        <xdr:cNvCxnSpPr/>
      </xdr:nvCxnSpPr>
      <xdr:spPr>
        <a:xfrm>
          <a:off x="10388600" y="1698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114735</xdr:rowOff>
    </xdr:from>
    <xdr:ext cx="599010" cy="259045"/>
    <xdr:sp macro="" textlink="">
      <xdr:nvSpPr>
        <xdr:cNvPr id="472" name="普通建設事業費 （ うち更新整備　）最大値テキスト"/>
        <xdr:cNvSpPr txBox="1"/>
      </xdr:nvSpPr>
      <xdr:spPr>
        <a:xfrm>
          <a:off x="10528300" y="1520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168058</xdr:rowOff>
    </xdr:from>
    <xdr:to>
      <xdr:col>55</xdr:col>
      <xdr:colOff>88900</xdr:colOff>
      <xdr:row>89</xdr:row>
      <xdr:rowOff>168058</xdr:rowOff>
    </xdr:to>
    <xdr:cxnSp macro="">
      <xdr:nvCxnSpPr>
        <xdr:cNvPr id="473" name="直線コネクタ 472"/>
        <xdr:cNvCxnSpPr/>
      </xdr:nvCxnSpPr>
      <xdr:spPr>
        <a:xfrm>
          <a:off x="10388600" y="1542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168058</xdr:rowOff>
    </xdr:from>
    <xdr:to>
      <xdr:col>55</xdr:col>
      <xdr:colOff>0</xdr:colOff>
      <xdr:row>93</xdr:row>
      <xdr:rowOff>113378</xdr:rowOff>
    </xdr:to>
    <xdr:cxnSp macro="">
      <xdr:nvCxnSpPr>
        <xdr:cNvPr id="474" name="直線コネクタ 473"/>
        <xdr:cNvCxnSpPr/>
      </xdr:nvCxnSpPr>
      <xdr:spPr>
        <a:xfrm flipV="1">
          <a:off x="9639300" y="15427108"/>
          <a:ext cx="838200" cy="6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168575</xdr:rowOff>
    </xdr:from>
    <xdr:ext cx="534377" cy="259045"/>
    <xdr:sp macro="" textlink="">
      <xdr:nvSpPr>
        <xdr:cNvPr id="475" name="普通建設事業費 （ うち更新整備　）平均値テキスト"/>
        <xdr:cNvSpPr txBox="1"/>
      </xdr:nvSpPr>
      <xdr:spPr>
        <a:xfrm>
          <a:off x="10528300" y="16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18698</xdr:rowOff>
    </xdr:from>
    <xdr:to>
      <xdr:col>55</xdr:col>
      <xdr:colOff>50800</xdr:colOff>
      <xdr:row>94</xdr:row>
      <xdr:rowOff>120298</xdr:rowOff>
    </xdr:to>
    <xdr:sp macro="" textlink="">
      <xdr:nvSpPr>
        <xdr:cNvPr id="476" name="フローチャート: 判断 475"/>
        <xdr:cNvSpPr/>
      </xdr:nvSpPr>
      <xdr:spPr>
        <a:xfrm>
          <a:off x="10426700" y="1613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113378</xdr:rowOff>
    </xdr:from>
    <xdr:to>
      <xdr:col>50</xdr:col>
      <xdr:colOff>114300</xdr:colOff>
      <xdr:row>96</xdr:row>
      <xdr:rowOff>97453</xdr:rowOff>
    </xdr:to>
    <xdr:cxnSp macro="">
      <xdr:nvCxnSpPr>
        <xdr:cNvPr id="477" name="直線コネクタ 476"/>
        <xdr:cNvCxnSpPr/>
      </xdr:nvCxnSpPr>
      <xdr:spPr>
        <a:xfrm flipV="1">
          <a:off x="8750300" y="16058228"/>
          <a:ext cx="889000" cy="4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12340</xdr:rowOff>
    </xdr:from>
    <xdr:to>
      <xdr:col>50</xdr:col>
      <xdr:colOff>165100</xdr:colOff>
      <xdr:row>96</xdr:row>
      <xdr:rowOff>113940</xdr:rowOff>
    </xdr:to>
    <xdr:sp macro="" textlink="">
      <xdr:nvSpPr>
        <xdr:cNvPr id="478" name="フローチャート: 判断 477"/>
        <xdr:cNvSpPr/>
      </xdr:nvSpPr>
      <xdr:spPr>
        <a:xfrm>
          <a:off x="9588500" y="164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105067</xdr:rowOff>
    </xdr:from>
    <xdr:ext cx="534377" cy="259045"/>
    <xdr:sp macro="" textlink="">
      <xdr:nvSpPr>
        <xdr:cNvPr id="479" name="テキスト ボックス 478"/>
        <xdr:cNvSpPr txBox="1"/>
      </xdr:nvSpPr>
      <xdr:spPr>
        <a:xfrm>
          <a:off x="9372111" y="165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159131</xdr:rowOff>
    </xdr:from>
    <xdr:to>
      <xdr:col>45</xdr:col>
      <xdr:colOff>177800</xdr:colOff>
      <xdr:row>96</xdr:row>
      <xdr:rowOff>97453</xdr:rowOff>
    </xdr:to>
    <xdr:cxnSp macro="">
      <xdr:nvCxnSpPr>
        <xdr:cNvPr id="480" name="直線コネクタ 479"/>
        <xdr:cNvCxnSpPr/>
      </xdr:nvCxnSpPr>
      <xdr:spPr>
        <a:xfrm>
          <a:off x="7861300" y="16446881"/>
          <a:ext cx="889000" cy="10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49744</xdr:rowOff>
    </xdr:from>
    <xdr:to>
      <xdr:col>46</xdr:col>
      <xdr:colOff>38100</xdr:colOff>
      <xdr:row>96</xdr:row>
      <xdr:rowOff>151344</xdr:rowOff>
    </xdr:to>
    <xdr:sp macro="" textlink="">
      <xdr:nvSpPr>
        <xdr:cNvPr id="481" name="フローチャート: 判断 480"/>
        <xdr:cNvSpPr/>
      </xdr:nvSpPr>
      <xdr:spPr>
        <a:xfrm>
          <a:off x="8699500" y="1650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142471</xdr:rowOff>
    </xdr:from>
    <xdr:ext cx="534377" cy="259045"/>
    <xdr:sp macro="" textlink="">
      <xdr:nvSpPr>
        <xdr:cNvPr id="482" name="テキスト ボックス 481"/>
        <xdr:cNvSpPr txBox="1"/>
      </xdr:nvSpPr>
      <xdr:spPr>
        <a:xfrm>
          <a:off x="8483111" y="1660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159131</xdr:rowOff>
    </xdr:from>
    <xdr:to>
      <xdr:col>41</xdr:col>
      <xdr:colOff>50800</xdr:colOff>
      <xdr:row>96</xdr:row>
      <xdr:rowOff>60430</xdr:rowOff>
    </xdr:to>
    <xdr:cxnSp macro="">
      <xdr:nvCxnSpPr>
        <xdr:cNvPr id="483" name="直線コネクタ 482"/>
        <xdr:cNvCxnSpPr/>
      </xdr:nvCxnSpPr>
      <xdr:spPr>
        <a:xfrm flipV="1">
          <a:off x="6972300" y="16446881"/>
          <a:ext cx="889000" cy="7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118607</xdr:rowOff>
    </xdr:from>
    <xdr:to>
      <xdr:col>41</xdr:col>
      <xdr:colOff>101600</xdr:colOff>
      <xdr:row>96</xdr:row>
      <xdr:rowOff>48757</xdr:rowOff>
    </xdr:to>
    <xdr:sp macro="" textlink="">
      <xdr:nvSpPr>
        <xdr:cNvPr id="484" name="フローチャート: 判断 483"/>
        <xdr:cNvSpPr/>
      </xdr:nvSpPr>
      <xdr:spPr>
        <a:xfrm>
          <a:off x="7810500" y="1640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39884</xdr:rowOff>
    </xdr:from>
    <xdr:ext cx="534377" cy="259045"/>
    <xdr:sp macro="" textlink="">
      <xdr:nvSpPr>
        <xdr:cNvPr id="485" name="テキスト ボックス 484"/>
        <xdr:cNvSpPr txBox="1"/>
      </xdr:nvSpPr>
      <xdr:spPr>
        <a:xfrm>
          <a:off x="7594111" y="164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30009</xdr:rowOff>
    </xdr:from>
    <xdr:to>
      <xdr:col>36</xdr:col>
      <xdr:colOff>165100</xdr:colOff>
      <xdr:row>96</xdr:row>
      <xdr:rowOff>131609</xdr:rowOff>
    </xdr:to>
    <xdr:sp macro="" textlink="">
      <xdr:nvSpPr>
        <xdr:cNvPr id="486" name="フローチャート: 判断 485"/>
        <xdr:cNvSpPr/>
      </xdr:nvSpPr>
      <xdr:spPr>
        <a:xfrm>
          <a:off x="6921500" y="1648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122736</xdr:rowOff>
    </xdr:from>
    <xdr:ext cx="534377" cy="259045"/>
    <xdr:sp macro="" textlink="">
      <xdr:nvSpPr>
        <xdr:cNvPr id="487" name="テキスト ボックス 486"/>
        <xdr:cNvSpPr txBox="1"/>
      </xdr:nvSpPr>
      <xdr:spPr>
        <a:xfrm>
          <a:off x="6705111" y="1658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117258</xdr:rowOff>
    </xdr:from>
    <xdr:to>
      <xdr:col>55</xdr:col>
      <xdr:colOff>50800</xdr:colOff>
      <xdr:row>90</xdr:row>
      <xdr:rowOff>47408</xdr:rowOff>
    </xdr:to>
    <xdr:sp macro="" textlink="">
      <xdr:nvSpPr>
        <xdr:cNvPr id="493" name="楕円 492"/>
        <xdr:cNvSpPr/>
      </xdr:nvSpPr>
      <xdr:spPr>
        <a:xfrm>
          <a:off x="10426700" y="153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70285</xdr:rowOff>
    </xdr:from>
    <xdr:ext cx="599010" cy="259045"/>
    <xdr:sp macro="" textlink="">
      <xdr:nvSpPr>
        <xdr:cNvPr id="494" name="普通建設事業費 （ うち更新整備　）該当値テキスト"/>
        <xdr:cNvSpPr txBox="1"/>
      </xdr:nvSpPr>
      <xdr:spPr>
        <a:xfrm>
          <a:off x="10528300" y="1532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62578</xdr:rowOff>
    </xdr:from>
    <xdr:to>
      <xdr:col>50</xdr:col>
      <xdr:colOff>165100</xdr:colOff>
      <xdr:row>93</xdr:row>
      <xdr:rowOff>164178</xdr:rowOff>
    </xdr:to>
    <xdr:sp macro="" textlink="">
      <xdr:nvSpPr>
        <xdr:cNvPr id="495" name="楕円 494"/>
        <xdr:cNvSpPr/>
      </xdr:nvSpPr>
      <xdr:spPr>
        <a:xfrm>
          <a:off x="9588500" y="160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9255</xdr:rowOff>
    </xdr:from>
    <xdr:ext cx="534377" cy="259045"/>
    <xdr:sp macro="" textlink="">
      <xdr:nvSpPr>
        <xdr:cNvPr id="496" name="テキスト ボックス 495"/>
        <xdr:cNvSpPr txBox="1"/>
      </xdr:nvSpPr>
      <xdr:spPr>
        <a:xfrm>
          <a:off x="9372111" y="1578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46653</xdr:rowOff>
    </xdr:from>
    <xdr:to>
      <xdr:col>46</xdr:col>
      <xdr:colOff>38100</xdr:colOff>
      <xdr:row>96</xdr:row>
      <xdr:rowOff>148253</xdr:rowOff>
    </xdr:to>
    <xdr:sp macro="" textlink="">
      <xdr:nvSpPr>
        <xdr:cNvPr id="497" name="楕円 496"/>
        <xdr:cNvSpPr/>
      </xdr:nvSpPr>
      <xdr:spPr>
        <a:xfrm>
          <a:off x="8699500" y="165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164780</xdr:rowOff>
    </xdr:from>
    <xdr:ext cx="534377" cy="259045"/>
    <xdr:sp macro="" textlink="">
      <xdr:nvSpPr>
        <xdr:cNvPr id="498" name="テキスト ボックス 497"/>
        <xdr:cNvSpPr txBox="1"/>
      </xdr:nvSpPr>
      <xdr:spPr>
        <a:xfrm>
          <a:off x="8483111" y="1628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108331</xdr:rowOff>
    </xdr:from>
    <xdr:to>
      <xdr:col>41</xdr:col>
      <xdr:colOff>101600</xdr:colOff>
      <xdr:row>96</xdr:row>
      <xdr:rowOff>38481</xdr:rowOff>
    </xdr:to>
    <xdr:sp macro="" textlink="">
      <xdr:nvSpPr>
        <xdr:cNvPr id="499" name="楕円 498"/>
        <xdr:cNvSpPr/>
      </xdr:nvSpPr>
      <xdr:spPr>
        <a:xfrm>
          <a:off x="7810500" y="163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55008</xdr:rowOff>
    </xdr:from>
    <xdr:ext cx="534377" cy="259045"/>
    <xdr:sp macro="" textlink="">
      <xdr:nvSpPr>
        <xdr:cNvPr id="500" name="テキスト ボックス 499"/>
        <xdr:cNvSpPr txBox="1"/>
      </xdr:nvSpPr>
      <xdr:spPr>
        <a:xfrm>
          <a:off x="7594111" y="161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9630</xdr:rowOff>
    </xdr:from>
    <xdr:to>
      <xdr:col>36</xdr:col>
      <xdr:colOff>165100</xdr:colOff>
      <xdr:row>96</xdr:row>
      <xdr:rowOff>111230</xdr:rowOff>
    </xdr:to>
    <xdr:sp macro="" textlink="">
      <xdr:nvSpPr>
        <xdr:cNvPr id="501" name="楕円 500"/>
        <xdr:cNvSpPr/>
      </xdr:nvSpPr>
      <xdr:spPr>
        <a:xfrm>
          <a:off x="6921500" y="164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127757</xdr:rowOff>
    </xdr:from>
    <xdr:ext cx="534377" cy="259045"/>
    <xdr:sp macro="" textlink="">
      <xdr:nvSpPr>
        <xdr:cNvPr id="502" name="テキスト ボックス 501"/>
        <xdr:cNvSpPr txBox="1"/>
      </xdr:nvSpPr>
      <xdr:spPr>
        <a:xfrm>
          <a:off x="6705111" y="1624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4" name="テキスト ボックス 51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6" name="テキスト ボックス 51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170256</xdr:rowOff>
    </xdr:from>
    <xdr:to>
      <xdr:col>85</xdr:col>
      <xdr:colOff>126364</xdr:colOff>
      <xdr:row>39</xdr:row>
      <xdr:rowOff>44450</xdr:rowOff>
    </xdr:to>
    <xdr:cxnSp macro="">
      <xdr:nvCxnSpPr>
        <xdr:cNvPr id="526" name="直線コネクタ 525"/>
        <xdr:cNvCxnSpPr/>
      </xdr:nvCxnSpPr>
      <xdr:spPr>
        <a:xfrm flipV="1">
          <a:off x="16317595" y="5313756"/>
          <a:ext cx="1269" cy="14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8" name="直線コネクタ 52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116933</xdr:rowOff>
    </xdr:from>
    <xdr:ext cx="534377" cy="259045"/>
    <xdr:sp macro="" textlink="">
      <xdr:nvSpPr>
        <xdr:cNvPr id="529" name="災害復旧事業費最大値テキスト"/>
        <xdr:cNvSpPr txBox="1"/>
      </xdr:nvSpPr>
      <xdr:spPr>
        <a:xfrm>
          <a:off x="16370300" y="508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170256</xdr:rowOff>
    </xdr:from>
    <xdr:to>
      <xdr:col>86</xdr:col>
      <xdr:colOff>25400</xdr:colOff>
      <xdr:row>30</xdr:row>
      <xdr:rowOff>170256</xdr:rowOff>
    </xdr:to>
    <xdr:cxnSp macro="">
      <xdr:nvCxnSpPr>
        <xdr:cNvPr id="530" name="直線コネクタ 529"/>
        <xdr:cNvCxnSpPr/>
      </xdr:nvCxnSpPr>
      <xdr:spPr>
        <a:xfrm>
          <a:off x="16230600" y="531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5664</xdr:rowOff>
    </xdr:from>
    <xdr:to>
      <xdr:col>85</xdr:col>
      <xdr:colOff>127000</xdr:colOff>
      <xdr:row>39</xdr:row>
      <xdr:rowOff>44450</xdr:rowOff>
    </xdr:to>
    <xdr:cxnSp macro="">
      <xdr:nvCxnSpPr>
        <xdr:cNvPr id="531" name="直線コネクタ 530"/>
        <xdr:cNvCxnSpPr/>
      </xdr:nvCxnSpPr>
      <xdr:spPr>
        <a:xfrm>
          <a:off x="15481300" y="6692214"/>
          <a:ext cx="838200" cy="3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34586</xdr:rowOff>
    </xdr:from>
    <xdr:ext cx="469744" cy="259045"/>
    <xdr:sp macro="" textlink="">
      <xdr:nvSpPr>
        <xdr:cNvPr id="532" name="災害復旧事業費平均値テキスト"/>
        <xdr:cNvSpPr txBox="1"/>
      </xdr:nvSpPr>
      <xdr:spPr>
        <a:xfrm>
          <a:off x="16370300" y="586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11709</xdr:rowOff>
    </xdr:from>
    <xdr:to>
      <xdr:col>85</xdr:col>
      <xdr:colOff>177800</xdr:colOff>
      <xdr:row>35</xdr:row>
      <xdr:rowOff>113309</xdr:rowOff>
    </xdr:to>
    <xdr:sp macro="" textlink="">
      <xdr:nvSpPr>
        <xdr:cNvPr id="533" name="フローチャート: 判断 532"/>
        <xdr:cNvSpPr/>
      </xdr:nvSpPr>
      <xdr:spPr>
        <a:xfrm>
          <a:off x="16268700" y="601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170409</xdr:rowOff>
    </xdr:from>
    <xdr:to>
      <xdr:col>81</xdr:col>
      <xdr:colOff>50800</xdr:colOff>
      <xdr:row>39</xdr:row>
      <xdr:rowOff>5664</xdr:rowOff>
    </xdr:to>
    <xdr:cxnSp macro="">
      <xdr:nvCxnSpPr>
        <xdr:cNvPr id="534" name="直線コネクタ 533"/>
        <xdr:cNvCxnSpPr/>
      </xdr:nvCxnSpPr>
      <xdr:spPr>
        <a:xfrm>
          <a:off x="14592300" y="6685509"/>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131725</xdr:rowOff>
    </xdr:from>
    <xdr:to>
      <xdr:col>81</xdr:col>
      <xdr:colOff>101600</xdr:colOff>
      <xdr:row>37</xdr:row>
      <xdr:rowOff>61875</xdr:rowOff>
    </xdr:to>
    <xdr:sp macro="" textlink="">
      <xdr:nvSpPr>
        <xdr:cNvPr id="535" name="フローチャート: 判断 534"/>
        <xdr:cNvSpPr/>
      </xdr:nvSpPr>
      <xdr:spPr>
        <a:xfrm>
          <a:off x="15430500" y="63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78402</xdr:rowOff>
    </xdr:from>
    <xdr:ext cx="469744" cy="259045"/>
    <xdr:sp macro="" textlink="">
      <xdr:nvSpPr>
        <xdr:cNvPr id="536" name="テキスト ボックス 535"/>
        <xdr:cNvSpPr txBox="1"/>
      </xdr:nvSpPr>
      <xdr:spPr>
        <a:xfrm>
          <a:off x="15246428" y="60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71653</xdr:rowOff>
    </xdr:from>
    <xdr:to>
      <xdr:col>76</xdr:col>
      <xdr:colOff>114300</xdr:colOff>
      <xdr:row>38</xdr:row>
      <xdr:rowOff>170409</xdr:rowOff>
    </xdr:to>
    <xdr:cxnSp macro="">
      <xdr:nvCxnSpPr>
        <xdr:cNvPr id="537" name="直線コネクタ 536"/>
        <xdr:cNvCxnSpPr/>
      </xdr:nvCxnSpPr>
      <xdr:spPr>
        <a:xfrm>
          <a:off x="13703300" y="6243853"/>
          <a:ext cx="889000" cy="4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91110</xdr:rowOff>
    </xdr:from>
    <xdr:to>
      <xdr:col>76</xdr:col>
      <xdr:colOff>165100</xdr:colOff>
      <xdr:row>38</xdr:row>
      <xdr:rowOff>21260</xdr:rowOff>
    </xdr:to>
    <xdr:sp macro="" textlink="">
      <xdr:nvSpPr>
        <xdr:cNvPr id="538" name="フローチャート: 判断 537"/>
        <xdr:cNvSpPr/>
      </xdr:nvSpPr>
      <xdr:spPr>
        <a:xfrm>
          <a:off x="14541500" y="64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37787</xdr:rowOff>
    </xdr:from>
    <xdr:ext cx="469744" cy="259045"/>
    <xdr:sp macro="" textlink="">
      <xdr:nvSpPr>
        <xdr:cNvPr id="539" name="テキスト ボックス 538"/>
        <xdr:cNvSpPr txBox="1"/>
      </xdr:nvSpPr>
      <xdr:spPr>
        <a:xfrm>
          <a:off x="14357428" y="62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71653</xdr:rowOff>
    </xdr:from>
    <xdr:to>
      <xdr:col>71</xdr:col>
      <xdr:colOff>177800</xdr:colOff>
      <xdr:row>38</xdr:row>
      <xdr:rowOff>32868</xdr:rowOff>
    </xdr:to>
    <xdr:cxnSp macro="">
      <xdr:nvCxnSpPr>
        <xdr:cNvPr id="540" name="直線コネクタ 539"/>
        <xdr:cNvCxnSpPr/>
      </xdr:nvCxnSpPr>
      <xdr:spPr>
        <a:xfrm flipV="1">
          <a:off x="12814300" y="6243853"/>
          <a:ext cx="889000" cy="30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120523</xdr:rowOff>
    </xdr:from>
    <xdr:to>
      <xdr:col>72</xdr:col>
      <xdr:colOff>38100</xdr:colOff>
      <xdr:row>38</xdr:row>
      <xdr:rowOff>50673</xdr:rowOff>
    </xdr:to>
    <xdr:sp macro="" textlink="">
      <xdr:nvSpPr>
        <xdr:cNvPr id="541" name="フローチャート: 判断 540"/>
        <xdr:cNvSpPr/>
      </xdr:nvSpPr>
      <xdr:spPr>
        <a:xfrm>
          <a:off x="13652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41800</xdr:rowOff>
    </xdr:from>
    <xdr:ext cx="469744" cy="259045"/>
    <xdr:sp macro="" textlink="">
      <xdr:nvSpPr>
        <xdr:cNvPr id="542" name="テキスト ボックス 541"/>
        <xdr:cNvSpPr txBox="1"/>
      </xdr:nvSpPr>
      <xdr:spPr>
        <a:xfrm>
          <a:off x="13468428" y="655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87681</xdr:rowOff>
    </xdr:from>
    <xdr:to>
      <xdr:col>67</xdr:col>
      <xdr:colOff>101600</xdr:colOff>
      <xdr:row>37</xdr:row>
      <xdr:rowOff>17831</xdr:rowOff>
    </xdr:to>
    <xdr:sp macro="" textlink="">
      <xdr:nvSpPr>
        <xdr:cNvPr id="543" name="フローチャート: 判断 542"/>
        <xdr:cNvSpPr/>
      </xdr:nvSpPr>
      <xdr:spPr>
        <a:xfrm>
          <a:off x="12763500" y="625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34358</xdr:rowOff>
    </xdr:from>
    <xdr:ext cx="469744" cy="259045"/>
    <xdr:sp macro="" textlink="">
      <xdr:nvSpPr>
        <xdr:cNvPr id="544" name="テキスト ボックス 543"/>
        <xdr:cNvSpPr txBox="1"/>
      </xdr:nvSpPr>
      <xdr:spPr>
        <a:xfrm>
          <a:off x="12579428" y="60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50" name="楕円 54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5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126314</xdr:rowOff>
    </xdr:from>
    <xdr:to>
      <xdr:col>81</xdr:col>
      <xdr:colOff>101600</xdr:colOff>
      <xdr:row>39</xdr:row>
      <xdr:rowOff>56464</xdr:rowOff>
    </xdr:to>
    <xdr:sp macro="" textlink="">
      <xdr:nvSpPr>
        <xdr:cNvPr id="552" name="楕円 551"/>
        <xdr:cNvSpPr/>
      </xdr:nvSpPr>
      <xdr:spPr>
        <a:xfrm>
          <a:off x="15430500" y="66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47591</xdr:rowOff>
    </xdr:from>
    <xdr:ext cx="378565" cy="259045"/>
    <xdr:sp macro="" textlink="">
      <xdr:nvSpPr>
        <xdr:cNvPr id="553" name="テキスト ボックス 552"/>
        <xdr:cNvSpPr txBox="1"/>
      </xdr:nvSpPr>
      <xdr:spPr>
        <a:xfrm>
          <a:off x="15292017" y="6734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119609</xdr:rowOff>
    </xdr:from>
    <xdr:to>
      <xdr:col>76</xdr:col>
      <xdr:colOff>165100</xdr:colOff>
      <xdr:row>39</xdr:row>
      <xdr:rowOff>49759</xdr:rowOff>
    </xdr:to>
    <xdr:sp macro="" textlink="">
      <xdr:nvSpPr>
        <xdr:cNvPr id="554" name="楕円 553"/>
        <xdr:cNvSpPr/>
      </xdr:nvSpPr>
      <xdr:spPr>
        <a:xfrm>
          <a:off x="14541500" y="66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40886</xdr:rowOff>
    </xdr:from>
    <xdr:ext cx="378565" cy="259045"/>
    <xdr:sp macro="" textlink="">
      <xdr:nvSpPr>
        <xdr:cNvPr id="555" name="テキスト ボックス 554"/>
        <xdr:cNvSpPr txBox="1"/>
      </xdr:nvSpPr>
      <xdr:spPr>
        <a:xfrm>
          <a:off x="14403017" y="6727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20853</xdr:rowOff>
    </xdr:from>
    <xdr:to>
      <xdr:col>72</xdr:col>
      <xdr:colOff>38100</xdr:colOff>
      <xdr:row>36</xdr:row>
      <xdr:rowOff>122453</xdr:rowOff>
    </xdr:to>
    <xdr:sp macro="" textlink="">
      <xdr:nvSpPr>
        <xdr:cNvPr id="556" name="楕円 555"/>
        <xdr:cNvSpPr/>
      </xdr:nvSpPr>
      <xdr:spPr>
        <a:xfrm>
          <a:off x="13652500" y="61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138980</xdr:rowOff>
    </xdr:from>
    <xdr:ext cx="469744" cy="259045"/>
    <xdr:sp macro="" textlink="">
      <xdr:nvSpPr>
        <xdr:cNvPr id="557" name="テキスト ボックス 556"/>
        <xdr:cNvSpPr txBox="1"/>
      </xdr:nvSpPr>
      <xdr:spPr>
        <a:xfrm>
          <a:off x="13468428" y="596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153518</xdr:rowOff>
    </xdr:from>
    <xdr:to>
      <xdr:col>67</xdr:col>
      <xdr:colOff>101600</xdr:colOff>
      <xdr:row>38</xdr:row>
      <xdr:rowOff>83668</xdr:rowOff>
    </xdr:to>
    <xdr:sp macro="" textlink="">
      <xdr:nvSpPr>
        <xdr:cNvPr id="558" name="楕円 557"/>
        <xdr:cNvSpPr/>
      </xdr:nvSpPr>
      <xdr:spPr>
        <a:xfrm>
          <a:off x="12763500" y="64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74795</xdr:rowOff>
    </xdr:from>
    <xdr:ext cx="469744" cy="259045"/>
    <xdr:sp macro="" textlink="">
      <xdr:nvSpPr>
        <xdr:cNvPr id="559" name="テキスト ボックス 558"/>
        <xdr:cNvSpPr txBox="1"/>
      </xdr:nvSpPr>
      <xdr:spPr>
        <a:xfrm>
          <a:off x="12579428" y="658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9" name="テキスト ボックス 61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1" name="テキスト ボックス 62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83481</xdr:rowOff>
    </xdr:from>
    <xdr:to>
      <xdr:col>85</xdr:col>
      <xdr:colOff>126364</xdr:colOff>
      <xdr:row>78</xdr:row>
      <xdr:rowOff>103581</xdr:rowOff>
    </xdr:to>
    <xdr:cxnSp macro="">
      <xdr:nvCxnSpPr>
        <xdr:cNvPr id="635" name="直線コネクタ 634"/>
        <xdr:cNvCxnSpPr/>
      </xdr:nvCxnSpPr>
      <xdr:spPr>
        <a:xfrm flipV="1">
          <a:off x="16317595" y="12084981"/>
          <a:ext cx="1269" cy="139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107408</xdr:rowOff>
    </xdr:from>
    <xdr:ext cx="534377" cy="259045"/>
    <xdr:sp macro="" textlink="">
      <xdr:nvSpPr>
        <xdr:cNvPr id="636" name="公債費最小値テキスト"/>
        <xdr:cNvSpPr txBox="1"/>
      </xdr:nvSpPr>
      <xdr:spPr>
        <a:xfrm>
          <a:off x="16370300" y="134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103581</xdr:rowOff>
    </xdr:from>
    <xdr:to>
      <xdr:col>86</xdr:col>
      <xdr:colOff>25400</xdr:colOff>
      <xdr:row>78</xdr:row>
      <xdr:rowOff>103581</xdr:rowOff>
    </xdr:to>
    <xdr:cxnSp macro="">
      <xdr:nvCxnSpPr>
        <xdr:cNvPr id="637" name="直線コネクタ 636"/>
        <xdr:cNvCxnSpPr/>
      </xdr:nvCxnSpPr>
      <xdr:spPr>
        <a:xfrm>
          <a:off x="16230600" y="1347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30158</xdr:rowOff>
    </xdr:from>
    <xdr:ext cx="599010" cy="259045"/>
    <xdr:sp macro="" textlink="">
      <xdr:nvSpPr>
        <xdr:cNvPr id="638" name="公債費最大値テキスト"/>
        <xdr:cNvSpPr txBox="1"/>
      </xdr:nvSpPr>
      <xdr:spPr>
        <a:xfrm>
          <a:off x="16370300" y="1186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83481</xdr:rowOff>
    </xdr:from>
    <xdr:to>
      <xdr:col>86</xdr:col>
      <xdr:colOff>25400</xdr:colOff>
      <xdr:row>70</xdr:row>
      <xdr:rowOff>83481</xdr:rowOff>
    </xdr:to>
    <xdr:cxnSp macro="">
      <xdr:nvCxnSpPr>
        <xdr:cNvPr id="639" name="直線コネクタ 638"/>
        <xdr:cNvCxnSpPr/>
      </xdr:nvCxnSpPr>
      <xdr:spPr>
        <a:xfrm>
          <a:off x="16230600" y="1208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141643</xdr:rowOff>
    </xdr:from>
    <xdr:to>
      <xdr:col>85</xdr:col>
      <xdr:colOff>127000</xdr:colOff>
      <xdr:row>73</xdr:row>
      <xdr:rowOff>146231</xdr:rowOff>
    </xdr:to>
    <xdr:cxnSp macro="">
      <xdr:nvCxnSpPr>
        <xdr:cNvPr id="640" name="直線コネクタ 639"/>
        <xdr:cNvCxnSpPr/>
      </xdr:nvCxnSpPr>
      <xdr:spPr>
        <a:xfrm flipV="1">
          <a:off x="15481300" y="12486043"/>
          <a:ext cx="838200" cy="17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161543</xdr:rowOff>
    </xdr:from>
    <xdr:ext cx="534377" cy="259045"/>
    <xdr:sp macro="" textlink="">
      <xdr:nvSpPr>
        <xdr:cNvPr id="641" name="公債費平均値テキスト"/>
        <xdr:cNvSpPr txBox="1"/>
      </xdr:nvSpPr>
      <xdr:spPr>
        <a:xfrm>
          <a:off x="16370300" y="12505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11666</xdr:rowOff>
    </xdr:from>
    <xdr:to>
      <xdr:col>85</xdr:col>
      <xdr:colOff>177800</xdr:colOff>
      <xdr:row>73</xdr:row>
      <xdr:rowOff>113266</xdr:rowOff>
    </xdr:to>
    <xdr:sp macro="" textlink="">
      <xdr:nvSpPr>
        <xdr:cNvPr id="642" name="フローチャート: 判断 641"/>
        <xdr:cNvSpPr/>
      </xdr:nvSpPr>
      <xdr:spPr>
        <a:xfrm>
          <a:off x="16268700" y="1252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146231</xdr:rowOff>
    </xdr:from>
    <xdr:to>
      <xdr:col>81</xdr:col>
      <xdr:colOff>50800</xdr:colOff>
      <xdr:row>74</xdr:row>
      <xdr:rowOff>52505</xdr:rowOff>
    </xdr:to>
    <xdr:cxnSp macro="">
      <xdr:nvCxnSpPr>
        <xdr:cNvPr id="643" name="直線コネクタ 642"/>
        <xdr:cNvCxnSpPr/>
      </xdr:nvCxnSpPr>
      <xdr:spPr>
        <a:xfrm flipV="1">
          <a:off x="14592300" y="1266208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118977</xdr:rowOff>
    </xdr:from>
    <xdr:to>
      <xdr:col>81</xdr:col>
      <xdr:colOff>101600</xdr:colOff>
      <xdr:row>74</xdr:row>
      <xdr:rowOff>49127</xdr:rowOff>
    </xdr:to>
    <xdr:sp macro="" textlink="">
      <xdr:nvSpPr>
        <xdr:cNvPr id="644" name="フローチャート: 判断 643"/>
        <xdr:cNvSpPr/>
      </xdr:nvSpPr>
      <xdr:spPr>
        <a:xfrm>
          <a:off x="15430500" y="1263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40254</xdr:rowOff>
    </xdr:from>
    <xdr:ext cx="534377" cy="259045"/>
    <xdr:sp macro="" textlink="">
      <xdr:nvSpPr>
        <xdr:cNvPr id="645" name="テキスト ボックス 644"/>
        <xdr:cNvSpPr txBox="1"/>
      </xdr:nvSpPr>
      <xdr:spPr>
        <a:xfrm>
          <a:off x="15214111" y="1272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52505</xdr:rowOff>
    </xdr:from>
    <xdr:to>
      <xdr:col>76</xdr:col>
      <xdr:colOff>114300</xdr:colOff>
      <xdr:row>74</xdr:row>
      <xdr:rowOff>71773</xdr:rowOff>
    </xdr:to>
    <xdr:cxnSp macro="">
      <xdr:nvCxnSpPr>
        <xdr:cNvPr id="646" name="直線コネクタ 645"/>
        <xdr:cNvCxnSpPr/>
      </xdr:nvCxnSpPr>
      <xdr:spPr>
        <a:xfrm flipV="1">
          <a:off x="13703300" y="12739805"/>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170886</xdr:rowOff>
    </xdr:from>
    <xdr:to>
      <xdr:col>76</xdr:col>
      <xdr:colOff>165100</xdr:colOff>
      <xdr:row>74</xdr:row>
      <xdr:rowOff>101036</xdr:rowOff>
    </xdr:to>
    <xdr:sp macro="" textlink="">
      <xdr:nvSpPr>
        <xdr:cNvPr id="647" name="フローチャート: 判断 646"/>
        <xdr:cNvSpPr/>
      </xdr:nvSpPr>
      <xdr:spPr>
        <a:xfrm>
          <a:off x="14541500" y="1268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117563</xdr:rowOff>
    </xdr:from>
    <xdr:ext cx="534377" cy="259045"/>
    <xdr:sp macro="" textlink="">
      <xdr:nvSpPr>
        <xdr:cNvPr id="648" name="テキスト ボックス 647"/>
        <xdr:cNvSpPr txBox="1"/>
      </xdr:nvSpPr>
      <xdr:spPr>
        <a:xfrm>
          <a:off x="14325111" y="1246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71773</xdr:rowOff>
    </xdr:from>
    <xdr:to>
      <xdr:col>71</xdr:col>
      <xdr:colOff>177800</xdr:colOff>
      <xdr:row>74</xdr:row>
      <xdr:rowOff>162331</xdr:rowOff>
    </xdr:to>
    <xdr:cxnSp macro="">
      <xdr:nvCxnSpPr>
        <xdr:cNvPr id="649" name="直線コネクタ 648"/>
        <xdr:cNvCxnSpPr/>
      </xdr:nvCxnSpPr>
      <xdr:spPr>
        <a:xfrm flipV="1">
          <a:off x="12814300" y="12759073"/>
          <a:ext cx="889000" cy="9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34591</xdr:rowOff>
    </xdr:from>
    <xdr:to>
      <xdr:col>72</xdr:col>
      <xdr:colOff>38100</xdr:colOff>
      <xdr:row>74</xdr:row>
      <xdr:rowOff>136191</xdr:rowOff>
    </xdr:to>
    <xdr:sp macro="" textlink="">
      <xdr:nvSpPr>
        <xdr:cNvPr id="650" name="フローチャート: 判断 649"/>
        <xdr:cNvSpPr/>
      </xdr:nvSpPr>
      <xdr:spPr>
        <a:xfrm>
          <a:off x="13652500" y="1272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127318</xdr:rowOff>
    </xdr:from>
    <xdr:ext cx="534377" cy="259045"/>
    <xdr:sp macro="" textlink="">
      <xdr:nvSpPr>
        <xdr:cNvPr id="651" name="テキスト ボックス 650"/>
        <xdr:cNvSpPr txBox="1"/>
      </xdr:nvSpPr>
      <xdr:spPr>
        <a:xfrm>
          <a:off x="13436111" y="128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44307</xdr:rowOff>
    </xdr:from>
    <xdr:to>
      <xdr:col>67</xdr:col>
      <xdr:colOff>101600</xdr:colOff>
      <xdr:row>73</xdr:row>
      <xdr:rowOff>145907</xdr:rowOff>
    </xdr:to>
    <xdr:sp macro="" textlink="">
      <xdr:nvSpPr>
        <xdr:cNvPr id="652" name="フローチャート: 判断 651"/>
        <xdr:cNvSpPr/>
      </xdr:nvSpPr>
      <xdr:spPr>
        <a:xfrm>
          <a:off x="12763500" y="1256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162434</xdr:rowOff>
    </xdr:from>
    <xdr:ext cx="534377" cy="259045"/>
    <xdr:sp macro="" textlink="">
      <xdr:nvSpPr>
        <xdr:cNvPr id="653" name="テキスト ボックス 652"/>
        <xdr:cNvSpPr txBox="1"/>
      </xdr:nvSpPr>
      <xdr:spPr>
        <a:xfrm>
          <a:off x="12547111" y="1233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90843</xdr:rowOff>
    </xdr:from>
    <xdr:to>
      <xdr:col>85</xdr:col>
      <xdr:colOff>177800</xdr:colOff>
      <xdr:row>73</xdr:row>
      <xdr:rowOff>20993</xdr:rowOff>
    </xdr:to>
    <xdr:sp macro="" textlink="">
      <xdr:nvSpPr>
        <xdr:cNvPr id="659" name="楕円 658"/>
        <xdr:cNvSpPr/>
      </xdr:nvSpPr>
      <xdr:spPr>
        <a:xfrm>
          <a:off x="16268700" y="124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113720</xdr:rowOff>
    </xdr:from>
    <xdr:ext cx="534377" cy="259045"/>
    <xdr:sp macro="" textlink="">
      <xdr:nvSpPr>
        <xdr:cNvPr id="660" name="公債費該当値テキスト"/>
        <xdr:cNvSpPr txBox="1"/>
      </xdr:nvSpPr>
      <xdr:spPr>
        <a:xfrm>
          <a:off x="16370300" y="1228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95431</xdr:rowOff>
    </xdr:from>
    <xdr:to>
      <xdr:col>81</xdr:col>
      <xdr:colOff>101600</xdr:colOff>
      <xdr:row>74</xdr:row>
      <xdr:rowOff>25581</xdr:rowOff>
    </xdr:to>
    <xdr:sp macro="" textlink="">
      <xdr:nvSpPr>
        <xdr:cNvPr id="661" name="楕円 660"/>
        <xdr:cNvSpPr/>
      </xdr:nvSpPr>
      <xdr:spPr>
        <a:xfrm>
          <a:off x="15430500" y="1261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42108</xdr:rowOff>
    </xdr:from>
    <xdr:ext cx="534377" cy="259045"/>
    <xdr:sp macro="" textlink="">
      <xdr:nvSpPr>
        <xdr:cNvPr id="662" name="テキスト ボックス 661"/>
        <xdr:cNvSpPr txBox="1"/>
      </xdr:nvSpPr>
      <xdr:spPr>
        <a:xfrm>
          <a:off x="15214111" y="12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1705</xdr:rowOff>
    </xdr:from>
    <xdr:to>
      <xdr:col>76</xdr:col>
      <xdr:colOff>165100</xdr:colOff>
      <xdr:row>74</xdr:row>
      <xdr:rowOff>103305</xdr:rowOff>
    </xdr:to>
    <xdr:sp macro="" textlink="">
      <xdr:nvSpPr>
        <xdr:cNvPr id="663" name="楕円 662"/>
        <xdr:cNvSpPr/>
      </xdr:nvSpPr>
      <xdr:spPr>
        <a:xfrm>
          <a:off x="14541500" y="1268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94432</xdr:rowOff>
    </xdr:from>
    <xdr:ext cx="534377" cy="259045"/>
    <xdr:sp macro="" textlink="">
      <xdr:nvSpPr>
        <xdr:cNvPr id="664" name="テキスト ボックス 663"/>
        <xdr:cNvSpPr txBox="1"/>
      </xdr:nvSpPr>
      <xdr:spPr>
        <a:xfrm>
          <a:off x="14325111" y="1278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20973</xdr:rowOff>
    </xdr:from>
    <xdr:to>
      <xdr:col>72</xdr:col>
      <xdr:colOff>38100</xdr:colOff>
      <xdr:row>74</xdr:row>
      <xdr:rowOff>122573</xdr:rowOff>
    </xdr:to>
    <xdr:sp macro="" textlink="">
      <xdr:nvSpPr>
        <xdr:cNvPr id="665" name="楕円 664"/>
        <xdr:cNvSpPr/>
      </xdr:nvSpPr>
      <xdr:spPr>
        <a:xfrm>
          <a:off x="13652500" y="1270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139100</xdr:rowOff>
    </xdr:from>
    <xdr:ext cx="534377" cy="259045"/>
    <xdr:sp macro="" textlink="">
      <xdr:nvSpPr>
        <xdr:cNvPr id="666" name="テキスト ボックス 665"/>
        <xdr:cNvSpPr txBox="1"/>
      </xdr:nvSpPr>
      <xdr:spPr>
        <a:xfrm>
          <a:off x="13436111" y="1248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111531</xdr:rowOff>
    </xdr:from>
    <xdr:to>
      <xdr:col>67</xdr:col>
      <xdr:colOff>101600</xdr:colOff>
      <xdr:row>75</xdr:row>
      <xdr:rowOff>41681</xdr:rowOff>
    </xdr:to>
    <xdr:sp macro="" textlink="">
      <xdr:nvSpPr>
        <xdr:cNvPr id="667" name="楕円 666"/>
        <xdr:cNvSpPr/>
      </xdr:nvSpPr>
      <xdr:spPr>
        <a:xfrm>
          <a:off x="12763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32808</xdr:rowOff>
    </xdr:from>
    <xdr:ext cx="534377" cy="259045"/>
    <xdr:sp macro="" textlink="">
      <xdr:nvSpPr>
        <xdr:cNvPr id="668" name="テキスト ボックス 667"/>
        <xdr:cNvSpPr txBox="1"/>
      </xdr:nvSpPr>
      <xdr:spPr>
        <a:xfrm>
          <a:off x="12547111" y="1289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9" name="テキスト ボックス 678"/>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0" name="直線コネクタ 679"/>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1" name="テキスト ボックス 680"/>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2" name="直線コネクタ 68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3" name="テキスト ボックス 682"/>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4" name="直線コネクタ 683"/>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5" name="テキスト ボックス 684"/>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8" name="直線コネクタ 687"/>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9" name="テキスト ボックス 688"/>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0" name="直線コネクタ 68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91" name="テキスト ボックス 690"/>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2" name="直線コネクタ 691"/>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3" name="テキスト ボックス 692"/>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5" name="テキスト ボックス 69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21800</xdr:rowOff>
    </xdr:from>
    <xdr:to>
      <xdr:col>85</xdr:col>
      <xdr:colOff>126364</xdr:colOff>
      <xdr:row>97</xdr:row>
      <xdr:rowOff>128642</xdr:rowOff>
    </xdr:to>
    <xdr:cxnSp macro="">
      <xdr:nvCxnSpPr>
        <xdr:cNvPr id="697" name="直線コネクタ 696"/>
        <xdr:cNvCxnSpPr/>
      </xdr:nvCxnSpPr>
      <xdr:spPr>
        <a:xfrm flipV="1">
          <a:off x="16317595" y="15795200"/>
          <a:ext cx="1269" cy="964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132469</xdr:rowOff>
    </xdr:from>
    <xdr:ext cx="534377" cy="259045"/>
    <xdr:sp macro="" textlink="">
      <xdr:nvSpPr>
        <xdr:cNvPr id="698" name="積立金最小値テキスト"/>
        <xdr:cNvSpPr txBox="1"/>
      </xdr:nvSpPr>
      <xdr:spPr>
        <a:xfrm>
          <a:off x="16370300" y="1676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128642</xdr:rowOff>
    </xdr:from>
    <xdr:to>
      <xdr:col>86</xdr:col>
      <xdr:colOff>25400</xdr:colOff>
      <xdr:row>97</xdr:row>
      <xdr:rowOff>128642</xdr:rowOff>
    </xdr:to>
    <xdr:cxnSp macro="">
      <xdr:nvCxnSpPr>
        <xdr:cNvPr id="699" name="直線コネクタ 698"/>
        <xdr:cNvCxnSpPr/>
      </xdr:nvCxnSpPr>
      <xdr:spPr>
        <a:xfrm>
          <a:off x="16230600" y="16759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139927</xdr:rowOff>
    </xdr:from>
    <xdr:ext cx="534377" cy="259045"/>
    <xdr:sp macro="" textlink="">
      <xdr:nvSpPr>
        <xdr:cNvPr id="700" name="積立金最大値テキスト"/>
        <xdr:cNvSpPr txBox="1"/>
      </xdr:nvSpPr>
      <xdr:spPr>
        <a:xfrm>
          <a:off x="16370300" y="1557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21800</xdr:rowOff>
    </xdr:from>
    <xdr:to>
      <xdr:col>86</xdr:col>
      <xdr:colOff>25400</xdr:colOff>
      <xdr:row>92</xdr:row>
      <xdr:rowOff>21800</xdr:rowOff>
    </xdr:to>
    <xdr:cxnSp macro="">
      <xdr:nvCxnSpPr>
        <xdr:cNvPr id="701" name="直線コネクタ 700"/>
        <xdr:cNvCxnSpPr/>
      </xdr:nvCxnSpPr>
      <xdr:spPr>
        <a:xfrm>
          <a:off x="16230600" y="157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21800</xdr:rowOff>
    </xdr:from>
    <xdr:to>
      <xdr:col>85</xdr:col>
      <xdr:colOff>127000</xdr:colOff>
      <xdr:row>92</xdr:row>
      <xdr:rowOff>28342</xdr:rowOff>
    </xdr:to>
    <xdr:cxnSp macro="">
      <xdr:nvCxnSpPr>
        <xdr:cNvPr id="702" name="直線コネクタ 701"/>
        <xdr:cNvCxnSpPr/>
      </xdr:nvCxnSpPr>
      <xdr:spPr>
        <a:xfrm flipV="1">
          <a:off x="15481300" y="15795200"/>
          <a:ext cx="8382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126592</xdr:rowOff>
    </xdr:from>
    <xdr:ext cx="534377" cy="259045"/>
    <xdr:sp macro="" textlink="">
      <xdr:nvSpPr>
        <xdr:cNvPr id="703" name="積立金平均値テキスト"/>
        <xdr:cNvSpPr txBox="1"/>
      </xdr:nvSpPr>
      <xdr:spPr>
        <a:xfrm>
          <a:off x="16370300" y="16242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148165</xdr:rowOff>
    </xdr:from>
    <xdr:to>
      <xdr:col>85</xdr:col>
      <xdr:colOff>177800</xdr:colOff>
      <xdr:row>95</xdr:row>
      <xdr:rowOff>78315</xdr:rowOff>
    </xdr:to>
    <xdr:sp macro="" textlink="">
      <xdr:nvSpPr>
        <xdr:cNvPr id="704" name="フローチャート: 判断 703"/>
        <xdr:cNvSpPr/>
      </xdr:nvSpPr>
      <xdr:spPr>
        <a:xfrm>
          <a:off x="16268700" y="1626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84979</xdr:rowOff>
    </xdr:from>
    <xdr:to>
      <xdr:col>81</xdr:col>
      <xdr:colOff>50800</xdr:colOff>
      <xdr:row>92</xdr:row>
      <xdr:rowOff>28342</xdr:rowOff>
    </xdr:to>
    <xdr:cxnSp macro="">
      <xdr:nvCxnSpPr>
        <xdr:cNvPr id="705" name="直線コネクタ 704"/>
        <xdr:cNvCxnSpPr/>
      </xdr:nvCxnSpPr>
      <xdr:spPr>
        <a:xfrm>
          <a:off x="14592300" y="15515479"/>
          <a:ext cx="889000" cy="28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169424</xdr:rowOff>
    </xdr:from>
    <xdr:to>
      <xdr:col>81</xdr:col>
      <xdr:colOff>101600</xdr:colOff>
      <xdr:row>94</xdr:row>
      <xdr:rowOff>99574</xdr:rowOff>
    </xdr:to>
    <xdr:sp macro="" textlink="">
      <xdr:nvSpPr>
        <xdr:cNvPr id="706" name="フローチャート: 判断 705"/>
        <xdr:cNvSpPr/>
      </xdr:nvSpPr>
      <xdr:spPr>
        <a:xfrm>
          <a:off x="15430500" y="1611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90701</xdr:rowOff>
    </xdr:from>
    <xdr:ext cx="534377" cy="259045"/>
    <xdr:sp macro="" textlink="">
      <xdr:nvSpPr>
        <xdr:cNvPr id="707" name="テキスト ボックス 706"/>
        <xdr:cNvSpPr txBox="1"/>
      </xdr:nvSpPr>
      <xdr:spPr>
        <a:xfrm>
          <a:off x="15214111" y="162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84979</xdr:rowOff>
    </xdr:from>
    <xdr:to>
      <xdr:col>76</xdr:col>
      <xdr:colOff>114300</xdr:colOff>
      <xdr:row>96</xdr:row>
      <xdr:rowOff>79493</xdr:rowOff>
    </xdr:to>
    <xdr:cxnSp macro="">
      <xdr:nvCxnSpPr>
        <xdr:cNvPr id="708" name="直線コネクタ 707"/>
        <xdr:cNvCxnSpPr/>
      </xdr:nvCxnSpPr>
      <xdr:spPr>
        <a:xfrm flipV="1">
          <a:off x="13703300" y="15515479"/>
          <a:ext cx="889000" cy="102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165395</xdr:rowOff>
    </xdr:from>
    <xdr:to>
      <xdr:col>76</xdr:col>
      <xdr:colOff>165100</xdr:colOff>
      <xdr:row>93</xdr:row>
      <xdr:rowOff>95545</xdr:rowOff>
    </xdr:to>
    <xdr:sp macro="" textlink="">
      <xdr:nvSpPr>
        <xdr:cNvPr id="709" name="フローチャート: 判断 708"/>
        <xdr:cNvSpPr/>
      </xdr:nvSpPr>
      <xdr:spPr>
        <a:xfrm>
          <a:off x="14541500" y="1593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86672</xdr:rowOff>
    </xdr:from>
    <xdr:ext cx="534377" cy="259045"/>
    <xdr:sp macro="" textlink="">
      <xdr:nvSpPr>
        <xdr:cNvPr id="710" name="テキスト ボックス 709"/>
        <xdr:cNvSpPr txBox="1"/>
      </xdr:nvSpPr>
      <xdr:spPr>
        <a:xfrm>
          <a:off x="14325111" y="1603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81007</xdr:rowOff>
    </xdr:from>
    <xdr:to>
      <xdr:col>71</xdr:col>
      <xdr:colOff>177800</xdr:colOff>
      <xdr:row>96</xdr:row>
      <xdr:rowOff>79493</xdr:rowOff>
    </xdr:to>
    <xdr:cxnSp macro="">
      <xdr:nvCxnSpPr>
        <xdr:cNvPr id="711" name="直線コネクタ 710"/>
        <xdr:cNvCxnSpPr/>
      </xdr:nvCxnSpPr>
      <xdr:spPr>
        <a:xfrm>
          <a:off x="12814300" y="16197307"/>
          <a:ext cx="889000" cy="34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60868</xdr:rowOff>
    </xdr:from>
    <xdr:to>
      <xdr:col>72</xdr:col>
      <xdr:colOff>38100</xdr:colOff>
      <xdr:row>97</xdr:row>
      <xdr:rowOff>162468</xdr:rowOff>
    </xdr:to>
    <xdr:sp macro="" textlink="">
      <xdr:nvSpPr>
        <xdr:cNvPr id="712" name="フローチャート: 判断 711"/>
        <xdr:cNvSpPr/>
      </xdr:nvSpPr>
      <xdr:spPr>
        <a:xfrm>
          <a:off x="13652500" y="1669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153595</xdr:rowOff>
    </xdr:from>
    <xdr:ext cx="534377" cy="259045"/>
    <xdr:sp macro="" textlink="">
      <xdr:nvSpPr>
        <xdr:cNvPr id="713" name="テキスト ボックス 712"/>
        <xdr:cNvSpPr txBox="1"/>
      </xdr:nvSpPr>
      <xdr:spPr>
        <a:xfrm>
          <a:off x="13436111" y="1678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90987</xdr:rowOff>
    </xdr:from>
    <xdr:to>
      <xdr:col>67</xdr:col>
      <xdr:colOff>101600</xdr:colOff>
      <xdr:row>99</xdr:row>
      <xdr:rowOff>21137</xdr:rowOff>
    </xdr:to>
    <xdr:sp macro="" textlink="">
      <xdr:nvSpPr>
        <xdr:cNvPr id="714" name="フローチャート: 判断 713"/>
        <xdr:cNvSpPr/>
      </xdr:nvSpPr>
      <xdr:spPr>
        <a:xfrm>
          <a:off x="12763500" y="168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12264</xdr:rowOff>
    </xdr:from>
    <xdr:ext cx="534377" cy="259045"/>
    <xdr:sp macro="" textlink="">
      <xdr:nvSpPr>
        <xdr:cNvPr id="715" name="テキスト ボックス 714"/>
        <xdr:cNvSpPr txBox="1"/>
      </xdr:nvSpPr>
      <xdr:spPr>
        <a:xfrm>
          <a:off x="12547111" y="1698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142450</xdr:rowOff>
    </xdr:from>
    <xdr:to>
      <xdr:col>85</xdr:col>
      <xdr:colOff>177800</xdr:colOff>
      <xdr:row>92</xdr:row>
      <xdr:rowOff>72600</xdr:rowOff>
    </xdr:to>
    <xdr:sp macro="" textlink="">
      <xdr:nvSpPr>
        <xdr:cNvPr id="721" name="楕円 720"/>
        <xdr:cNvSpPr/>
      </xdr:nvSpPr>
      <xdr:spPr>
        <a:xfrm>
          <a:off x="16268700" y="157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95477</xdr:rowOff>
    </xdr:from>
    <xdr:ext cx="534377" cy="259045"/>
    <xdr:sp macro="" textlink="">
      <xdr:nvSpPr>
        <xdr:cNvPr id="722" name="積立金該当値テキスト"/>
        <xdr:cNvSpPr txBox="1"/>
      </xdr:nvSpPr>
      <xdr:spPr>
        <a:xfrm>
          <a:off x="16370300" y="1569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148992</xdr:rowOff>
    </xdr:from>
    <xdr:to>
      <xdr:col>81</xdr:col>
      <xdr:colOff>101600</xdr:colOff>
      <xdr:row>92</xdr:row>
      <xdr:rowOff>79142</xdr:rowOff>
    </xdr:to>
    <xdr:sp macro="" textlink="">
      <xdr:nvSpPr>
        <xdr:cNvPr id="723" name="楕円 722"/>
        <xdr:cNvSpPr/>
      </xdr:nvSpPr>
      <xdr:spPr>
        <a:xfrm>
          <a:off x="15430500" y="1575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95669</xdr:rowOff>
    </xdr:from>
    <xdr:ext cx="534377" cy="259045"/>
    <xdr:sp macro="" textlink="">
      <xdr:nvSpPr>
        <xdr:cNvPr id="724" name="テキスト ボックス 723"/>
        <xdr:cNvSpPr txBox="1"/>
      </xdr:nvSpPr>
      <xdr:spPr>
        <a:xfrm>
          <a:off x="15214111" y="1552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34179</xdr:rowOff>
    </xdr:from>
    <xdr:to>
      <xdr:col>76</xdr:col>
      <xdr:colOff>165100</xdr:colOff>
      <xdr:row>90</xdr:row>
      <xdr:rowOff>135779</xdr:rowOff>
    </xdr:to>
    <xdr:sp macro="" textlink="">
      <xdr:nvSpPr>
        <xdr:cNvPr id="725" name="楕円 724"/>
        <xdr:cNvSpPr/>
      </xdr:nvSpPr>
      <xdr:spPr>
        <a:xfrm>
          <a:off x="14541500" y="154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152306</xdr:rowOff>
    </xdr:from>
    <xdr:ext cx="534377" cy="259045"/>
    <xdr:sp macro="" textlink="">
      <xdr:nvSpPr>
        <xdr:cNvPr id="726" name="テキスト ボックス 725"/>
        <xdr:cNvSpPr txBox="1"/>
      </xdr:nvSpPr>
      <xdr:spPr>
        <a:xfrm>
          <a:off x="14325111" y="1523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28693</xdr:rowOff>
    </xdr:from>
    <xdr:to>
      <xdr:col>72</xdr:col>
      <xdr:colOff>38100</xdr:colOff>
      <xdr:row>96</xdr:row>
      <xdr:rowOff>130293</xdr:rowOff>
    </xdr:to>
    <xdr:sp macro="" textlink="">
      <xdr:nvSpPr>
        <xdr:cNvPr id="727" name="楕円 726"/>
        <xdr:cNvSpPr/>
      </xdr:nvSpPr>
      <xdr:spPr>
        <a:xfrm>
          <a:off x="13652500" y="1648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146820</xdr:rowOff>
    </xdr:from>
    <xdr:ext cx="534377" cy="259045"/>
    <xdr:sp macro="" textlink="">
      <xdr:nvSpPr>
        <xdr:cNvPr id="728" name="テキスト ボックス 727"/>
        <xdr:cNvSpPr txBox="1"/>
      </xdr:nvSpPr>
      <xdr:spPr>
        <a:xfrm>
          <a:off x="13436111" y="1626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30207</xdr:rowOff>
    </xdr:from>
    <xdr:to>
      <xdr:col>67</xdr:col>
      <xdr:colOff>101600</xdr:colOff>
      <xdr:row>94</xdr:row>
      <xdr:rowOff>131807</xdr:rowOff>
    </xdr:to>
    <xdr:sp macro="" textlink="">
      <xdr:nvSpPr>
        <xdr:cNvPr id="729" name="楕円 728"/>
        <xdr:cNvSpPr/>
      </xdr:nvSpPr>
      <xdr:spPr>
        <a:xfrm>
          <a:off x="12763500" y="1614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148334</xdr:rowOff>
    </xdr:from>
    <xdr:ext cx="534377" cy="259045"/>
    <xdr:sp macro="" textlink="">
      <xdr:nvSpPr>
        <xdr:cNvPr id="730" name="テキスト ボックス 729"/>
        <xdr:cNvSpPr txBox="1"/>
      </xdr:nvSpPr>
      <xdr:spPr>
        <a:xfrm>
          <a:off x="12547111" y="159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6" name="テキスト ボックス 74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8" name="テキスト ボックス 74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164008</xdr:rowOff>
    </xdr:from>
    <xdr:to>
      <xdr:col>116</xdr:col>
      <xdr:colOff>62864</xdr:colOff>
      <xdr:row>39</xdr:row>
      <xdr:rowOff>44450</xdr:rowOff>
    </xdr:to>
    <xdr:cxnSp macro="">
      <xdr:nvCxnSpPr>
        <xdr:cNvPr id="754" name="直線コネクタ 753"/>
        <xdr:cNvCxnSpPr/>
      </xdr:nvCxnSpPr>
      <xdr:spPr>
        <a:xfrm flipV="1">
          <a:off x="22159595" y="5307508"/>
          <a:ext cx="1269"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110685</xdr:rowOff>
    </xdr:from>
    <xdr:ext cx="534377" cy="259045"/>
    <xdr:sp macro="" textlink="">
      <xdr:nvSpPr>
        <xdr:cNvPr id="757" name="投資及び出資金最大値テキスト"/>
        <xdr:cNvSpPr txBox="1"/>
      </xdr:nvSpPr>
      <xdr:spPr>
        <a:xfrm>
          <a:off x="22212300" y="508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164008</xdr:rowOff>
    </xdr:from>
    <xdr:to>
      <xdr:col>116</xdr:col>
      <xdr:colOff>152400</xdr:colOff>
      <xdr:row>30</xdr:row>
      <xdr:rowOff>164008</xdr:rowOff>
    </xdr:to>
    <xdr:cxnSp macro="">
      <xdr:nvCxnSpPr>
        <xdr:cNvPr id="758" name="直線コネクタ 757"/>
        <xdr:cNvCxnSpPr/>
      </xdr:nvCxnSpPr>
      <xdr:spPr>
        <a:xfrm>
          <a:off x="22072600" y="530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145339</xdr:rowOff>
    </xdr:from>
    <xdr:to>
      <xdr:col>116</xdr:col>
      <xdr:colOff>63500</xdr:colOff>
      <xdr:row>35</xdr:row>
      <xdr:rowOff>35763</xdr:rowOff>
    </xdr:to>
    <xdr:cxnSp macro="">
      <xdr:nvCxnSpPr>
        <xdr:cNvPr id="759" name="直線コネクタ 758"/>
        <xdr:cNvCxnSpPr/>
      </xdr:nvCxnSpPr>
      <xdr:spPr>
        <a:xfrm flipV="1">
          <a:off x="21323300" y="5974639"/>
          <a:ext cx="8382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40352</xdr:rowOff>
    </xdr:from>
    <xdr:ext cx="469744" cy="259045"/>
    <xdr:sp macro="" textlink="">
      <xdr:nvSpPr>
        <xdr:cNvPr id="760" name="投資及び出資金平均値テキスト"/>
        <xdr:cNvSpPr txBox="1"/>
      </xdr:nvSpPr>
      <xdr:spPr>
        <a:xfrm>
          <a:off x="22212300" y="6041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61925</xdr:rowOff>
    </xdr:from>
    <xdr:to>
      <xdr:col>116</xdr:col>
      <xdr:colOff>114300</xdr:colOff>
      <xdr:row>35</xdr:row>
      <xdr:rowOff>163525</xdr:rowOff>
    </xdr:to>
    <xdr:sp macro="" textlink="">
      <xdr:nvSpPr>
        <xdr:cNvPr id="761" name="フローチャート: 判断 760"/>
        <xdr:cNvSpPr/>
      </xdr:nvSpPr>
      <xdr:spPr>
        <a:xfrm>
          <a:off x="22110700" y="60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18085</xdr:rowOff>
    </xdr:from>
    <xdr:to>
      <xdr:col>111</xdr:col>
      <xdr:colOff>177800</xdr:colOff>
      <xdr:row>35</xdr:row>
      <xdr:rowOff>35763</xdr:rowOff>
    </xdr:to>
    <xdr:cxnSp macro="">
      <xdr:nvCxnSpPr>
        <xdr:cNvPr id="762" name="直線コネクタ 761"/>
        <xdr:cNvCxnSpPr/>
      </xdr:nvCxnSpPr>
      <xdr:spPr>
        <a:xfrm>
          <a:off x="20434300" y="6018835"/>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168148</xdr:rowOff>
    </xdr:from>
    <xdr:to>
      <xdr:col>112</xdr:col>
      <xdr:colOff>38100</xdr:colOff>
      <xdr:row>38</xdr:row>
      <xdr:rowOff>98298</xdr:rowOff>
    </xdr:to>
    <xdr:sp macro="" textlink="">
      <xdr:nvSpPr>
        <xdr:cNvPr id="763" name="フローチャート: 判断 762"/>
        <xdr:cNvSpPr/>
      </xdr:nvSpPr>
      <xdr:spPr>
        <a:xfrm>
          <a:off x="21272500" y="651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89425</xdr:rowOff>
    </xdr:from>
    <xdr:ext cx="469744" cy="259045"/>
    <xdr:sp macro="" textlink="">
      <xdr:nvSpPr>
        <xdr:cNvPr id="764" name="テキスト ボックス 763"/>
        <xdr:cNvSpPr txBox="1"/>
      </xdr:nvSpPr>
      <xdr:spPr>
        <a:xfrm>
          <a:off x="21088428" y="660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18085</xdr:rowOff>
    </xdr:from>
    <xdr:to>
      <xdr:col>107</xdr:col>
      <xdr:colOff>50800</xdr:colOff>
      <xdr:row>37</xdr:row>
      <xdr:rowOff>20142</xdr:rowOff>
    </xdr:to>
    <xdr:cxnSp macro="">
      <xdr:nvCxnSpPr>
        <xdr:cNvPr id="765" name="直線コネクタ 764"/>
        <xdr:cNvCxnSpPr/>
      </xdr:nvCxnSpPr>
      <xdr:spPr>
        <a:xfrm flipV="1">
          <a:off x="19545300" y="6018835"/>
          <a:ext cx="889000" cy="3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162661</xdr:rowOff>
    </xdr:from>
    <xdr:to>
      <xdr:col>107</xdr:col>
      <xdr:colOff>101600</xdr:colOff>
      <xdr:row>38</xdr:row>
      <xdr:rowOff>92811</xdr:rowOff>
    </xdr:to>
    <xdr:sp macro="" textlink="">
      <xdr:nvSpPr>
        <xdr:cNvPr id="766" name="フローチャート: 判断 765"/>
        <xdr:cNvSpPr/>
      </xdr:nvSpPr>
      <xdr:spPr>
        <a:xfrm>
          <a:off x="20383500" y="650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83938</xdr:rowOff>
    </xdr:from>
    <xdr:ext cx="469744" cy="259045"/>
    <xdr:sp macro="" textlink="">
      <xdr:nvSpPr>
        <xdr:cNvPr id="767" name="テキスト ボックス 766"/>
        <xdr:cNvSpPr txBox="1"/>
      </xdr:nvSpPr>
      <xdr:spPr>
        <a:xfrm>
          <a:off x="20199428" y="659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20142</xdr:rowOff>
    </xdr:from>
    <xdr:to>
      <xdr:col>102</xdr:col>
      <xdr:colOff>114300</xdr:colOff>
      <xdr:row>37</xdr:row>
      <xdr:rowOff>32639</xdr:rowOff>
    </xdr:to>
    <xdr:cxnSp macro="">
      <xdr:nvCxnSpPr>
        <xdr:cNvPr id="768" name="直線コネクタ 767"/>
        <xdr:cNvCxnSpPr/>
      </xdr:nvCxnSpPr>
      <xdr:spPr>
        <a:xfrm flipV="1">
          <a:off x="18656300" y="636379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75565</xdr:rowOff>
    </xdr:from>
    <xdr:to>
      <xdr:col>102</xdr:col>
      <xdr:colOff>165100</xdr:colOff>
      <xdr:row>39</xdr:row>
      <xdr:rowOff>5715</xdr:rowOff>
    </xdr:to>
    <xdr:sp macro="" textlink="">
      <xdr:nvSpPr>
        <xdr:cNvPr id="769" name="フローチャート: 判断 768"/>
        <xdr:cNvSpPr/>
      </xdr:nvSpPr>
      <xdr:spPr>
        <a:xfrm>
          <a:off x="19494500" y="659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168292</xdr:rowOff>
    </xdr:from>
    <xdr:ext cx="469744" cy="259045"/>
    <xdr:sp macro="" textlink="">
      <xdr:nvSpPr>
        <xdr:cNvPr id="770" name="テキスト ボックス 769"/>
        <xdr:cNvSpPr txBox="1"/>
      </xdr:nvSpPr>
      <xdr:spPr>
        <a:xfrm>
          <a:off x="19310428" y="668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49429</xdr:rowOff>
    </xdr:from>
    <xdr:to>
      <xdr:col>98</xdr:col>
      <xdr:colOff>38100</xdr:colOff>
      <xdr:row>38</xdr:row>
      <xdr:rowOff>151029</xdr:rowOff>
    </xdr:to>
    <xdr:sp macro="" textlink="">
      <xdr:nvSpPr>
        <xdr:cNvPr id="771" name="フローチャート: 判断 770"/>
        <xdr:cNvSpPr/>
      </xdr:nvSpPr>
      <xdr:spPr>
        <a:xfrm>
          <a:off x="18605500" y="65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142156</xdr:rowOff>
    </xdr:from>
    <xdr:ext cx="469744" cy="259045"/>
    <xdr:sp macro="" textlink="">
      <xdr:nvSpPr>
        <xdr:cNvPr id="772" name="テキスト ボックス 771"/>
        <xdr:cNvSpPr txBox="1"/>
      </xdr:nvSpPr>
      <xdr:spPr>
        <a:xfrm>
          <a:off x="18421428" y="66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94539</xdr:rowOff>
    </xdr:from>
    <xdr:to>
      <xdr:col>116</xdr:col>
      <xdr:colOff>114300</xdr:colOff>
      <xdr:row>35</xdr:row>
      <xdr:rowOff>24689</xdr:rowOff>
    </xdr:to>
    <xdr:sp macro="" textlink="">
      <xdr:nvSpPr>
        <xdr:cNvPr id="778" name="楕円 777"/>
        <xdr:cNvSpPr/>
      </xdr:nvSpPr>
      <xdr:spPr>
        <a:xfrm>
          <a:off x="22110700" y="59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117416</xdr:rowOff>
    </xdr:from>
    <xdr:ext cx="469744" cy="259045"/>
    <xdr:sp macro="" textlink="">
      <xdr:nvSpPr>
        <xdr:cNvPr id="779" name="投資及び出資金該当値テキスト"/>
        <xdr:cNvSpPr txBox="1"/>
      </xdr:nvSpPr>
      <xdr:spPr>
        <a:xfrm>
          <a:off x="22212300" y="57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156413</xdr:rowOff>
    </xdr:from>
    <xdr:to>
      <xdr:col>112</xdr:col>
      <xdr:colOff>38100</xdr:colOff>
      <xdr:row>35</xdr:row>
      <xdr:rowOff>86563</xdr:rowOff>
    </xdr:to>
    <xdr:sp macro="" textlink="">
      <xdr:nvSpPr>
        <xdr:cNvPr id="780" name="楕円 779"/>
        <xdr:cNvSpPr/>
      </xdr:nvSpPr>
      <xdr:spPr>
        <a:xfrm>
          <a:off x="21272500" y="59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103090</xdr:rowOff>
    </xdr:from>
    <xdr:ext cx="469744" cy="259045"/>
    <xdr:sp macro="" textlink="">
      <xdr:nvSpPr>
        <xdr:cNvPr id="781" name="テキスト ボックス 780"/>
        <xdr:cNvSpPr txBox="1"/>
      </xdr:nvSpPr>
      <xdr:spPr>
        <a:xfrm>
          <a:off x="21088428" y="576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138735</xdr:rowOff>
    </xdr:from>
    <xdr:to>
      <xdr:col>107</xdr:col>
      <xdr:colOff>101600</xdr:colOff>
      <xdr:row>35</xdr:row>
      <xdr:rowOff>68885</xdr:rowOff>
    </xdr:to>
    <xdr:sp macro="" textlink="">
      <xdr:nvSpPr>
        <xdr:cNvPr id="782" name="楕円 781"/>
        <xdr:cNvSpPr/>
      </xdr:nvSpPr>
      <xdr:spPr>
        <a:xfrm>
          <a:off x="20383500" y="59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85412</xdr:rowOff>
    </xdr:from>
    <xdr:ext cx="469744" cy="259045"/>
    <xdr:sp macro="" textlink="">
      <xdr:nvSpPr>
        <xdr:cNvPr id="783" name="テキスト ボックス 782"/>
        <xdr:cNvSpPr txBox="1"/>
      </xdr:nvSpPr>
      <xdr:spPr>
        <a:xfrm>
          <a:off x="20199428" y="574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140792</xdr:rowOff>
    </xdr:from>
    <xdr:to>
      <xdr:col>102</xdr:col>
      <xdr:colOff>165100</xdr:colOff>
      <xdr:row>37</xdr:row>
      <xdr:rowOff>70942</xdr:rowOff>
    </xdr:to>
    <xdr:sp macro="" textlink="">
      <xdr:nvSpPr>
        <xdr:cNvPr id="784" name="楕円 783"/>
        <xdr:cNvSpPr/>
      </xdr:nvSpPr>
      <xdr:spPr>
        <a:xfrm>
          <a:off x="19494500" y="63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87469</xdr:rowOff>
    </xdr:from>
    <xdr:ext cx="469744" cy="259045"/>
    <xdr:sp macro="" textlink="">
      <xdr:nvSpPr>
        <xdr:cNvPr id="785" name="テキスト ボックス 784"/>
        <xdr:cNvSpPr txBox="1"/>
      </xdr:nvSpPr>
      <xdr:spPr>
        <a:xfrm>
          <a:off x="19310428" y="608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153289</xdr:rowOff>
    </xdr:from>
    <xdr:to>
      <xdr:col>98</xdr:col>
      <xdr:colOff>38100</xdr:colOff>
      <xdr:row>37</xdr:row>
      <xdr:rowOff>83439</xdr:rowOff>
    </xdr:to>
    <xdr:sp macro="" textlink="">
      <xdr:nvSpPr>
        <xdr:cNvPr id="786" name="楕円 785"/>
        <xdr:cNvSpPr/>
      </xdr:nvSpPr>
      <xdr:spPr>
        <a:xfrm>
          <a:off x="18605500" y="63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99966</xdr:rowOff>
    </xdr:from>
    <xdr:ext cx="469744" cy="259045"/>
    <xdr:sp macro="" textlink="">
      <xdr:nvSpPr>
        <xdr:cNvPr id="787" name="テキスト ボックス 786"/>
        <xdr:cNvSpPr txBox="1"/>
      </xdr:nvSpPr>
      <xdr:spPr>
        <a:xfrm>
          <a:off x="18421428" y="610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8" name="直線コネクタ 79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9" name="テキスト ボックス 79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800" name="直線コネクタ 79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801" name="テキスト ボックス 800"/>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2" name="直線コネクタ 80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3" name="テキスト ボックス 802"/>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4" name="直線コネクタ 80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5" name="テキスト ボックス 804"/>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6" name="直線コネクタ 80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7" name="テキスト ボックス 806"/>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8" name="直線コネクタ 80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38299</xdr:rowOff>
    </xdr:from>
    <xdr:ext cx="467179" cy="259045"/>
    <xdr:sp macro="" textlink="">
      <xdr:nvSpPr>
        <xdr:cNvPr id="809" name="テキスト ボックス 808"/>
        <xdr:cNvSpPr txBox="1"/>
      </xdr:nvSpPr>
      <xdr:spPr>
        <a:xfrm>
          <a:off x="17820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0" name="直線コネクタ 80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811" name="テキスト ボックス 810"/>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52505</xdr:rowOff>
    </xdr:from>
    <xdr:to>
      <xdr:col>116</xdr:col>
      <xdr:colOff>62864</xdr:colOff>
      <xdr:row>59</xdr:row>
      <xdr:rowOff>98878</xdr:rowOff>
    </xdr:to>
    <xdr:cxnSp macro="">
      <xdr:nvCxnSpPr>
        <xdr:cNvPr id="813" name="直線コネクタ 812"/>
        <xdr:cNvCxnSpPr/>
      </xdr:nvCxnSpPr>
      <xdr:spPr>
        <a:xfrm flipV="1">
          <a:off x="22159595" y="8796455"/>
          <a:ext cx="1269"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1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5" name="直線コネクタ 81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170632</xdr:rowOff>
    </xdr:from>
    <xdr:ext cx="469744" cy="259045"/>
    <xdr:sp macro="" textlink="">
      <xdr:nvSpPr>
        <xdr:cNvPr id="816" name="貸付金最大値テキスト"/>
        <xdr:cNvSpPr txBox="1"/>
      </xdr:nvSpPr>
      <xdr:spPr>
        <a:xfrm>
          <a:off x="22212300" y="857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52505</xdr:rowOff>
    </xdr:from>
    <xdr:to>
      <xdr:col>116</xdr:col>
      <xdr:colOff>152400</xdr:colOff>
      <xdr:row>51</xdr:row>
      <xdr:rowOff>52505</xdr:rowOff>
    </xdr:to>
    <xdr:cxnSp macro="">
      <xdr:nvCxnSpPr>
        <xdr:cNvPr id="817" name="直線コネクタ 816"/>
        <xdr:cNvCxnSpPr/>
      </xdr:nvCxnSpPr>
      <xdr:spPr>
        <a:xfrm>
          <a:off x="22072600" y="879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162560</xdr:rowOff>
    </xdr:from>
    <xdr:to>
      <xdr:col>116</xdr:col>
      <xdr:colOff>63500</xdr:colOff>
      <xdr:row>55</xdr:row>
      <xdr:rowOff>3520</xdr:rowOff>
    </xdr:to>
    <xdr:cxnSp macro="">
      <xdr:nvCxnSpPr>
        <xdr:cNvPr id="818" name="直線コネクタ 817"/>
        <xdr:cNvCxnSpPr/>
      </xdr:nvCxnSpPr>
      <xdr:spPr>
        <a:xfrm flipV="1">
          <a:off x="21323300" y="9420860"/>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4299</xdr:rowOff>
    </xdr:from>
    <xdr:ext cx="469744" cy="259045"/>
    <xdr:sp macro="" textlink="">
      <xdr:nvSpPr>
        <xdr:cNvPr id="819" name="貸付金平均値テキスト"/>
        <xdr:cNvSpPr txBox="1"/>
      </xdr:nvSpPr>
      <xdr:spPr>
        <a:xfrm>
          <a:off x="22212300" y="9605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25872</xdr:rowOff>
    </xdr:from>
    <xdr:to>
      <xdr:col>116</xdr:col>
      <xdr:colOff>114300</xdr:colOff>
      <xdr:row>56</xdr:row>
      <xdr:rowOff>127472</xdr:rowOff>
    </xdr:to>
    <xdr:sp macro="" textlink="">
      <xdr:nvSpPr>
        <xdr:cNvPr id="820" name="フローチャート: 判断 819"/>
        <xdr:cNvSpPr/>
      </xdr:nvSpPr>
      <xdr:spPr>
        <a:xfrm>
          <a:off x="22110700" y="96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3520</xdr:rowOff>
    </xdr:from>
    <xdr:to>
      <xdr:col>111</xdr:col>
      <xdr:colOff>177800</xdr:colOff>
      <xdr:row>55</xdr:row>
      <xdr:rowOff>17235</xdr:rowOff>
    </xdr:to>
    <xdr:cxnSp macro="">
      <xdr:nvCxnSpPr>
        <xdr:cNvPr id="821" name="直線コネクタ 820"/>
        <xdr:cNvCxnSpPr/>
      </xdr:nvCxnSpPr>
      <xdr:spPr>
        <a:xfrm flipV="1">
          <a:off x="20434300" y="943327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27178</xdr:rowOff>
    </xdr:from>
    <xdr:to>
      <xdr:col>112</xdr:col>
      <xdr:colOff>38100</xdr:colOff>
      <xdr:row>56</xdr:row>
      <xdr:rowOff>128778</xdr:rowOff>
    </xdr:to>
    <xdr:sp macro="" textlink="">
      <xdr:nvSpPr>
        <xdr:cNvPr id="822" name="フローチャート: 判断 821"/>
        <xdr:cNvSpPr/>
      </xdr:nvSpPr>
      <xdr:spPr>
        <a:xfrm>
          <a:off x="21272500" y="962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119905</xdr:rowOff>
    </xdr:from>
    <xdr:ext cx="469744" cy="259045"/>
    <xdr:sp macro="" textlink="">
      <xdr:nvSpPr>
        <xdr:cNvPr id="823" name="テキスト ボックス 822"/>
        <xdr:cNvSpPr txBox="1"/>
      </xdr:nvSpPr>
      <xdr:spPr>
        <a:xfrm>
          <a:off x="21088428" y="972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17235</xdr:rowOff>
    </xdr:from>
    <xdr:to>
      <xdr:col>107</xdr:col>
      <xdr:colOff>50800</xdr:colOff>
      <xdr:row>55</xdr:row>
      <xdr:rowOff>28666</xdr:rowOff>
    </xdr:to>
    <xdr:cxnSp macro="">
      <xdr:nvCxnSpPr>
        <xdr:cNvPr id="824" name="直線コネクタ 823"/>
        <xdr:cNvCxnSpPr/>
      </xdr:nvCxnSpPr>
      <xdr:spPr>
        <a:xfrm flipV="1">
          <a:off x="19545300" y="944698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34036</xdr:rowOff>
    </xdr:from>
    <xdr:to>
      <xdr:col>107</xdr:col>
      <xdr:colOff>101600</xdr:colOff>
      <xdr:row>56</xdr:row>
      <xdr:rowOff>135636</xdr:rowOff>
    </xdr:to>
    <xdr:sp macro="" textlink="">
      <xdr:nvSpPr>
        <xdr:cNvPr id="825" name="フローチャート: 判断 824"/>
        <xdr:cNvSpPr/>
      </xdr:nvSpPr>
      <xdr:spPr>
        <a:xfrm>
          <a:off x="20383500" y="9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126763</xdr:rowOff>
    </xdr:from>
    <xdr:ext cx="469744" cy="259045"/>
    <xdr:sp macro="" textlink="">
      <xdr:nvSpPr>
        <xdr:cNvPr id="826" name="テキスト ボックス 825"/>
        <xdr:cNvSpPr txBox="1"/>
      </xdr:nvSpPr>
      <xdr:spPr>
        <a:xfrm>
          <a:off x="20199428" y="972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160600</xdr:rowOff>
    </xdr:from>
    <xdr:to>
      <xdr:col>102</xdr:col>
      <xdr:colOff>114300</xdr:colOff>
      <xdr:row>55</xdr:row>
      <xdr:rowOff>28666</xdr:rowOff>
    </xdr:to>
    <xdr:cxnSp macro="">
      <xdr:nvCxnSpPr>
        <xdr:cNvPr id="827" name="直線コネクタ 826"/>
        <xdr:cNvCxnSpPr/>
      </xdr:nvCxnSpPr>
      <xdr:spPr>
        <a:xfrm>
          <a:off x="18656300" y="9418900"/>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24892</xdr:rowOff>
    </xdr:from>
    <xdr:to>
      <xdr:col>102</xdr:col>
      <xdr:colOff>165100</xdr:colOff>
      <xdr:row>56</xdr:row>
      <xdr:rowOff>126492</xdr:rowOff>
    </xdr:to>
    <xdr:sp macro="" textlink="">
      <xdr:nvSpPr>
        <xdr:cNvPr id="828" name="フローチャート: 判断 827"/>
        <xdr:cNvSpPr/>
      </xdr:nvSpPr>
      <xdr:spPr>
        <a:xfrm>
          <a:off x="19494500" y="962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117619</xdr:rowOff>
    </xdr:from>
    <xdr:ext cx="469744" cy="259045"/>
    <xdr:sp macro="" textlink="">
      <xdr:nvSpPr>
        <xdr:cNvPr id="829" name="テキスト ボックス 828"/>
        <xdr:cNvSpPr txBox="1"/>
      </xdr:nvSpPr>
      <xdr:spPr>
        <a:xfrm>
          <a:off x="19310428" y="971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111107</xdr:rowOff>
    </xdr:from>
    <xdr:to>
      <xdr:col>98</xdr:col>
      <xdr:colOff>38100</xdr:colOff>
      <xdr:row>57</xdr:row>
      <xdr:rowOff>41257</xdr:rowOff>
    </xdr:to>
    <xdr:sp macro="" textlink="">
      <xdr:nvSpPr>
        <xdr:cNvPr id="830" name="フローチャート: 判断 829"/>
        <xdr:cNvSpPr/>
      </xdr:nvSpPr>
      <xdr:spPr>
        <a:xfrm>
          <a:off x="18605500" y="97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32384</xdr:rowOff>
    </xdr:from>
    <xdr:ext cx="469744" cy="259045"/>
    <xdr:sp macro="" textlink="">
      <xdr:nvSpPr>
        <xdr:cNvPr id="831" name="テキスト ボックス 830"/>
        <xdr:cNvSpPr txBox="1"/>
      </xdr:nvSpPr>
      <xdr:spPr>
        <a:xfrm>
          <a:off x="18421428" y="98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2" name="テキスト ボックス 83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3" name="テキスト ボックス 83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4" name="テキスト ボックス 83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5" name="テキスト ボックス 83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6" name="テキスト ボックス 83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111760</xdr:rowOff>
    </xdr:from>
    <xdr:to>
      <xdr:col>116</xdr:col>
      <xdr:colOff>114300</xdr:colOff>
      <xdr:row>55</xdr:row>
      <xdr:rowOff>41910</xdr:rowOff>
    </xdr:to>
    <xdr:sp macro="" textlink="">
      <xdr:nvSpPr>
        <xdr:cNvPr id="837" name="楕円 836"/>
        <xdr:cNvSpPr/>
      </xdr:nvSpPr>
      <xdr:spPr>
        <a:xfrm>
          <a:off x="22110700" y="93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134637</xdr:rowOff>
    </xdr:from>
    <xdr:ext cx="469744" cy="259045"/>
    <xdr:sp macro="" textlink="">
      <xdr:nvSpPr>
        <xdr:cNvPr id="838" name="貸付金該当値テキスト"/>
        <xdr:cNvSpPr txBox="1"/>
      </xdr:nvSpPr>
      <xdr:spPr>
        <a:xfrm>
          <a:off x="22212300" y="922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124170</xdr:rowOff>
    </xdr:from>
    <xdr:to>
      <xdr:col>112</xdr:col>
      <xdr:colOff>38100</xdr:colOff>
      <xdr:row>55</xdr:row>
      <xdr:rowOff>54320</xdr:rowOff>
    </xdr:to>
    <xdr:sp macro="" textlink="">
      <xdr:nvSpPr>
        <xdr:cNvPr id="839" name="楕円 838"/>
        <xdr:cNvSpPr/>
      </xdr:nvSpPr>
      <xdr:spPr>
        <a:xfrm>
          <a:off x="21272500" y="93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70847</xdr:rowOff>
    </xdr:from>
    <xdr:ext cx="469744" cy="259045"/>
    <xdr:sp macro="" textlink="">
      <xdr:nvSpPr>
        <xdr:cNvPr id="840" name="テキスト ボックス 839"/>
        <xdr:cNvSpPr txBox="1"/>
      </xdr:nvSpPr>
      <xdr:spPr>
        <a:xfrm>
          <a:off x="21088428" y="91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137885</xdr:rowOff>
    </xdr:from>
    <xdr:to>
      <xdr:col>107</xdr:col>
      <xdr:colOff>101600</xdr:colOff>
      <xdr:row>55</xdr:row>
      <xdr:rowOff>68035</xdr:rowOff>
    </xdr:to>
    <xdr:sp macro="" textlink="">
      <xdr:nvSpPr>
        <xdr:cNvPr id="841" name="楕円 840"/>
        <xdr:cNvSpPr/>
      </xdr:nvSpPr>
      <xdr:spPr>
        <a:xfrm>
          <a:off x="20383500" y="93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84562</xdr:rowOff>
    </xdr:from>
    <xdr:ext cx="469744" cy="259045"/>
    <xdr:sp macro="" textlink="">
      <xdr:nvSpPr>
        <xdr:cNvPr id="842" name="テキスト ボックス 841"/>
        <xdr:cNvSpPr txBox="1"/>
      </xdr:nvSpPr>
      <xdr:spPr>
        <a:xfrm>
          <a:off x="20199428" y="917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149316</xdr:rowOff>
    </xdr:from>
    <xdr:to>
      <xdr:col>102</xdr:col>
      <xdr:colOff>165100</xdr:colOff>
      <xdr:row>55</xdr:row>
      <xdr:rowOff>79466</xdr:rowOff>
    </xdr:to>
    <xdr:sp macro="" textlink="">
      <xdr:nvSpPr>
        <xdr:cNvPr id="843" name="楕円 842"/>
        <xdr:cNvSpPr/>
      </xdr:nvSpPr>
      <xdr:spPr>
        <a:xfrm>
          <a:off x="19494500" y="940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95993</xdr:rowOff>
    </xdr:from>
    <xdr:ext cx="469744" cy="259045"/>
    <xdr:sp macro="" textlink="">
      <xdr:nvSpPr>
        <xdr:cNvPr id="844" name="テキスト ボックス 843"/>
        <xdr:cNvSpPr txBox="1"/>
      </xdr:nvSpPr>
      <xdr:spPr>
        <a:xfrm>
          <a:off x="19310428" y="918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109800</xdr:rowOff>
    </xdr:from>
    <xdr:to>
      <xdr:col>98</xdr:col>
      <xdr:colOff>38100</xdr:colOff>
      <xdr:row>55</xdr:row>
      <xdr:rowOff>39950</xdr:rowOff>
    </xdr:to>
    <xdr:sp macro="" textlink="">
      <xdr:nvSpPr>
        <xdr:cNvPr id="845" name="楕円 844"/>
        <xdr:cNvSpPr/>
      </xdr:nvSpPr>
      <xdr:spPr>
        <a:xfrm>
          <a:off x="18605500" y="93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56477</xdr:rowOff>
    </xdr:from>
    <xdr:ext cx="469744" cy="259045"/>
    <xdr:sp macro="" textlink="">
      <xdr:nvSpPr>
        <xdr:cNvPr id="846" name="テキスト ボックス 845"/>
        <xdr:cNvSpPr txBox="1"/>
      </xdr:nvSpPr>
      <xdr:spPr>
        <a:xfrm>
          <a:off x="18421428" y="914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7" name="正方形/長方形 84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8" name="正方形/長方形 84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9" name="正方形/長方形 84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50" name="正方形/長方形 84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51" name="正方形/長方形 85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52" name="正方形/長方形 85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53" name="正方形/長方形 85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54" name="正方形/長方形 85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55" name="テキスト ボックス 85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6" name="直線コネクタ 85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7" name="テキスト ボックス 85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8" name="直線コネクタ 85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9" name="テキスト ボックス 85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60" name="直線コネクタ 85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61" name="テキスト ボックス 86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62" name="直線コネクタ 86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63" name="テキスト ボックス 86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64" name="直線コネクタ 86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65" name="テキスト ボックス 86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6" name="直線コネクタ 86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7" name="テキスト ボックス 86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162286</xdr:rowOff>
    </xdr:from>
    <xdr:to>
      <xdr:col>116</xdr:col>
      <xdr:colOff>62864</xdr:colOff>
      <xdr:row>78</xdr:row>
      <xdr:rowOff>127812</xdr:rowOff>
    </xdr:to>
    <xdr:cxnSp macro="">
      <xdr:nvCxnSpPr>
        <xdr:cNvPr id="869" name="直線コネクタ 868"/>
        <xdr:cNvCxnSpPr/>
      </xdr:nvCxnSpPr>
      <xdr:spPr>
        <a:xfrm flipV="1">
          <a:off x="22159595" y="13192486"/>
          <a:ext cx="1269" cy="30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131639</xdr:rowOff>
    </xdr:from>
    <xdr:ext cx="534377" cy="259045"/>
    <xdr:sp macro="" textlink="">
      <xdr:nvSpPr>
        <xdr:cNvPr id="870" name="繰出金最小値テキスト"/>
        <xdr:cNvSpPr txBox="1"/>
      </xdr:nvSpPr>
      <xdr:spPr>
        <a:xfrm>
          <a:off x="22212300" y="1350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127812</xdr:rowOff>
    </xdr:from>
    <xdr:to>
      <xdr:col>116</xdr:col>
      <xdr:colOff>152400</xdr:colOff>
      <xdr:row>78</xdr:row>
      <xdr:rowOff>127812</xdr:rowOff>
    </xdr:to>
    <xdr:cxnSp macro="">
      <xdr:nvCxnSpPr>
        <xdr:cNvPr id="871" name="直線コネクタ 870"/>
        <xdr:cNvCxnSpPr/>
      </xdr:nvCxnSpPr>
      <xdr:spPr>
        <a:xfrm>
          <a:off x="22072600" y="135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108962</xdr:rowOff>
    </xdr:from>
    <xdr:ext cx="534377" cy="259045"/>
    <xdr:sp macro="" textlink="">
      <xdr:nvSpPr>
        <xdr:cNvPr id="872" name="繰出金最大値テキスト"/>
        <xdr:cNvSpPr txBox="1"/>
      </xdr:nvSpPr>
      <xdr:spPr>
        <a:xfrm>
          <a:off x="22212300" y="129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162286</xdr:rowOff>
    </xdr:from>
    <xdr:to>
      <xdr:col>116</xdr:col>
      <xdr:colOff>152400</xdr:colOff>
      <xdr:row>76</xdr:row>
      <xdr:rowOff>162286</xdr:rowOff>
    </xdr:to>
    <xdr:cxnSp macro="">
      <xdr:nvCxnSpPr>
        <xdr:cNvPr id="873" name="直線コネクタ 872"/>
        <xdr:cNvCxnSpPr/>
      </xdr:nvCxnSpPr>
      <xdr:spPr>
        <a:xfrm>
          <a:off x="22072600" y="1319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127812</xdr:rowOff>
    </xdr:from>
    <xdr:to>
      <xdr:col>116</xdr:col>
      <xdr:colOff>63500</xdr:colOff>
      <xdr:row>78</xdr:row>
      <xdr:rowOff>168320</xdr:rowOff>
    </xdr:to>
    <xdr:cxnSp macro="">
      <xdr:nvCxnSpPr>
        <xdr:cNvPr id="874" name="直線コネクタ 873"/>
        <xdr:cNvCxnSpPr/>
      </xdr:nvCxnSpPr>
      <xdr:spPr>
        <a:xfrm flipV="1">
          <a:off x="21323300" y="13500912"/>
          <a:ext cx="8382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153519</xdr:rowOff>
    </xdr:from>
    <xdr:ext cx="534377" cy="259045"/>
    <xdr:sp macro="" textlink="">
      <xdr:nvSpPr>
        <xdr:cNvPr id="875" name="繰出金平均値テキスト"/>
        <xdr:cNvSpPr txBox="1"/>
      </xdr:nvSpPr>
      <xdr:spPr>
        <a:xfrm>
          <a:off x="22212300" y="13183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130642</xdr:rowOff>
    </xdr:from>
    <xdr:to>
      <xdr:col>116</xdr:col>
      <xdr:colOff>114300</xdr:colOff>
      <xdr:row>78</xdr:row>
      <xdr:rowOff>60792</xdr:rowOff>
    </xdr:to>
    <xdr:sp macro="" textlink="">
      <xdr:nvSpPr>
        <xdr:cNvPr id="876" name="フローチャート: 判断 875"/>
        <xdr:cNvSpPr/>
      </xdr:nvSpPr>
      <xdr:spPr>
        <a:xfrm>
          <a:off x="22110700" y="1333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168320</xdr:rowOff>
    </xdr:from>
    <xdr:to>
      <xdr:col>111</xdr:col>
      <xdr:colOff>177800</xdr:colOff>
      <xdr:row>79</xdr:row>
      <xdr:rowOff>6015</xdr:rowOff>
    </xdr:to>
    <xdr:cxnSp macro="">
      <xdr:nvCxnSpPr>
        <xdr:cNvPr id="877" name="直線コネクタ 876"/>
        <xdr:cNvCxnSpPr/>
      </xdr:nvCxnSpPr>
      <xdr:spPr>
        <a:xfrm flipV="1">
          <a:off x="20434300" y="1354142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40894</xdr:rowOff>
    </xdr:from>
    <xdr:to>
      <xdr:col>112</xdr:col>
      <xdr:colOff>38100</xdr:colOff>
      <xdr:row>74</xdr:row>
      <xdr:rowOff>142494</xdr:rowOff>
    </xdr:to>
    <xdr:sp macro="" textlink="">
      <xdr:nvSpPr>
        <xdr:cNvPr id="878" name="フローチャート: 判断 877"/>
        <xdr:cNvSpPr/>
      </xdr:nvSpPr>
      <xdr:spPr>
        <a:xfrm>
          <a:off x="21272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159021</xdr:rowOff>
    </xdr:from>
    <xdr:ext cx="534377" cy="259045"/>
    <xdr:sp macro="" textlink="">
      <xdr:nvSpPr>
        <xdr:cNvPr id="879" name="テキスト ボックス 878"/>
        <xdr:cNvSpPr txBox="1"/>
      </xdr:nvSpPr>
      <xdr:spPr>
        <a:xfrm>
          <a:off x="21056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6015</xdr:rowOff>
    </xdr:from>
    <xdr:to>
      <xdr:col>107</xdr:col>
      <xdr:colOff>50800</xdr:colOff>
      <xdr:row>79</xdr:row>
      <xdr:rowOff>26589</xdr:rowOff>
    </xdr:to>
    <xdr:cxnSp macro="">
      <xdr:nvCxnSpPr>
        <xdr:cNvPr id="880" name="直線コネクタ 879"/>
        <xdr:cNvCxnSpPr/>
      </xdr:nvCxnSpPr>
      <xdr:spPr>
        <a:xfrm flipV="1">
          <a:off x="19545300" y="1355056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90317</xdr:rowOff>
    </xdr:from>
    <xdr:to>
      <xdr:col>107</xdr:col>
      <xdr:colOff>101600</xdr:colOff>
      <xdr:row>73</xdr:row>
      <xdr:rowOff>20467</xdr:rowOff>
    </xdr:to>
    <xdr:sp macro="" textlink="">
      <xdr:nvSpPr>
        <xdr:cNvPr id="881" name="フローチャート: 判断 880"/>
        <xdr:cNvSpPr/>
      </xdr:nvSpPr>
      <xdr:spPr>
        <a:xfrm>
          <a:off x="20383500" y="1243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36994</xdr:rowOff>
    </xdr:from>
    <xdr:ext cx="534377" cy="259045"/>
    <xdr:sp macro="" textlink="">
      <xdr:nvSpPr>
        <xdr:cNvPr id="882" name="テキスト ボックス 881"/>
        <xdr:cNvSpPr txBox="1"/>
      </xdr:nvSpPr>
      <xdr:spPr>
        <a:xfrm>
          <a:off x="20167111" y="1220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147244</xdr:rowOff>
    </xdr:from>
    <xdr:to>
      <xdr:col>102</xdr:col>
      <xdr:colOff>114300</xdr:colOff>
      <xdr:row>79</xdr:row>
      <xdr:rowOff>26589</xdr:rowOff>
    </xdr:to>
    <xdr:cxnSp macro="">
      <xdr:nvCxnSpPr>
        <xdr:cNvPr id="883" name="直線コネクタ 882"/>
        <xdr:cNvCxnSpPr/>
      </xdr:nvCxnSpPr>
      <xdr:spPr>
        <a:xfrm>
          <a:off x="18656300" y="13520344"/>
          <a:ext cx="889000" cy="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48986</xdr:rowOff>
    </xdr:from>
    <xdr:to>
      <xdr:col>102</xdr:col>
      <xdr:colOff>165100</xdr:colOff>
      <xdr:row>71</xdr:row>
      <xdr:rowOff>150586</xdr:rowOff>
    </xdr:to>
    <xdr:sp macro="" textlink="">
      <xdr:nvSpPr>
        <xdr:cNvPr id="884" name="フローチャート: 判断 883"/>
        <xdr:cNvSpPr/>
      </xdr:nvSpPr>
      <xdr:spPr>
        <a:xfrm>
          <a:off x="19494500" y="122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167113</xdr:rowOff>
    </xdr:from>
    <xdr:ext cx="534377" cy="259045"/>
    <xdr:sp macro="" textlink="">
      <xdr:nvSpPr>
        <xdr:cNvPr id="885" name="テキスト ボックス 884"/>
        <xdr:cNvSpPr txBox="1"/>
      </xdr:nvSpPr>
      <xdr:spPr>
        <a:xfrm>
          <a:off x="19278111" y="1199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122230</xdr:rowOff>
    </xdr:from>
    <xdr:to>
      <xdr:col>98</xdr:col>
      <xdr:colOff>38100</xdr:colOff>
      <xdr:row>74</xdr:row>
      <xdr:rowOff>52380</xdr:rowOff>
    </xdr:to>
    <xdr:sp macro="" textlink="">
      <xdr:nvSpPr>
        <xdr:cNvPr id="886" name="フローチャート: 判断 885"/>
        <xdr:cNvSpPr/>
      </xdr:nvSpPr>
      <xdr:spPr>
        <a:xfrm>
          <a:off x="18605500" y="126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68907</xdr:rowOff>
    </xdr:from>
    <xdr:ext cx="534377" cy="259045"/>
    <xdr:sp macro="" textlink="">
      <xdr:nvSpPr>
        <xdr:cNvPr id="887" name="テキスト ボックス 886"/>
        <xdr:cNvSpPr txBox="1"/>
      </xdr:nvSpPr>
      <xdr:spPr>
        <a:xfrm>
          <a:off x="18389111" y="1241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8" name="テキスト ボックス 88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9" name="テキスト ボックス 88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90" name="テキスト ボックス 88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91" name="テキスト ボックス 89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92" name="テキスト ボックス 89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77012</xdr:rowOff>
    </xdr:from>
    <xdr:to>
      <xdr:col>116</xdr:col>
      <xdr:colOff>114300</xdr:colOff>
      <xdr:row>79</xdr:row>
      <xdr:rowOff>7162</xdr:rowOff>
    </xdr:to>
    <xdr:sp macro="" textlink="">
      <xdr:nvSpPr>
        <xdr:cNvPr id="893" name="楕円 892"/>
        <xdr:cNvSpPr/>
      </xdr:nvSpPr>
      <xdr:spPr>
        <a:xfrm>
          <a:off x="22110700" y="134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163389</xdr:rowOff>
    </xdr:from>
    <xdr:ext cx="534377" cy="259045"/>
    <xdr:sp macro="" textlink="">
      <xdr:nvSpPr>
        <xdr:cNvPr id="894" name="繰出金該当値テキスト"/>
        <xdr:cNvSpPr txBox="1"/>
      </xdr:nvSpPr>
      <xdr:spPr>
        <a:xfrm>
          <a:off x="22212300" y="133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117520</xdr:rowOff>
    </xdr:from>
    <xdr:to>
      <xdr:col>112</xdr:col>
      <xdr:colOff>38100</xdr:colOff>
      <xdr:row>79</xdr:row>
      <xdr:rowOff>47670</xdr:rowOff>
    </xdr:to>
    <xdr:sp macro="" textlink="">
      <xdr:nvSpPr>
        <xdr:cNvPr id="895" name="楕円 894"/>
        <xdr:cNvSpPr/>
      </xdr:nvSpPr>
      <xdr:spPr>
        <a:xfrm>
          <a:off x="21272500" y="134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38797</xdr:rowOff>
    </xdr:from>
    <xdr:ext cx="534377" cy="259045"/>
    <xdr:sp macro="" textlink="">
      <xdr:nvSpPr>
        <xdr:cNvPr id="896" name="テキスト ボックス 895"/>
        <xdr:cNvSpPr txBox="1"/>
      </xdr:nvSpPr>
      <xdr:spPr>
        <a:xfrm>
          <a:off x="21056111" y="1358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126665</xdr:rowOff>
    </xdr:from>
    <xdr:to>
      <xdr:col>107</xdr:col>
      <xdr:colOff>101600</xdr:colOff>
      <xdr:row>79</xdr:row>
      <xdr:rowOff>56815</xdr:rowOff>
    </xdr:to>
    <xdr:sp macro="" textlink="">
      <xdr:nvSpPr>
        <xdr:cNvPr id="897" name="楕円 896"/>
        <xdr:cNvSpPr/>
      </xdr:nvSpPr>
      <xdr:spPr>
        <a:xfrm>
          <a:off x="20383500" y="134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47942</xdr:rowOff>
    </xdr:from>
    <xdr:ext cx="534377" cy="259045"/>
    <xdr:sp macro="" textlink="">
      <xdr:nvSpPr>
        <xdr:cNvPr id="898" name="テキスト ボックス 897"/>
        <xdr:cNvSpPr txBox="1"/>
      </xdr:nvSpPr>
      <xdr:spPr>
        <a:xfrm>
          <a:off x="20167111" y="1359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147239</xdr:rowOff>
    </xdr:from>
    <xdr:to>
      <xdr:col>102</xdr:col>
      <xdr:colOff>165100</xdr:colOff>
      <xdr:row>79</xdr:row>
      <xdr:rowOff>77389</xdr:rowOff>
    </xdr:to>
    <xdr:sp macro="" textlink="">
      <xdr:nvSpPr>
        <xdr:cNvPr id="899" name="楕円 898"/>
        <xdr:cNvSpPr/>
      </xdr:nvSpPr>
      <xdr:spPr>
        <a:xfrm>
          <a:off x="19494500" y="1352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68516</xdr:rowOff>
    </xdr:from>
    <xdr:ext cx="534377" cy="259045"/>
    <xdr:sp macro="" textlink="">
      <xdr:nvSpPr>
        <xdr:cNvPr id="900" name="テキスト ボックス 899"/>
        <xdr:cNvSpPr txBox="1"/>
      </xdr:nvSpPr>
      <xdr:spPr>
        <a:xfrm>
          <a:off x="19278111" y="1361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96444</xdr:rowOff>
    </xdr:from>
    <xdr:to>
      <xdr:col>98</xdr:col>
      <xdr:colOff>38100</xdr:colOff>
      <xdr:row>79</xdr:row>
      <xdr:rowOff>26594</xdr:rowOff>
    </xdr:to>
    <xdr:sp macro="" textlink="">
      <xdr:nvSpPr>
        <xdr:cNvPr id="901" name="楕円 900"/>
        <xdr:cNvSpPr/>
      </xdr:nvSpPr>
      <xdr:spPr>
        <a:xfrm>
          <a:off x="18605500" y="134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17721</xdr:rowOff>
    </xdr:from>
    <xdr:ext cx="534377" cy="259045"/>
    <xdr:sp macro="" textlink="">
      <xdr:nvSpPr>
        <xdr:cNvPr id="902" name="テキスト ボックス 901"/>
        <xdr:cNvSpPr txBox="1"/>
      </xdr:nvSpPr>
      <xdr:spPr>
        <a:xfrm>
          <a:off x="18389111" y="135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3" name="正方形/長方形 90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4" name="正方形/長方形 90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5" name="正方形/長方形 90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6" name="正方形/長方形 90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7" name="正方形/長方形 90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8" name="正方形/長方形 90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9" name="正方形/長方形 90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10" name="正方形/長方形 90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11" name="テキスト ボックス 91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12" name="直線コネクタ 91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13" name="直線コネクタ 91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4" name="テキスト ボックス 91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5" name="直線コネクタ 91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6" name="テキスト ボックス 91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8" name="直線コネクタ 91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20" name="直線コネクタ 91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2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22" name="直線コネクタ 92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23" name="直線コネクタ 92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フローチャート: 判断 92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6" name="直線コネクタ 92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7" name="フローチャート: 判断 92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8" name="テキスト ボックス 92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9" name="直線コネクタ 92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30" name="フローチャート: 判断 92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31" name="テキスト ボックス 93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32" name="直線コネクタ 93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33" name="フローチャート: 判断 93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4" name="テキスト ボックス 93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フローチャート: 判断 93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6" name="テキスト ボックス 93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7" name="テキスト ボックス 93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8" name="テキスト ボックス 93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9" name="テキスト ボックス 93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0" name="テキスト ボックス 93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1" name="テキスト ボックス 94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42" name="楕円 94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4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4" name="楕円 94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5" name="テキスト ボックス 94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6" name="楕円 94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7" name="テキスト ボックス 94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8" name="楕円 94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9" name="テキスト ボックス 94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50" name="楕円 94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51" name="テキスト ボックス 95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2" name="正方形/長方形 95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3" name="正方形/長方形 95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4" name="テキスト ボックス 95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歳出決算総額に対する住民一人当たりコストは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896,326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125,633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円の増となった。要因としては前年度より歳出決算額が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百万円の増となり、人口は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歳出決算額増加の大きな要因は普通建設事業費の大幅な増加であり、住民一人当たり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244,085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108,261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増となっている。学校統合再編に伴う中学校施設整備、新給食センター建設費の増、共同乾燥調製施設再編に係る補助金の増などがその要因である。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円となり、、類似団体平均を上回っている。前年度より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円増加しており学校統合再編に伴う中学校施設整備、新給食センター建設費に係る起債の償還などが加わったことが主な要因である。今後も学校再編に伴う大規模な建設事業が続くため増加が見込まれる。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105,404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円となり、類似団体平均を下回っている。前年度より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円増加しており、ふるさと納税関連委託料が大幅に増加したことが主な要因である。ふるさと納税額は増加傾向であり、それに応じて今後も増加が見込まれる。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その他の主な構成項目では、扶助費は住民一人当たり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99,278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円となり、類似団体平均を上回っている。障害福祉費は年々増加しており今後は増加が見込まれる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21,398
21,120
99.56
19,948,763
19,179,590
680,819
7,921,754
14,644,548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26924</xdr:rowOff>
    </xdr:from>
    <xdr:to>
      <xdr:col>24</xdr:col>
      <xdr:colOff>62865</xdr:colOff>
      <xdr:row>39</xdr:row>
      <xdr:rowOff>20066</xdr:rowOff>
    </xdr:to>
    <xdr:cxnSp macro="">
      <xdr:nvCxnSpPr>
        <xdr:cNvPr id="56" name="直線コネクタ 55"/>
        <xdr:cNvCxnSpPr/>
      </xdr:nvCxnSpPr>
      <xdr:spPr>
        <a:xfrm flipV="1">
          <a:off x="4633595" y="5341874"/>
          <a:ext cx="127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23893</xdr:rowOff>
    </xdr:from>
    <xdr:ext cx="469744" cy="259045"/>
    <xdr:sp macro="" textlink="">
      <xdr:nvSpPr>
        <xdr:cNvPr id="57" name="議会費最小値テキスト"/>
        <xdr:cNvSpPr txBox="1"/>
      </xdr:nvSpPr>
      <xdr:spPr>
        <a:xfrm>
          <a:off x="4686300" y="671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20066</xdr:rowOff>
    </xdr:from>
    <xdr:to>
      <xdr:col>24</xdr:col>
      <xdr:colOff>152400</xdr:colOff>
      <xdr:row>39</xdr:row>
      <xdr:rowOff>20066</xdr:rowOff>
    </xdr:to>
    <xdr:cxnSp macro="">
      <xdr:nvCxnSpPr>
        <xdr:cNvPr id="58" name="直線コネクタ 57"/>
        <xdr:cNvCxnSpPr/>
      </xdr:nvCxnSpPr>
      <xdr:spPr>
        <a:xfrm>
          <a:off x="4546600" y="670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145051</xdr:rowOff>
    </xdr:from>
    <xdr:ext cx="469744" cy="259045"/>
    <xdr:sp macro="" textlink="">
      <xdr:nvSpPr>
        <xdr:cNvPr id="59" name="議会費最大値テキスト"/>
        <xdr:cNvSpPr txBox="1"/>
      </xdr:nvSpPr>
      <xdr:spPr>
        <a:xfrm>
          <a:off x="4686300" y="511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26924</xdr:rowOff>
    </xdr:from>
    <xdr:to>
      <xdr:col>24</xdr:col>
      <xdr:colOff>152400</xdr:colOff>
      <xdr:row>31</xdr:row>
      <xdr:rowOff>26924</xdr:rowOff>
    </xdr:to>
    <xdr:cxnSp macro="">
      <xdr:nvCxnSpPr>
        <xdr:cNvPr id="60" name="直線コネクタ 59"/>
        <xdr:cNvCxnSpPr/>
      </xdr:nvCxnSpPr>
      <xdr:spPr>
        <a:xfrm>
          <a:off x="4546600" y="534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26924</xdr:rowOff>
    </xdr:from>
    <xdr:to>
      <xdr:col>24</xdr:col>
      <xdr:colOff>63500</xdr:colOff>
      <xdr:row>31</xdr:row>
      <xdr:rowOff>129794</xdr:rowOff>
    </xdr:to>
    <xdr:cxnSp macro="">
      <xdr:nvCxnSpPr>
        <xdr:cNvPr id="61" name="直線コネクタ 60"/>
        <xdr:cNvCxnSpPr/>
      </xdr:nvCxnSpPr>
      <xdr:spPr>
        <a:xfrm flipV="1">
          <a:off x="3797300" y="5341874"/>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158767</xdr:rowOff>
    </xdr:from>
    <xdr:ext cx="469744" cy="259045"/>
    <xdr:sp macro="" textlink="">
      <xdr:nvSpPr>
        <xdr:cNvPr id="62" name="議会費平均値テキスト"/>
        <xdr:cNvSpPr txBox="1"/>
      </xdr:nvSpPr>
      <xdr:spPr>
        <a:xfrm>
          <a:off x="4686300" y="5816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8890</xdr:rowOff>
    </xdr:from>
    <xdr:to>
      <xdr:col>24</xdr:col>
      <xdr:colOff>114300</xdr:colOff>
      <xdr:row>34</xdr:row>
      <xdr:rowOff>110490</xdr:rowOff>
    </xdr:to>
    <xdr:sp macro="" textlink="">
      <xdr:nvSpPr>
        <xdr:cNvPr id="63" name="フローチャート: 判断 62"/>
        <xdr:cNvSpPr/>
      </xdr:nvSpPr>
      <xdr:spPr>
        <a:xfrm>
          <a:off x="4584700" y="58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129794</xdr:rowOff>
    </xdr:from>
    <xdr:to>
      <xdr:col>19</xdr:col>
      <xdr:colOff>177800</xdr:colOff>
      <xdr:row>32</xdr:row>
      <xdr:rowOff>112268</xdr:rowOff>
    </xdr:to>
    <xdr:cxnSp macro="">
      <xdr:nvCxnSpPr>
        <xdr:cNvPr id="64" name="直線コネクタ 63"/>
        <xdr:cNvCxnSpPr/>
      </xdr:nvCxnSpPr>
      <xdr:spPr>
        <a:xfrm flipV="1">
          <a:off x="2908300" y="5444744"/>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168148</xdr:rowOff>
    </xdr:from>
    <xdr:to>
      <xdr:col>20</xdr:col>
      <xdr:colOff>38100</xdr:colOff>
      <xdr:row>34</xdr:row>
      <xdr:rowOff>98298</xdr:rowOff>
    </xdr:to>
    <xdr:sp macro="" textlink="">
      <xdr:nvSpPr>
        <xdr:cNvPr id="65" name="フローチャート: 判断 64"/>
        <xdr:cNvSpPr/>
      </xdr:nvSpPr>
      <xdr:spPr>
        <a:xfrm>
          <a:off x="3746500" y="582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89425</xdr:rowOff>
    </xdr:from>
    <xdr:ext cx="469744" cy="259045"/>
    <xdr:sp macro="" textlink="">
      <xdr:nvSpPr>
        <xdr:cNvPr id="66" name="テキスト ボックス 65"/>
        <xdr:cNvSpPr txBox="1"/>
      </xdr:nvSpPr>
      <xdr:spPr>
        <a:xfrm>
          <a:off x="3562428" y="591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112268</xdr:rowOff>
    </xdr:from>
    <xdr:to>
      <xdr:col>15</xdr:col>
      <xdr:colOff>50800</xdr:colOff>
      <xdr:row>33</xdr:row>
      <xdr:rowOff>14732</xdr:rowOff>
    </xdr:to>
    <xdr:cxnSp macro="">
      <xdr:nvCxnSpPr>
        <xdr:cNvPr id="67" name="直線コネクタ 66"/>
        <xdr:cNvCxnSpPr/>
      </xdr:nvCxnSpPr>
      <xdr:spPr>
        <a:xfrm flipV="1">
          <a:off x="2019300" y="5598668"/>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16510</xdr:rowOff>
    </xdr:from>
    <xdr:to>
      <xdr:col>15</xdr:col>
      <xdr:colOff>101600</xdr:colOff>
      <xdr:row>32</xdr:row>
      <xdr:rowOff>118110</xdr:rowOff>
    </xdr:to>
    <xdr:sp macro="" textlink="">
      <xdr:nvSpPr>
        <xdr:cNvPr id="68" name="フローチャート: 判断 67"/>
        <xdr:cNvSpPr/>
      </xdr:nvSpPr>
      <xdr:spPr>
        <a:xfrm>
          <a:off x="2857500" y="55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134637</xdr:rowOff>
    </xdr:from>
    <xdr:ext cx="469744" cy="259045"/>
    <xdr:sp macro="" textlink="">
      <xdr:nvSpPr>
        <xdr:cNvPr id="69" name="テキスト ボックス 68"/>
        <xdr:cNvSpPr txBox="1"/>
      </xdr:nvSpPr>
      <xdr:spPr>
        <a:xfrm>
          <a:off x="2673428"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144272</xdr:rowOff>
    </xdr:from>
    <xdr:to>
      <xdr:col>10</xdr:col>
      <xdr:colOff>114300</xdr:colOff>
      <xdr:row>33</xdr:row>
      <xdr:rowOff>14732</xdr:rowOff>
    </xdr:to>
    <xdr:cxnSp macro="">
      <xdr:nvCxnSpPr>
        <xdr:cNvPr id="70" name="直線コネクタ 69"/>
        <xdr:cNvCxnSpPr/>
      </xdr:nvCxnSpPr>
      <xdr:spPr>
        <a:xfrm>
          <a:off x="1130300" y="5459222"/>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77470</xdr:rowOff>
    </xdr:from>
    <xdr:to>
      <xdr:col>10</xdr:col>
      <xdr:colOff>165100</xdr:colOff>
      <xdr:row>35</xdr:row>
      <xdr:rowOff>7620</xdr:rowOff>
    </xdr:to>
    <xdr:sp macro="" textlink="">
      <xdr:nvSpPr>
        <xdr:cNvPr id="71" name="フローチャート: 判断 70"/>
        <xdr:cNvSpPr/>
      </xdr:nvSpPr>
      <xdr:spPr>
        <a:xfrm>
          <a:off x="196850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170197</xdr:rowOff>
    </xdr:from>
    <xdr:ext cx="469744" cy="259045"/>
    <xdr:sp macro="" textlink="">
      <xdr:nvSpPr>
        <xdr:cNvPr id="72" name="テキスト ボックス 71"/>
        <xdr:cNvSpPr txBox="1"/>
      </xdr:nvSpPr>
      <xdr:spPr>
        <a:xfrm>
          <a:off x="1784428"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133858</xdr:rowOff>
    </xdr:from>
    <xdr:to>
      <xdr:col>6</xdr:col>
      <xdr:colOff>38100</xdr:colOff>
      <xdr:row>35</xdr:row>
      <xdr:rowOff>64008</xdr:rowOff>
    </xdr:to>
    <xdr:sp macro="" textlink="">
      <xdr:nvSpPr>
        <xdr:cNvPr id="73" name="フローチャート: 判断 72"/>
        <xdr:cNvSpPr/>
      </xdr:nvSpPr>
      <xdr:spPr>
        <a:xfrm>
          <a:off x="1079500" y="59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55135</xdr:rowOff>
    </xdr:from>
    <xdr:ext cx="469744" cy="259045"/>
    <xdr:sp macro="" textlink="">
      <xdr:nvSpPr>
        <xdr:cNvPr id="74" name="テキスト ボックス 73"/>
        <xdr:cNvSpPr txBox="1"/>
      </xdr:nvSpPr>
      <xdr:spPr>
        <a:xfrm>
          <a:off x="895428" y="605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147574</xdr:rowOff>
    </xdr:from>
    <xdr:to>
      <xdr:col>24</xdr:col>
      <xdr:colOff>114300</xdr:colOff>
      <xdr:row>31</xdr:row>
      <xdr:rowOff>77724</xdr:rowOff>
    </xdr:to>
    <xdr:sp macro="" textlink="">
      <xdr:nvSpPr>
        <xdr:cNvPr id="80" name="楕円 79"/>
        <xdr:cNvSpPr/>
      </xdr:nvSpPr>
      <xdr:spPr>
        <a:xfrm>
          <a:off x="4584700" y="52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100601</xdr:rowOff>
    </xdr:from>
    <xdr:ext cx="469744" cy="259045"/>
    <xdr:sp macro="" textlink="">
      <xdr:nvSpPr>
        <xdr:cNvPr id="81" name="議会費該当値テキスト"/>
        <xdr:cNvSpPr txBox="1"/>
      </xdr:nvSpPr>
      <xdr:spPr>
        <a:xfrm>
          <a:off x="4686300" y="524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78994</xdr:rowOff>
    </xdr:from>
    <xdr:to>
      <xdr:col>20</xdr:col>
      <xdr:colOff>38100</xdr:colOff>
      <xdr:row>32</xdr:row>
      <xdr:rowOff>9144</xdr:rowOff>
    </xdr:to>
    <xdr:sp macro="" textlink="">
      <xdr:nvSpPr>
        <xdr:cNvPr id="82" name="楕円 81"/>
        <xdr:cNvSpPr/>
      </xdr:nvSpPr>
      <xdr:spPr>
        <a:xfrm>
          <a:off x="3746500" y="53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25671</xdr:rowOff>
    </xdr:from>
    <xdr:ext cx="469744" cy="259045"/>
    <xdr:sp macro="" textlink="">
      <xdr:nvSpPr>
        <xdr:cNvPr id="83" name="テキスト ボックス 82"/>
        <xdr:cNvSpPr txBox="1"/>
      </xdr:nvSpPr>
      <xdr:spPr>
        <a:xfrm>
          <a:off x="3562428" y="51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61468</xdr:rowOff>
    </xdr:from>
    <xdr:to>
      <xdr:col>15</xdr:col>
      <xdr:colOff>101600</xdr:colOff>
      <xdr:row>32</xdr:row>
      <xdr:rowOff>163068</xdr:rowOff>
    </xdr:to>
    <xdr:sp macro="" textlink="">
      <xdr:nvSpPr>
        <xdr:cNvPr id="84" name="楕円 83"/>
        <xdr:cNvSpPr/>
      </xdr:nvSpPr>
      <xdr:spPr>
        <a:xfrm>
          <a:off x="2857500" y="55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154195</xdr:rowOff>
    </xdr:from>
    <xdr:ext cx="469744" cy="259045"/>
    <xdr:sp macro="" textlink="">
      <xdr:nvSpPr>
        <xdr:cNvPr id="85" name="テキスト ボックス 84"/>
        <xdr:cNvSpPr txBox="1"/>
      </xdr:nvSpPr>
      <xdr:spPr>
        <a:xfrm>
          <a:off x="2673428" y="56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135382</xdr:rowOff>
    </xdr:from>
    <xdr:to>
      <xdr:col>10</xdr:col>
      <xdr:colOff>165100</xdr:colOff>
      <xdr:row>33</xdr:row>
      <xdr:rowOff>65532</xdr:rowOff>
    </xdr:to>
    <xdr:sp macro="" textlink="">
      <xdr:nvSpPr>
        <xdr:cNvPr id="86" name="楕円 85"/>
        <xdr:cNvSpPr/>
      </xdr:nvSpPr>
      <xdr:spPr>
        <a:xfrm>
          <a:off x="1968500" y="56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82059</xdr:rowOff>
    </xdr:from>
    <xdr:ext cx="469744" cy="259045"/>
    <xdr:sp macro="" textlink="">
      <xdr:nvSpPr>
        <xdr:cNvPr id="87" name="テキスト ボックス 86"/>
        <xdr:cNvSpPr txBox="1"/>
      </xdr:nvSpPr>
      <xdr:spPr>
        <a:xfrm>
          <a:off x="1784428" y="53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93472</xdr:rowOff>
    </xdr:from>
    <xdr:to>
      <xdr:col>6</xdr:col>
      <xdr:colOff>38100</xdr:colOff>
      <xdr:row>32</xdr:row>
      <xdr:rowOff>23622</xdr:rowOff>
    </xdr:to>
    <xdr:sp macro="" textlink="">
      <xdr:nvSpPr>
        <xdr:cNvPr id="88" name="楕円 87"/>
        <xdr:cNvSpPr/>
      </xdr:nvSpPr>
      <xdr:spPr>
        <a:xfrm>
          <a:off x="10795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40149</xdr:rowOff>
    </xdr:from>
    <xdr:ext cx="469744" cy="259045"/>
    <xdr:sp macro="" textlink="">
      <xdr:nvSpPr>
        <xdr:cNvPr id="89" name="テキスト ボックス 88"/>
        <xdr:cNvSpPr txBox="1"/>
      </xdr:nvSpPr>
      <xdr:spPr>
        <a:xfrm>
          <a:off x="895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168389</xdr:rowOff>
    </xdr:from>
    <xdr:to>
      <xdr:col>24</xdr:col>
      <xdr:colOff>62865</xdr:colOff>
      <xdr:row>59</xdr:row>
      <xdr:rowOff>43358</xdr:rowOff>
    </xdr:to>
    <xdr:cxnSp macro="">
      <xdr:nvCxnSpPr>
        <xdr:cNvPr id="114" name="直線コネクタ 113"/>
        <xdr:cNvCxnSpPr/>
      </xdr:nvCxnSpPr>
      <xdr:spPr>
        <a:xfrm flipV="1">
          <a:off x="4633595" y="9255239"/>
          <a:ext cx="1270" cy="90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47185</xdr:rowOff>
    </xdr:from>
    <xdr:ext cx="534377" cy="259045"/>
    <xdr:sp macro="" textlink="">
      <xdr:nvSpPr>
        <xdr:cNvPr id="115" name="総務費最小値テキスト"/>
        <xdr:cNvSpPr txBox="1"/>
      </xdr:nvSpPr>
      <xdr:spPr>
        <a:xfrm>
          <a:off x="4686300" y="101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43358</xdr:rowOff>
    </xdr:from>
    <xdr:to>
      <xdr:col>24</xdr:col>
      <xdr:colOff>152400</xdr:colOff>
      <xdr:row>59</xdr:row>
      <xdr:rowOff>43358</xdr:rowOff>
    </xdr:to>
    <xdr:cxnSp macro="">
      <xdr:nvCxnSpPr>
        <xdr:cNvPr id="116" name="直線コネクタ 115"/>
        <xdr:cNvCxnSpPr/>
      </xdr:nvCxnSpPr>
      <xdr:spPr>
        <a:xfrm>
          <a:off x="4546600" y="1015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115066</xdr:rowOff>
    </xdr:from>
    <xdr:ext cx="599010" cy="259045"/>
    <xdr:sp macro="" textlink="">
      <xdr:nvSpPr>
        <xdr:cNvPr id="117" name="総務費最大値テキスト"/>
        <xdr:cNvSpPr txBox="1"/>
      </xdr:nvSpPr>
      <xdr:spPr>
        <a:xfrm>
          <a:off x="4686300" y="903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161,241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168389</xdr:rowOff>
    </xdr:from>
    <xdr:to>
      <xdr:col>24</xdr:col>
      <xdr:colOff>152400</xdr:colOff>
      <xdr:row>53</xdr:row>
      <xdr:rowOff>168389</xdr:rowOff>
    </xdr:to>
    <xdr:cxnSp macro="">
      <xdr:nvCxnSpPr>
        <xdr:cNvPr id="118" name="直線コネクタ 117"/>
        <xdr:cNvCxnSpPr/>
      </xdr:nvCxnSpPr>
      <xdr:spPr>
        <a:xfrm>
          <a:off x="4546600" y="925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168389</xdr:rowOff>
    </xdr:from>
    <xdr:to>
      <xdr:col>24</xdr:col>
      <xdr:colOff>63500</xdr:colOff>
      <xdr:row>54</xdr:row>
      <xdr:rowOff>18758</xdr:rowOff>
    </xdr:to>
    <xdr:cxnSp macro="">
      <xdr:nvCxnSpPr>
        <xdr:cNvPr id="119" name="直線コネクタ 118"/>
        <xdr:cNvCxnSpPr/>
      </xdr:nvCxnSpPr>
      <xdr:spPr>
        <a:xfrm flipV="1">
          <a:off x="3797300" y="9255239"/>
          <a:ext cx="8382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67492</xdr:rowOff>
    </xdr:from>
    <xdr:ext cx="599010" cy="259045"/>
    <xdr:sp macro="" textlink="">
      <xdr:nvSpPr>
        <xdr:cNvPr id="120" name="総務費平均値テキスト"/>
        <xdr:cNvSpPr txBox="1"/>
      </xdr:nvSpPr>
      <xdr:spPr>
        <a:xfrm>
          <a:off x="4686300" y="94972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89065</xdr:rowOff>
    </xdr:from>
    <xdr:to>
      <xdr:col>24</xdr:col>
      <xdr:colOff>114300</xdr:colOff>
      <xdr:row>56</xdr:row>
      <xdr:rowOff>19215</xdr:rowOff>
    </xdr:to>
    <xdr:sp macro="" textlink="">
      <xdr:nvSpPr>
        <xdr:cNvPr id="121" name="フローチャート: 判断 120"/>
        <xdr:cNvSpPr/>
      </xdr:nvSpPr>
      <xdr:spPr>
        <a:xfrm>
          <a:off x="4584700" y="951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18758</xdr:rowOff>
    </xdr:from>
    <xdr:to>
      <xdr:col>19</xdr:col>
      <xdr:colOff>177800</xdr:colOff>
      <xdr:row>54</xdr:row>
      <xdr:rowOff>95580</xdr:rowOff>
    </xdr:to>
    <xdr:cxnSp macro="">
      <xdr:nvCxnSpPr>
        <xdr:cNvPr id="122" name="直線コネクタ 121"/>
        <xdr:cNvCxnSpPr/>
      </xdr:nvCxnSpPr>
      <xdr:spPr>
        <a:xfrm flipV="1">
          <a:off x="2908300" y="9277058"/>
          <a:ext cx="889000" cy="7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144005</xdr:rowOff>
    </xdr:from>
    <xdr:to>
      <xdr:col>20</xdr:col>
      <xdr:colOff>38100</xdr:colOff>
      <xdr:row>55</xdr:row>
      <xdr:rowOff>74155</xdr:rowOff>
    </xdr:to>
    <xdr:sp macro="" textlink="">
      <xdr:nvSpPr>
        <xdr:cNvPr id="123" name="フローチャート: 判断 122"/>
        <xdr:cNvSpPr/>
      </xdr:nvSpPr>
      <xdr:spPr>
        <a:xfrm>
          <a:off x="3746500" y="94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65282</xdr:rowOff>
    </xdr:from>
    <xdr:ext cx="599010" cy="259045"/>
    <xdr:sp macro="" textlink="">
      <xdr:nvSpPr>
        <xdr:cNvPr id="124" name="テキスト ボックス 123"/>
        <xdr:cNvSpPr txBox="1"/>
      </xdr:nvSpPr>
      <xdr:spPr>
        <a:xfrm>
          <a:off x="3497795" y="949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71412</xdr:rowOff>
    </xdr:from>
    <xdr:to>
      <xdr:col>15</xdr:col>
      <xdr:colOff>50800</xdr:colOff>
      <xdr:row>54</xdr:row>
      <xdr:rowOff>95580</xdr:rowOff>
    </xdr:to>
    <xdr:cxnSp macro="">
      <xdr:nvCxnSpPr>
        <xdr:cNvPr id="125" name="直線コネクタ 124"/>
        <xdr:cNvCxnSpPr/>
      </xdr:nvCxnSpPr>
      <xdr:spPr>
        <a:xfrm>
          <a:off x="2019300" y="8643912"/>
          <a:ext cx="889000" cy="70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112992</xdr:rowOff>
    </xdr:from>
    <xdr:to>
      <xdr:col>15</xdr:col>
      <xdr:colOff>101600</xdr:colOff>
      <xdr:row>56</xdr:row>
      <xdr:rowOff>43142</xdr:rowOff>
    </xdr:to>
    <xdr:sp macro="" textlink="">
      <xdr:nvSpPr>
        <xdr:cNvPr id="126" name="フローチャート: 判断 125"/>
        <xdr:cNvSpPr/>
      </xdr:nvSpPr>
      <xdr:spPr>
        <a:xfrm>
          <a:off x="2857500" y="95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34269</xdr:rowOff>
    </xdr:from>
    <xdr:ext cx="599010" cy="259045"/>
    <xdr:sp macro="" textlink="">
      <xdr:nvSpPr>
        <xdr:cNvPr id="127" name="テキスト ボックス 126"/>
        <xdr:cNvSpPr txBox="1"/>
      </xdr:nvSpPr>
      <xdr:spPr>
        <a:xfrm>
          <a:off x="2608795" y="963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71412</xdr:rowOff>
    </xdr:from>
    <xdr:to>
      <xdr:col>10</xdr:col>
      <xdr:colOff>114300</xdr:colOff>
      <xdr:row>57</xdr:row>
      <xdr:rowOff>66116</xdr:rowOff>
    </xdr:to>
    <xdr:cxnSp macro="">
      <xdr:nvCxnSpPr>
        <xdr:cNvPr id="128" name="直線コネクタ 127"/>
        <xdr:cNvCxnSpPr/>
      </xdr:nvCxnSpPr>
      <xdr:spPr>
        <a:xfrm flipV="1">
          <a:off x="1130300" y="8643912"/>
          <a:ext cx="889000" cy="119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80861</xdr:rowOff>
    </xdr:from>
    <xdr:to>
      <xdr:col>10</xdr:col>
      <xdr:colOff>165100</xdr:colOff>
      <xdr:row>51</xdr:row>
      <xdr:rowOff>11011</xdr:rowOff>
    </xdr:to>
    <xdr:sp macro="" textlink="">
      <xdr:nvSpPr>
        <xdr:cNvPr id="129" name="フローチャート: 判断 128"/>
        <xdr:cNvSpPr/>
      </xdr:nvSpPr>
      <xdr:spPr>
        <a:xfrm>
          <a:off x="1968500" y="865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2138</xdr:rowOff>
    </xdr:from>
    <xdr:ext cx="599010" cy="259045"/>
    <xdr:sp macro="" textlink="">
      <xdr:nvSpPr>
        <xdr:cNvPr id="130" name="テキスト ボックス 129"/>
        <xdr:cNvSpPr txBox="1"/>
      </xdr:nvSpPr>
      <xdr:spPr>
        <a:xfrm>
          <a:off x="1719795" y="874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140157</xdr:rowOff>
    </xdr:from>
    <xdr:to>
      <xdr:col>6</xdr:col>
      <xdr:colOff>38100</xdr:colOff>
      <xdr:row>59</xdr:row>
      <xdr:rowOff>70307</xdr:rowOff>
    </xdr:to>
    <xdr:sp macro="" textlink="">
      <xdr:nvSpPr>
        <xdr:cNvPr id="131" name="フローチャート: 判断 130"/>
        <xdr:cNvSpPr/>
      </xdr:nvSpPr>
      <xdr:spPr>
        <a:xfrm>
          <a:off x="1079500" y="1008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61434</xdr:rowOff>
    </xdr:from>
    <xdr:ext cx="534377" cy="259045"/>
    <xdr:sp macro="" textlink="">
      <xdr:nvSpPr>
        <xdr:cNvPr id="132" name="テキスト ボックス 131"/>
        <xdr:cNvSpPr txBox="1"/>
      </xdr:nvSpPr>
      <xdr:spPr>
        <a:xfrm>
          <a:off x="863111" y="101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117589</xdr:rowOff>
    </xdr:from>
    <xdr:to>
      <xdr:col>24</xdr:col>
      <xdr:colOff>114300</xdr:colOff>
      <xdr:row>54</xdr:row>
      <xdr:rowOff>47739</xdr:rowOff>
    </xdr:to>
    <xdr:sp macro="" textlink="">
      <xdr:nvSpPr>
        <xdr:cNvPr id="138" name="楕円 137"/>
        <xdr:cNvSpPr/>
      </xdr:nvSpPr>
      <xdr:spPr>
        <a:xfrm>
          <a:off x="4584700" y="92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70616</xdr:rowOff>
    </xdr:from>
    <xdr:ext cx="599010" cy="259045"/>
    <xdr:sp macro="" textlink="">
      <xdr:nvSpPr>
        <xdr:cNvPr id="139" name="総務費該当値テキスト"/>
        <xdr:cNvSpPr txBox="1"/>
      </xdr:nvSpPr>
      <xdr:spPr>
        <a:xfrm>
          <a:off x="4686300" y="91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139408</xdr:rowOff>
    </xdr:from>
    <xdr:to>
      <xdr:col>20</xdr:col>
      <xdr:colOff>38100</xdr:colOff>
      <xdr:row>54</xdr:row>
      <xdr:rowOff>69558</xdr:rowOff>
    </xdr:to>
    <xdr:sp macro="" textlink="">
      <xdr:nvSpPr>
        <xdr:cNvPr id="140" name="楕円 139"/>
        <xdr:cNvSpPr/>
      </xdr:nvSpPr>
      <xdr:spPr>
        <a:xfrm>
          <a:off x="3746500" y="92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86085</xdr:rowOff>
    </xdr:from>
    <xdr:ext cx="599010" cy="259045"/>
    <xdr:sp macro="" textlink="">
      <xdr:nvSpPr>
        <xdr:cNvPr id="141" name="テキスト ボックス 140"/>
        <xdr:cNvSpPr txBox="1"/>
      </xdr:nvSpPr>
      <xdr:spPr>
        <a:xfrm>
          <a:off x="3497795" y="90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44780</xdr:rowOff>
    </xdr:from>
    <xdr:to>
      <xdr:col>15</xdr:col>
      <xdr:colOff>101600</xdr:colOff>
      <xdr:row>54</xdr:row>
      <xdr:rowOff>146380</xdr:rowOff>
    </xdr:to>
    <xdr:sp macro="" textlink="">
      <xdr:nvSpPr>
        <xdr:cNvPr id="142" name="楕円 141"/>
        <xdr:cNvSpPr/>
      </xdr:nvSpPr>
      <xdr:spPr>
        <a:xfrm>
          <a:off x="2857500" y="93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162907</xdr:rowOff>
    </xdr:from>
    <xdr:ext cx="599010" cy="259045"/>
    <xdr:sp macro="" textlink="">
      <xdr:nvSpPr>
        <xdr:cNvPr id="143" name="テキスト ボックス 142"/>
        <xdr:cNvSpPr txBox="1"/>
      </xdr:nvSpPr>
      <xdr:spPr>
        <a:xfrm>
          <a:off x="2608795" y="907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20612</xdr:rowOff>
    </xdr:from>
    <xdr:to>
      <xdr:col>10</xdr:col>
      <xdr:colOff>165100</xdr:colOff>
      <xdr:row>50</xdr:row>
      <xdr:rowOff>122212</xdr:rowOff>
    </xdr:to>
    <xdr:sp macro="" textlink="">
      <xdr:nvSpPr>
        <xdr:cNvPr id="144" name="楕円 143"/>
        <xdr:cNvSpPr/>
      </xdr:nvSpPr>
      <xdr:spPr>
        <a:xfrm>
          <a:off x="1968500" y="85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138739</xdr:rowOff>
    </xdr:from>
    <xdr:ext cx="599010" cy="259045"/>
    <xdr:sp macro="" textlink="">
      <xdr:nvSpPr>
        <xdr:cNvPr id="145" name="テキスト ボックス 144"/>
        <xdr:cNvSpPr txBox="1"/>
      </xdr:nvSpPr>
      <xdr:spPr>
        <a:xfrm>
          <a:off x="1719795" y="836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15316</xdr:rowOff>
    </xdr:from>
    <xdr:to>
      <xdr:col>6</xdr:col>
      <xdr:colOff>38100</xdr:colOff>
      <xdr:row>57</xdr:row>
      <xdr:rowOff>116916</xdr:rowOff>
    </xdr:to>
    <xdr:sp macro="" textlink="">
      <xdr:nvSpPr>
        <xdr:cNvPr id="146" name="楕円 145"/>
        <xdr:cNvSpPr/>
      </xdr:nvSpPr>
      <xdr:spPr>
        <a:xfrm>
          <a:off x="1079500" y="97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133443</xdr:rowOff>
    </xdr:from>
    <xdr:ext cx="599010" cy="259045"/>
    <xdr:sp macro="" textlink="">
      <xdr:nvSpPr>
        <xdr:cNvPr id="147" name="テキスト ボックス 146"/>
        <xdr:cNvSpPr txBox="1"/>
      </xdr:nvSpPr>
      <xdr:spPr>
        <a:xfrm>
          <a:off x="830795" y="956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3187</xdr:rowOff>
    </xdr:from>
    <xdr:to>
      <xdr:col>24</xdr:col>
      <xdr:colOff>62865</xdr:colOff>
      <xdr:row>77</xdr:row>
      <xdr:rowOff>109423</xdr:rowOff>
    </xdr:to>
    <xdr:cxnSp macro="">
      <xdr:nvCxnSpPr>
        <xdr:cNvPr id="172" name="直線コネクタ 171"/>
        <xdr:cNvCxnSpPr/>
      </xdr:nvCxnSpPr>
      <xdr:spPr>
        <a:xfrm flipV="1">
          <a:off x="4633595" y="12004687"/>
          <a:ext cx="1270" cy="1306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113250</xdr:rowOff>
    </xdr:from>
    <xdr:ext cx="599010" cy="259045"/>
    <xdr:sp macro="" textlink="">
      <xdr:nvSpPr>
        <xdr:cNvPr id="173" name="民生費最小値テキスト"/>
        <xdr:cNvSpPr txBox="1"/>
      </xdr:nvSpPr>
      <xdr:spPr>
        <a:xfrm>
          <a:off x="4686300" y="1331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109423</xdr:rowOff>
    </xdr:from>
    <xdr:to>
      <xdr:col>24</xdr:col>
      <xdr:colOff>152400</xdr:colOff>
      <xdr:row>77</xdr:row>
      <xdr:rowOff>109423</xdr:rowOff>
    </xdr:to>
    <xdr:cxnSp macro="">
      <xdr:nvCxnSpPr>
        <xdr:cNvPr id="174" name="直線コネクタ 173"/>
        <xdr:cNvCxnSpPr/>
      </xdr:nvCxnSpPr>
      <xdr:spPr>
        <a:xfrm>
          <a:off x="4546600" y="1331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121314</xdr:rowOff>
    </xdr:from>
    <xdr:ext cx="599010" cy="259045"/>
    <xdr:sp macro="" textlink="">
      <xdr:nvSpPr>
        <xdr:cNvPr id="175" name="民生費最大値テキスト"/>
        <xdr:cNvSpPr txBox="1"/>
      </xdr:nvSpPr>
      <xdr:spPr>
        <a:xfrm>
          <a:off x="4686300" y="117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3187</xdr:rowOff>
    </xdr:from>
    <xdr:to>
      <xdr:col>24</xdr:col>
      <xdr:colOff>152400</xdr:colOff>
      <xdr:row>70</xdr:row>
      <xdr:rowOff>3187</xdr:rowOff>
    </xdr:to>
    <xdr:cxnSp macro="">
      <xdr:nvCxnSpPr>
        <xdr:cNvPr id="176" name="直線コネクタ 175"/>
        <xdr:cNvCxnSpPr/>
      </xdr:nvCxnSpPr>
      <xdr:spPr>
        <a:xfrm>
          <a:off x="4546600" y="1200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30111</xdr:rowOff>
    </xdr:from>
    <xdr:to>
      <xdr:col>24</xdr:col>
      <xdr:colOff>63500</xdr:colOff>
      <xdr:row>75</xdr:row>
      <xdr:rowOff>106235</xdr:rowOff>
    </xdr:to>
    <xdr:cxnSp macro="">
      <xdr:nvCxnSpPr>
        <xdr:cNvPr id="177" name="直線コネクタ 176"/>
        <xdr:cNvCxnSpPr/>
      </xdr:nvCxnSpPr>
      <xdr:spPr>
        <a:xfrm flipV="1">
          <a:off x="3797300" y="12717411"/>
          <a:ext cx="838200" cy="24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161993</xdr:rowOff>
    </xdr:from>
    <xdr:ext cx="599010" cy="259045"/>
    <xdr:sp macro="" textlink="">
      <xdr:nvSpPr>
        <xdr:cNvPr id="178" name="民生費平均値テキスト"/>
        <xdr:cNvSpPr txBox="1"/>
      </xdr:nvSpPr>
      <xdr:spPr>
        <a:xfrm>
          <a:off x="4686300" y="12506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139116</xdr:rowOff>
    </xdr:from>
    <xdr:to>
      <xdr:col>24</xdr:col>
      <xdr:colOff>114300</xdr:colOff>
      <xdr:row>74</xdr:row>
      <xdr:rowOff>69266</xdr:rowOff>
    </xdr:to>
    <xdr:sp macro="" textlink="">
      <xdr:nvSpPr>
        <xdr:cNvPr id="179" name="フローチャート: 判断 178"/>
        <xdr:cNvSpPr/>
      </xdr:nvSpPr>
      <xdr:spPr>
        <a:xfrm>
          <a:off x="4584700" y="1265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114236</xdr:rowOff>
    </xdr:from>
    <xdr:to>
      <xdr:col>19</xdr:col>
      <xdr:colOff>177800</xdr:colOff>
      <xdr:row>75</xdr:row>
      <xdr:rowOff>106235</xdr:rowOff>
    </xdr:to>
    <xdr:cxnSp macro="">
      <xdr:nvCxnSpPr>
        <xdr:cNvPr id="180" name="直線コネクタ 179"/>
        <xdr:cNvCxnSpPr/>
      </xdr:nvCxnSpPr>
      <xdr:spPr>
        <a:xfrm>
          <a:off x="2908300" y="12801536"/>
          <a:ext cx="8890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143345</xdr:rowOff>
    </xdr:from>
    <xdr:to>
      <xdr:col>20</xdr:col>
      <xdr:colOff>38100</xdr:colOff>
      <xdr:row>75</xdr:row>
      <xdr:rowOff>73495</xdr:rowOff>
    </xdr:to>
    <xdr:sp macro="" textlink="">
      <xdr:nvSpPr>
        <xdr:cNvPr id="181" name="フローチャート: 判断 180"/>
        <xdr:cNvSpPr/>
      </xdr:nvSpPr>
      <xdr:spPr>
        <a:xfrm>
          <a:off x="3746500" y="1283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90022</xdr:rowOff>
    </xdr:from>
    <xdr:ext cx="599010" cy="259045"/>
    <xdr:sp macro="" textlink="">
      <xdr:nvSpPr>
        <xdr:cNvPr id="182" name="テキスト ボックス 181"/>
        <xdr:cNvSpPr txBox="1"/>
      </xdr:nvSpPr>
      <xdr:spPr>
        <a:xfrm>
          <a:off x="3497795" y="1260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114236</xdr:rowOff>
    </xdr:from>
    <xdr:to>
      <xdr:col>15</xdr:col>
      <xdr:colOff>50800</xdr:colOff>
      <xdr:row>74</xdr:row>
      <xdr:rowOff>165608</xdr:rowOff>
    </xdr:to>
    <xdr:cxnSp macro="">
      <xdr:nvCxnSpPr>
        <xdr:cNvPr id="183" name="直線コネクタ 182"/>
        <xdr:cNvCxnSpPr/>
      </xdr:nvCxnSpPr>
      <xdr:spPr>
        <a:xfrm flipV="1">
          <a:off x="2019300" y="12801536"/>
          <a:ext cx="889000" cy="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16294</xdr:rowOff>
    </xdr:from>
    <xdr:to>
      <xdr:col>15</xdr:col>
      <xdr:colOff>101600</xdr:colOff>
      <xdr:row>74</xdr:row>
      <xdr:rowOff>117894</xdr:rowOff>
    </xdr:to>
    <xdr:sp macro="" textlink="">
      <xdr:nvSpPr>
        <xdr:cNvPr id="184" name="フローチャート: 判断 183"/>
        <xdr:cNvSpPr/>
      </xdr:nvSpPr>
      <xdr:spPr>
        <a:xfrm>
          <a:off x="2857500" y="127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134421</xdr:rowOff>
    </xdr:from>
    <xdr:ext cx="599010" cy="259045"/>
    <xdr:sp macro="" textlink="">
      <xdr:nvSpPr>
        <xdr:cNvPr id="185" name="テキスト ボックス 184"/>
        <xdr:cNvSpPr txBox="1"/>
      </xdr:nvSpPr>
      <xdr:spPr>
        <a:xfrm>
          <a:off x="2608795" y="1247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165608</xdr:rowOff>
    </xdr:from>
    <xdr:to>
      <xdr:col>10</xdr:col>
      <xdr:colOff>114300</xdr:colOff>
      <xdr:row>76</xdr:row>
      <xdr:rowOff>28220</xdr:rowOff>
    </xdr:to>
    <xdr:cxnSp macro="">
      <xdr:nvCxnSpPr>
        <xdr:cNvPr id="186" name="直線コネクタ 185"/>
        <xdr:cNvCxnSpPr/>
      </xdr:nvCxnSpPr>
      <xdr:spPr>
        <a:xfrm flipV="1">
          <a:off x="1130300" y="12852908"/>
          <a:ext cx="889000" cy="20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15151</xdr:rowOff>
    </xdr:from>
    <xdr:to>
      <xdr:col>10</xdr:col>
      <xdr:colOff>165100</xdr:colOff>
      <xdr:row>75</xdr:row>
      <xdr:rowOff>116751</xdr:rowOff>
    </xdr:to>
    <xdr:sp macro="" textlink="">
      <xdr:nvSpPr>
        <xdr:cNvPr id="187" name="フローチャート: 判断 186"/>
        <xdr:cNvSpPr/>
      </xdr:nvSpPr>
      <xdr:spPr>
        <a:xfrm>
          <a:off x="1968500" y="1287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107878</xdr:rowOff>
    </xdr:from>
    <xdr:ext cx="599010" cy="259045"/>
    <xdr:sp macro="" textlink="">
      <xdr:nvSpPr>
        <xdr:cNvPr id="188" name="テキスト ボックス 187"/>
        <xdr:cNvSpPr txBox="1"/>
      </xdr:nvSpPr>
      <xdr:spPr>
        <a:xfrm>
          <a:off x="1719795" y="1296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21667</xdr:rowOff>
    </xdr:from>
    <xdr:to>
      <xdr:col>6</xdr:col>
      <xdr:colOff>38100</xdr:colOff>
      <xdr:row>76</xdr:row>
      <xdr:rowOff>123267</xdr:rowOff>
    </xdr:to>
    <xdr:sp macro="" textlink="">
      <xdr:nvSpPr>
        <xdr:cNvPr id="189" name="フローチャート: 判断 188"/>
        <xdr:cNvSpPr/>
      </xdr:nvSpPr>
      <xdr:spPr>
        <a:xfrm>
          <a:off x="1079500" y="1305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114394</xdr:rowOff>
    </xdr:from>
    <xdr:ext cx="599010" cy="259045"/>
    <xdr:sp macro="" textlink="">
      <xdr:nvSpPr>
        <xdr:cNvPr id="190" name="テキスト ボックス 189"/>
        <xdr:cNvSpPr txBox="1"/>
      </xdr:nvSpPr>
      <xdr:spPr>
        <a:xfrm>
          <a:off x="830795" y="1314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150761</xdr:rowOff>
    </xdr:from>
    <xdr:to>
      <xdr:col>24</xdr:col>
      <xdr:colOff>114300</xdr:colOff>
      <xdr:row>74</xdr:row>
      <xdr:rowOff>80911</xdr:rowOff>
    </xdr:to>
    <xdr:sp macro="" textlink="">
      <xdr:nvSpPr>
        <xdr:cNvPr id="196" name="楕円 195"/>
        <xdr:cNvSpPr/>
      </xdr:nvSpPr>
      <xdr:spPr>
        <a:xfrm>
          <a:off x="4584700" y="126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129188</xdr:rowOff>
    </xdr:from>
    <xdr:ext cx="599010" cy="259045"/>
    <xdr:sp macro="" textlink="">
      <xdr:nvSpPr>
        <xdr:cNvPr id="197" name="民生費該当値テキスト"/>
        <xdr:cNvSpPr txBox="1"/>
      </xdr:nvSpPr>
      <xdr:spPr>
        <a:xfrm>
          <a:off x="4686300" y="1264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55435</xdr:rowOff>
    </xdr:from>
    <xdr:to>
      <xdr:col>20</xdr:col>
      <xdr:colOff>38100</xdr:colOff>
      <xdr:row>75</xdr:row>
      <xdr:rowOff>157035</xdr:rowOff>
    </xdr:to>
    <xdr:sp macro="" textlink="">
      <xdr:nvSpPr>
        <xdr:cNvPr id="198" name="楕円 197"/>
        <xdr:cNvSpPr/>
      </xdr:nvSpPr>
      <xdr:spPr>
        <a:xfrm>
          <a:off x="3746500" y="129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148162</xdr:rowOff>
    </xdr:from>
    <xdr:ext cx="599010" cy="259045"/>
    <xdr:sp macro="" textlink="">
      <xdr:nvSpPr>
        <xdr:cNvPr id="199" name="テキスト ボックス 198"/>
        <xdr:cNvSpPr txBox="1"/>
      </xdr:nvSpPr>
      <xdr:spPr>
        <a:xfrm>
          <a:off x="3497795" y="1300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63436</xdr:rowOff>
    </xdr:from>
    <xdr:to>
      <xdr:col>15</xdr:col>
      <xdr:colOff>101600</xdr:colOff>
      <xdr:row>74</xdr:row>
      <xdr:rowOff>165036</xdr:rowOff>
    </xdr:to>
    <xdr:sp macro="" textlink="">
      <xdr:nvSpPr>
        <xdr:cNvPr id="200" name="楕円 199"/>
        <xdr:cNvSpPr/>
      </xdr:nvSpPr>
      <xdr:spPr>
        <a:xfrm>
          <a:off x="2857500" y="127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156163</xdr:rowOff>
    </xdr:from>
    <xdr:ext cx="599010" cy="259045"/>
    <xdr:sp macro="" textlink="">
      <xdr:nvSpPr>
        <xdr:cNvPr id="201" name="テキスト ボックス 200"/>
        <xdr:cNvSpPr txBox="1"/>
      </xdr:nvSpPr>
      <xdr:spPr>
        <a:xfrm>
          <a:off x="2608795" y="1284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114808</xdr:rowOff>
    </xdr:from>
    <xdr:to>
      <xdr:col>10</xdr:col>
      <xdr:colOff>165100</xdr:colOff>
      <xdr:row>75</xdr:row>
      <xdr:rowOff>44958</xdr:rowOff>
    </xdr:to>
    <xdr:sp macro="" textlink="">
      <xdr:nvSpPr>
        <xdr:cNvPr id="202" name="楕円 201"/>
        <xdr:cNvSpPr/>
      </xdr:nvSpPr>
      <xdr:spPr>
        <a:xfrm>
          <a:off x="1968500" y="128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61485</xdr:rowOff>
    </xdr:from>
    <xdr:ext cx="599010" cy="259045"/>
    <xdr:sp macro="" textlink="">
      <xdr:nvSpPr>
        <xdr:cNvPr id="203" name="テキスト ボックス 202"/>
        <xdr:cNvSpPr txBox="1"/>
      </xdr:nvSpPr>
      <xdr:spPr>
        <a:xfrm>
          <a:off x="1719795" y="1257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148870</xdr:rowOff>
    </xdr:from>
    <xdr:to>
      <xdr:col>6</xdr:col>
      <xdr:colOff>38100</xdr:colOff>
      <xdr:row>76</xdr:row>
      <xdr:rowOff>79020</xdr:rowOff>
    </xdr:to>
    <xdr:sp macro="" textlink="">
      <xdr:nvSpPr>
        <xdr:cNvPr id="204" name="楕円 203"/>
        <xdr:cNvSpPr/>
      </xdr:nvSpPr>
      <xdr:spPr>
        <a:xfrm>
          <a:off x="1079500" y="1300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95546</xdr:rowOff>
    </xdr:from>
    <xdr:ext cx="599010" cy="259045"/>
    <xdr:sp macro="" textlink="">
      <xdr:nvSpPr>
        <xdr:cNvPr id="205" name="テキスト ボックス 204"/>
        <xdr:cNvSpPr txBox="1"/>
      </xdr:nvSpPr>
      <xdr:spPr>
        <a:xfrm>
          <a:off x="830795" y="1278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111258</xdr:rowOff>
    </xdr:from>
    <xdr:to>
      <xdr:col>24</xdr:col>
      <xdr:colOff>62865</xdr:colOff>
      <xdr:row>98</xdr:row>
      <xdr:rowOff>47098</xdr:rowOff>
    </xdr:to>
    <xdr:cxnSp macro="">
      <xdr:nvCxnSpPr>
        <xdr:cNvPr id="230" name="直線コネクタ 229"/>
        <xdr:cNvCxnSpPr/>
      </xdr:nvCxnSpPr>
      <xdr:spPr>
        <a:xfrm flipV="1">
          <a:off x="4633595" y="15541758"/>
          <a:ext cx="1270" cy="1307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50925</xdr:rowOff>
    </xdr:from>
    <xdr:ext cx="534377" cy="259045"/>
    <xdr:sp macro="" textlink="">
      <xdr:nvSpPr>
        <xdr:cNvPr id="231" name="衛生費最小値テキスト"/>
        <xdr:cNvSpPr txBox="1"/>
      </xdr:nvSpPr>
      <xdr:spPr>
        <a:xfrm>
          <a:off x="4686300" y="168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47098</xdr:rowOff>
    </xdr:from>
    <xdr:to>
      <xdr:col>24</xdr:col>
      <xdr:colOff>152400</xdr:colOff>
      <xdr:row>98</xdr:row>
      <xdr:rowOff>47098</xdr:rowOff>
    </xdr:to>
    <xdr:cxnSp macro="">
      <xdr:nvCxnSpPr>
        <xdr:cNvPr id="232" name="直線コネクタ 231"/>
        <xdr:cNvCxnSpPr/>
      </xdr:nvCxnSpPr>
      <xdr:spPr>
        <a:xfrm>
          <a:off x="4546600" y="1684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57935</xdr:rowOff>
    </xdr:from>
    <xdr:ext cx="534377" cy="259045"/>
    <xdr:sp macro="" textlink="">
      <xdr:nvSpPr>
        <xdr:cNvPr id="233" name="衛生費最大値テキスト"/>
        <xdr:cNvSpPr txBox="1"/>
      </xdr:nvSpPr>
      <xdr:spPr>
        <a:xfrm>
          <a:off x="4686300" y="1531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111258</xdr:rowOff>
    </xdr:from>
    <xdr:to>
      <xdr:col>24</xdr:col>
      <xdr:colOff>152400</xdr:colOff>
      <xdr:row>90</xdr:row>
      <xdr:rowOff>111258</xdr:rowOff>
    </xdr:to>
    <xdr:cxnSp macro="">
      <xdr:nvCxnSpPr>
        <xdr:cNvPr id="234" name="直線コネクタ 233"/>
        <xdr:cNvCxnSpPr/>
      </xdr:nvCxnSpPr>
      <xdr:spPr>
        <a:xfrm>
          <a:off x="4546600" y="155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114669</xdr:rowOff>
    </xdr:from>
    <xdr:to>
      <xdr:col>24</xdr:col>
      <xdr:colOff>63500</xdr:colOff>
      <xdr:row>95</xdr:row>
      <xdr:rowOff>161265</xdr:rowOff>
    </xdr:to>
    <xdr:cxnSp macro="">
      <xdr:nvCxnSpPr>
        <xdr:cNvPr id="235" name="直線コネクタ 234"/>
        <xdr:cNvCxnSpPr/>
      </xdr:nvCxnSpPr>
      <xdr:spPr>
        <a:xfrm>
          <a:off x="3797300" y="16230969"/>
          <a:ext cx="838200" cy="2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146429</xdr:rowOff>
    </xdr:from>
    <xdr:ext cx="534377" cy="259045"/>
    <xdr:sp macro="" textlink="">
      <xdr:nvSpPr>
        <xdr:cNvPr id="236" name="衛生費平均値テキスト"/>
        <xdr:cNvSpPr txBox="1"/>
      </xdr:nvSpPr>
      <xdr:spPr>
        <a:xfrm>
          <a:off x="4686300" y="16091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123552</xdr:rowOff>
    </xdr:from>
    <xdr:to>
      <xdr:col>24</xdr:col>
      <xdr:colOff>114300</xdr:colOff>
      <xdr:row>95</xdr:row>
      <xdr:rowOff>53702</xdr:rowOff>
    </xdr:to>
    <xdr:sp macro="" textlink="">
      <xdr:nvSpPr>
        <xdr:cNvPr id="237" name="フローチャート: 判断 236"/>
        <xdr:cNvSpPr/>
      </xdr:nvSpPr>
      <xdr:spPr>
        <a:xfrm>
          <a:off x="4584700" y="1623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26581</xdr:rowOff>
    </xdr:from>
    <xdr:to>
      <xdr:col>19</xdr:col>
      <xdr:colOff>177800</xdr:colOff>
      <xdr:row>94</xdr:row>
      <xdr:rowOff>114669</xdr:rowOff>
    </xdr:to>
    <xdr:cxnSp macro="">
      <xdr:nvCxnSpPr>
        <xdr:cNvPr id="238" name="直線コネクタ 237"/>
        <xdr:cNvCxnSpPr/>
      </xdr:nvCxnSpPr>
      <xdr:spPr>
        <a:xfrm>
          <a:off x="2908300" y="15628531"/>
          <a:ext cx="889000" cy="6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103188</xdr:rowOff>
    </xdr:from>
    <xdr:to>
      <xdr:col>20</xdr:col>
      <xdr:colOff>38100</xdr:colOff>
      <xdr:row>95</xdr:row>
      <xdr:rowOff>33338</xdr:rowOff>
    </xdr:to>
    <xdr:sp macro="" textlink="">
      <xdr:nvSpPr>
        <xdr:cNvPr id="239" name="フローチャート: 判断 238"/>
        <xdr:cNvSpPr/>
      </xdr:nvSpPr>
      <xdr:spPr>
        <a:xfrm>
          <a:off x="3746500" y="1621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24465</xdr:rowOff>
    </xdr:from>
    <xdr:ext cx="534377" cy="259045"/>
    <xdr:sp macro="" textlink="">
      <xdr:nvSpPr>
        <xdr:cNvPr id="240" name="テキスト ボックス 239"/>
        <xdr:cNvSpPr txBox="1"/>
      </xdr:nvSpPr>
      <xdr:spPr>
        <a:xfrm>
          <a:off x="3530111" y="163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26581</xdr:rowOff>
    </xdr:from>
    <xdr:to>
      <xdr:col>15</xdr:col>
      <xdr:colOff>50800</xdr:colOff>
      <xdr:row>94</xdr:row>
      <xdr:rowOff>60376</xdr:rowOff>
    </xdr:to>
    <xdr:cxnSp macro="">
      <xdr:nvCxnSpPr>
        <xdr:cNvPr id="241" name="直線コネクタ 240"/>
        <xdr:cNvCxnSpPr/>
      </xdr:nvCxnSpPr>
      <xdr:spPr>
        <a:xfrm flipV="1">
          <a:off x="2019300" y="15628531"/>
          <a:ext cx="889000" cy="54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134734</xdr:rowOff>
    </xdr:from>
    <xdr:to>
      <xdr:col>15</xdr:col>
      <xdr:colOff>101600</xdr:colOff>
      <xdr:row>94</xdr:row>
      <xdr:rowOff>64884</xdr:rowOff>
    </xdr:to>
    <xdr:sp macro="" textlink="">
      <xdr:nvSpPr>
        <xdr:cNvPr id="242" name="フローチャート: 判断 241"/>
        <xdr:cNvSpPr/>
      </xdr:nvSpPr>
      <xdr:spPr>
        <a:xfrm>
          <a:off x="2857500" y="160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56011</xdr:rowOff>
    </xdr:from>
    <xdr:ext cx="534377" cy="259045"/>
    <xdr:sp macro="" textlink="">
      <xdr:nvSpPr>
        <xdr:cNvPr id="243" name="テキスト ボックス 242"/>
        <xdr:cNvSpPr txBox="1"/>
      </xdr:nvSpPr>
      <xdr:spPr>
        <a:xfrm>
          <a:off x="2641111" y="161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60376</xdr:rowOff>
    </xdr:from>
    <xdr:to>
      <xdr:col>10</xdr:col>
      <xdr:colOff>114300</xdr:colOff>
      <xdr:row>97</xdr:row>
      <xdr:rowOff>24981</xdr:rowOff>
    </xdr:to>
    <xdr:cxnSp macro="">
      <xdr:nvCxnSpPr>
        <xdr:cNvPr id="244" name="直線コネクタ 243"/>
        <xdr:cNvCxnSpPr/>
      </xdr:nvCxnSpPr>
      <xdr:spPr>
        <a:xfrm flipV="1">
          <a:off x="1130300" y="16176676"/>
          <a:ext cx="889000" cy="47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21329</xdr:rowOff>
    </xdr:from>
    <xdr:to>
      <xdr:col>10</xdr:col>
      <xdr:colOff>165100</xdr:colOff>
      <xdr:row>95</xdr:row>
      <xdr:rowOff>122929</xdr:rowOff>
    </xdr:to>
    <xdr:sp macro="" textlink="">
      <xdr:nvSpPr>
        <xdr:cNvPr id="245" name="フローチャート: 判断 244"/>
        <xdr:cNvSpPr/>
      </xdr:nvSpPr>
      <xdr:spPr>
        <a:xfrm>
          <a:off x="1968500" y="1630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114056</xdr:rowOff>
    </xdr:from>
    <xdr:ext cx="534377" cy="259045"/>
    <xdr:sp macro="" textlink="">
      <xdr:nvSpPr>
        <xdr:cNvPr id="246" name="テキスト ボックス 245"/>
        <xdr:cNvSpPr txBox="1"/>
      </xdr:nvSpPr>
      <xdr:spPr>
        <a:xfrm>
          <a:off x="1752111" y="164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98310</xdr:rowOff>
    </xdr:from>
    <xdr:to>
      <xdr:col>6</xdr:col>
      <xdr:colOff>38100</xdr:colOff>
      <xdr:row>96</xdr:row>
      <xdr:rowOff>28460</xdr:rowOff>
    </xdr:to>
    <xdr:sp macro="" textlink="">
      <xdr:nvSpPr>
        <xdr:cNvPr id="247" name="フローチャート: 判断 246"/>
        <xdr:cNvSpPr/>
      </xdr:nvSpPr>
      <xdr:spPr>
        <a:xfrm>
          <a:off x="1079500" y="16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44987</xdr:rowOff>
    </xdr:from>
    <xdr:ext cx="534377" cy="259045"/>
    <xdr:sp macro="" textlink="">
      <xdr:nvSpPr>
        <xdr:cNvPr id="248" name="テキスト ボックス 247"/>
        <xdr:cNvSpPr txBox="1"/>
      </xdr:nvSpPr>
      <xdr:spPr>
        <a:xfrm>
          <a:off x="863111" y="161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110465</xdr:rowOff>
    </xdr:from>
    <xdr:to>
      <xdr:col>24</xdr:col>
      <xdr:colOff>114300</xdr:colOff>
      <xdr:row>96</xdr:row>
      <xdr:rowOff>40615</xdr:rowOff>
    </xdr:to>
    <xdr:sp macro="" textlink="">
      <xdr:nvSpPr>
        <xdr:cNvPr id="254" name="楕円 253"/>
        <xdr:cNvSpPr/>
      </xdr:nvSpPr>
      <xdr:spPr>
        <a:xfrm>
          <a:off x="4584700" y="163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88892</xdr:rowOff>
    </xdr:from>
    <xdr:ext cx="534377" cy="259045"/>
    <xdr:sp macro="" textlink="">
      <xdr:nvSpPr>
        <xdr:cNvPr id="255" name="衛生費該当値テキスト"/>
        <xdr:cNvSpPr txBox="1"/>
      </xdr:nvSpPr>
      <xdr:spPr>
        <a:xfrm>
          <a:off x="4686300" y="1637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63869</xdr:rowOff>
    </xdr:from>
    <xdr:to>
      <xdr:col>20</xdr:col>
      <xdr:colOff>38100</xdr:colOff>
      <xdr:row>94</xdr:row>
      <xdr:rowOff>165469</xdr:rowOff>
    </xdr:to>
    <xdr:sp macro="" textlink="">
      <xdr:nvSpPr>
        <xdr:cNvPr id="256" name="楕円 255"/>
        <xdr:cNvSpPr/>
      </xdr:nvSpPr>
      <xdr:spPr>
        <a:xfrm>
          <a:off x="3746500" y="1618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10546</xdr:rowOff>
    </xdr:from>
    <xdr:ext cx="534377" cy="259045"/>
    <xdr:sp macro="" textlink="">
      <xdr:nvSpPr>
        <xdr:cNvPr id="257" name="テキスト ボックス 256"/>
        <xdr:cNvSpPr txBox="1"/>
      </xdr:nvSpPr>
      <xdr:spPr>
        <a:xfrm>
          <a:off x="3530111" y="1595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147231</xdr:rowOff>
    </xdr:from>
    <xdr:to>
      <xdr:col>15</xdr:col>
      <xdr:colOff>101600</xdr:colOff>
      <xdr:row>91</xdr:row>
      <xdr:rowOff>77381</xdr:rowOff>
    </xdr:to>
    <xdr:sp macro="" textlink="">
      <xdr:nvSpPr>
        <xdr:cNvPr id="258" name="楕円 257"/>
        <xdr:cNvSpPr/>
      </xdr:nvSpPr>
      <xdr:spPr>
        <a:xfrm>
          <a:off x="2857500" y="155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93908</xdr:rowOff>
    </xdr:from>
    <xdr:ext cx="534377" cy="259045"/>
    <xdr:sp macro="" textlink="">
      <xdr:nvSpPr>
        <xdr:cNvPr id="259" name="テキスト ボックス 258"/>
        <xdr:cNvSpPr txBox="1"/>
      </xdr:nvSpPr>
      <xdr:spPr>
        <a:xfrm>
          <a:off x="2641111" y="153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9576</xdr:rowOff>
    </xdr:from>
    <xdr:to>
      <xdr:col>10</xdr:col>
      <xdr:colOff>165100</xdr:colOff>
      <xdr:row>94</xdr:row>
      <xdr:rowOff>111176</xdr:rowOff>
    </xdr:to>
    <xdr:sp macro="" textlink="">
      <xdr:nvSpPr>
        <xdr:cNvPr id="260" name="楕円 259"/>
        <xdr:cNvSpPr/>
      </xdr:nvSpPr>
      <xdr:spPr>
        <a:xfrm>
          <a:off x="1968500" y="161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127703</xdr:rowOff>
    </xdr:from>
    <xdr:ext cx="534377" cy="259045"/>
    <xdr:sp macro="" textlink="">
      <xdr:nvSpPr>
        <xdr:cNvPr id="261" name="テキスト ボックス 260"/>
        <xdr:cNvSpPr txBox="1"/>
      </xdr:nvSpPr>
      <xdr:spPr>
        <a:xfrm>
          <a:off x="1752111" y="159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145631</xdr:rowOff>
    </xdr:from>
    <xdr:to>
      <xdr:col>6</xdr:col>
      <xdr:colOff>38100</xdr:colOff>
      <xdr:row>97</xdr:row>
      <xdr:rowOff>75781</xdr:rowOff>
    </xdr:to>
    <xdr:sp macro="" textlink="">
      <xdr:nvSpPr>
        <xdr:cNvPr id="262" name="楕円 261"/>
        <xdr:cNvSpPr/>
      </xdr:nvSpPr>
      <xdr:spPr>
        <a:xfrm>
          <a:off x="1079500" y="166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66908</xdr:rowOff>
    </xdr:from>
    <xdr:ext cx="534377" cy="259045"/>
    <xdr:sp macro="" textlink="">
      <xdr:nvSpPr>
        <xdr:cNvPr id="263" name="テキスト ボックス 262"/>
        <xdr:cNvSpPr txBox="1"/>
      </xdr:nvSpPr>
      <xdr:spPr>
        <a:xfrm>
          <a:off x="863111" y="1669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9" name="テキスト ボックス 278"/>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1" name="テキスト ボックス 280"/>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3" name="テキスト ボックス 282"/>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52070</xdr:rowOff>
    </xdr:from>
    <xdr:to>
      <xdr:col>54</xdr:col>
      <xdr:colOff>189865</xdr:colOff>
      <xdr:row>39</xdr:row>
      <xdr:rowOff>44450</xdr:rowOff>
    </xdr:to>
    <xdr:cxnSp macro="">
      <xdr:nvCxnSpPr>
        <xdr:cNvPr id="287" name="直線コネクタ 286"/>
        <xdr:cNvCxnSpPr/>
      </xdr:nvCxnSpPr>
      <xdr:spPr>
        <a:xfrm flipV="1">
          <a:off x="10475595" y="5367020"/>
          <a:ext cx="127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170197</xdr:rowOff>
    </xdr:from>
    <xdr:ext cx="378565" cy="259045"/>
    <xdr:sp macro="" textlink="">
      <xdr:nvSpPr>
        <xdr:cNvPr id="290" name="労働費最大値テキスト"/>
        <xdr:cNvSpPr txBox="1"/>
      </xdr:nvSpPr>
      <xdr:spPr>
        <a:xfrm>
          <a:off x="10528300" y="5142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52070</xdr:rowOff>
    </xdr:from>
    <xdr:to>
      <xdr:col>55</xdr:col>
      <xdr:colOff>88900</xdr:colOff>
      <xdr:row>31</xdr:row>
      <xdr:rowOff>52070</xdr:rowOff>
    </xdr:to>
    <xdr:cxnSp macro="">
      <xdr:nvCxnSpPr>
        <xdr:cNvPr id="291" name="直線コネクタ 290"/>
        <xdr:cNvCxnSpPr/>
      </xdr:nvCxnSpPr>
      <xdr:spPr>
        <a:xfrm>
          <a:off x="10388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29210</xdr:rowOff>
    </xdr:from>
    <xdr:to>
      <xdr:col>55</xdr:col>
      <xdr:colOff>0</xdr:colOff>
      <xdr:row>38</xdr:row>
      <xdr:rowOff>33020</xdr:rowOff>
    </xdr:to>
    <xdr:cxnSp macro="">
      <xdr:nvCxnSpPr>
        <xdr:cNvPr id="292" name="直線コネクタ 291"/>
        <xdr:cNvCxnSpPr/>
      </xdr:nvCxnSpPr>
      <xdr:spPr>
        <a:xfrm flipV="1">
          <a:off x="9639300" y="6544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56532</xdr:rowOff>
    </xdr:from>
    <xdr:ext cx="378565" cy="259045"/>
    <xdr:sp macro="" textlink="">
      <xdr:nvSpPr>
        <xdr:cNvPr id="293" name="労働費平均値テキスト"/>
        <xdr:cNvSpPr txBox="1"/>
      </xdr:nvSpPr>
      <xdr:spPr>
        <a:xfrm>
          <a:off x="10528300" y="60572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33655</xdr:rowOff>
    </xdr:from>
    <xdr:to>
      <xdr:col>55</xdr:col>
      <xdr:colOff>50800</xdr:colOff>
      <xdr:row>36</xdr:row>
      <xdr:rowOff>135255</xdr:rowOff>
    </xdr:to>
    <xdr:sp macro="" textlink="">
      <xdr:nvSpPr>
        <xdr:cNvPr id="294" name="フローチャート: 判断 293"/>
        <xdr:cNvSpPr/>
      </xdr:nvSpPr>
      <xdr:spPr>
        <a:xfrm>
          <a:off x="104267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33020</xdr:rowOff>
    </xdr:from>
    <xdr:to>
      <xdr:col>50</xdr:col>
      <xdr:colOff>114300</xdr:colOff>
      <xdr:row>38</xdr:row>
      <xdr:rowOff>34925</xdr:rowOff>
    </xdr:to>
    <xdr:cxnSp macro="">
      <xdr:nvCxnSpPr>
        <xdr:cNvPr id="295" name="直線コネクタ 294"/>
        <xdr:cNvCxnSpPr/>
      </xdr:nvCxnSpPr>
      <xdr:spPr>
        <a:xfrm flipV="1">
          <a:off x="8750300" y="65481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22225</xdr:rowOff>
    </xdr:from>
    <xdr:to>
      <xdr:col>50</xdr:col>
      <xdr:colOff>165100</xdr:colOff>
      <xdr:row>36</xdr:row>
      <xdr:rowOff>123825</xdr:rowOff>
    </xdr:to>
    <xdr:sp macro="" textlink="">
      <xdr:nvSpPr>
        <xdr:cNvPr id="296" name="フローチャート: 判断 295"/>
        <xdr:cNvSpPr/>
      </xdr:nvSpPr>
      <xdr:spPr>
        <a:xfrm>
          <a:off x="9588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140352</xdr:rowOff>
    </xdr:from>
    <xdr:ext cx="378565" cy="259045"/>
    <xdr:sp macro="" textlink="">
      <xdr:nvSpPr>
        <xdr:cNvPr id="297" name="テキスト ボックス 296"/>
        <xdr:cNvSpPr txBox="1"/>
      </xdr:nvSpPr>
      <xdr:spPr>
        <a:xfrm>
          <a:off x="9450017" y="5969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34925</xdr:rowOff>
    </xdr:from>
    <xdr:to>
      <xdr:col>45</xdr:col>
      <xdr:colOff>177800</xdr:colOff>
      <xdr:row>38</xdr:row>
      <xdr:rowOff>38735</xdr:rowOff>
    </xdr:to>
    <xdr:cxnSp macro="">
      <xdr:nvCxnSpPr>
        <xdr:cNvPr id="298" name="直線コネクタ 297"/>
        <xdr:cNvCxnSpPr/>
      </xdr:nvCxnSpPr>
      <xdr:spPr>
        <a:xfrm flipV="1">
          <a:off x="7861300" y="65500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50800</xdr:rowOff>
    </xdr:from>
    <xdr:to>
      <xdr:col>46</xdr:col>
      <xdr:colOff>38100</xdr:colOff>
      <xdr:row>36</xdr:row>
      <xdr:rowOff>152400</xdr:rowOff>
    </xdr:to>
    <xdr:sp macro="" textlink="">
      <xdr:nvSpPr>
        <xdr:cNvPr id="299" name="フローチャート: 判断 298"/>
        <xdr:cNvSpPr/>
      </xdr:nvSpPr>
      <xdr:spPr>
        <a:xfrm>
          <a:off x="8699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168927</xdr:rowOff>
    </xdr:from>
    <xdr:ext cx="378565" cy="259045"/>
    <xdr:sp macro="" textlink="">
      <xdr:nvSpPr>
        <xdr:cNvPr id="300" name="テキスト ボックス 299"/>
        <xdr:cNvSpPr txBox="1"/>
      </xdr:nvSpPr>
      <xdr:spPr>
        <a:xfrm>
          <a:off x="8561017" y="5998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38735</xdr:rowOff>
    </xdr:from>
    <xdr:to>
      <xdr:col>41</xdr:col>
      <xdr:colOff>50800</xdr:colOff>
      <xdr:row>38</xdr:row>
      <xdr:rowOff>40640</xdr:rowOff>
    </xdr:to>
    <xdr:cxnSp macro="">
      <xdr:nvCxnSpPr>
        <xdr:cNvPr id="301" name="直線コネクタ 300"/>
        <xdr:cNvCxnSpPr/>
      </xdr:nvCxnSpPr>
      <xdr:spPr>
        <a:xfrm flipV="1">
          <a:off x="6972300" y="65538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125095</xdr:rowOff>
    </xdr:from>
    <xdr:to>
      <xdr:col>41</xdr:col>
      <xdr:colOff>101600</xdr:colOff>
      <xdr:row>36</xdr:row>
      <xdr:rowOff>55245</xdr:rowOff>
    </xdr:to>
    <xdr:sp macro="" textlink="">
      <xdr:nvSpPr>
        <xdr:cNvPr id="302" name="フローチャート: 判断 301"/>
        <xdr:cNvSpPr/>
      </xdr:nvSpPr>
      <xdr:spPr>
        <a:xfrm>
          <a:off x="7810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71772</xdr:rowOff>
    </xdr:from>
    <xdr:ext cx="378565" cy="259045"/>
    <xdr:sp macro="" textlink="">
      <xdr:nvSpPr>
        <xdr:cNvPr id="303" name="テキスト ボックス 302"/>
        <xdr:cNvSpPr txBox="1"/>
      </xdr:nvSpPr>
      <xdr:spPr>
        <a:xfrm>
          <a:off x="7672017" y="590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79375</xdr:rowOff>
    </xdr:from>
    <xdr:to>
      <xdr:col>36</xdr:col>
      <xdr:colOff>165100</xdr:colOff>
      <xdr:row>37</xdr:row>
      <xdr:rowOff>9525</xdr:rowOff>
    </xdr:to>
    <xdr:sp macro="" textlink="">
      <xdr:nvSpPr>
        <xdr:cNvPr id="304" name="フローチャート: 判断 303"/>
        <xdr:cNvSpPr/>
      </xdr:nvSpPr>
      <xdr:spPr>
        <a:xfrm>
          <a:off x="6921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26052</xdr:rowOff>
    </xdr:from>
    <xdr:ext cx="378565" cy="259045"/>
    <xdr:sp macro="" textlink="">
      <xdr:nvSpPr>
        <xdr:cNvPr id="305" name="テキスト ボックス 304"/>
        <xdr:cNvSpPr txBox="1"/>
      </xdr:nvSpPr>
      <xdr:spPr>
        <a:xfrm>
          <a:off x="6783017" y="6026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149860</xdr:rowOff>
    </xdr:from>
    <xdr:to>
      <xdr:col>55</xdr:col>
      <xdr:colOff>50800</xdr:colOff>
      <xdr:row>38</xdr:row>
      <xdr:rowOff>80010</xdr:rowOff>
    </xdr:to>
    <xdr:sp macro="" textlink="">
      <xdr:nvSpPr>
        <xdr:cNvPr id="311" name="楕円 310"/>
        <xdr:cNvSpPr/>
      </xdr:nvSpPr>
      <xdr:spPr>
        <a:xfrm>
          <a:off x="104267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128287</xdr:rowOff>
    </xdr:from>
    <xdr:ext cx="313932" cy="259045"/>
    <xdr:sp macro="" textlink="">
      <xdr:nvSpPr>
        <xdr:cNvPr id="312" name="労働費該当値テキスト"/>
        <xdr:cNvSpPr txBox="1"/>
      </xdr:nvSpPr>
      <xdr:spPr>
        <a:xfrm>
          <a:off x="10528300" y="6471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153670</xdr:rowOff>
    </xdr:from>
    <xdr:to>
      <xdr:col>50</xdr:col>
      <xdr:colOff>165100</xdr:colOff>
      <xdr:row>38</xdr:row>
      <xdr:rowOff>83820</xdr:rowOff>
    </xdr:to>
    <xdr:sp macro="" textlink="">
      <xdr:nvSpPr>
        <xdr:cNvPr id="313" name="楕円 312"/>
        <xdr:cNvSpPr/>
      </xdr:nvSpPr>
      <xdr:spPr>
        <a:xfrm>
          <a:off x="9588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74947</xdr:rowOff>
    </xdr:from>
    <xdr:ext cx="313932" cy="259045"/>
    <xdr:sp macro="" textlink="">
      <xdr:nvSpPr>
        <xdr:cNvPr id="314" name="テキスト ボックス 313"/>
        <xdr:cNvSpPr txBox="1"/>
      </xdr:nvSpPr>
      <xdr:spPr>
        <a:xfrm>
          <a:off x="9482333" y="6590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155575</xdr:rowOff>
    </xdr:from>
    <xdr:to>
      <xdr:col>46</xdr:col>
      <xdr:colOff>38100</xdr:colOff>
      <xdr:row>38</xdr:row>
      <xdr:rowOff>85725</xdr:rowOff>
    </xdr:to>
    <xdr:sp macro="" textlink="">
      <xdr:nvSpPr>
        <xdr:cNvPr id="315" name="楕円 314"/>
        <xdr:cNvSpPr/>
      </xdr:nvSpPr>
      <xdr:spPr>
        <a:xfrm>
          <a:off x="86995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76852</xdr:rowOff>
    </xdr:from>
    <xdr:ext cx="313932" cy="259045"/>
    <xdr:sp macro="" textlink="">
      <xdr:nvSpPr>
        <xdr:cNvPr id="316" name="テキスト ボックス 315"/>
        <xdr:cNvSpPr txBox="1"/>
      </xdr:nvSpPr>
      <xdr:spPr>
        <a:xfrm>
          <a:off x="8593333" y="6591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159385</xdr:rowOff>
    </xdr:from>
    <xdr:to>
      <xdr:col>41</xdr:col>
      <xdr:colOff>101600</xdr:colOff>
      <xdr:row>38</xdr:row>
      <xdr:rowOff>89535</xdr:rowOff>
    </xdr:to>
    <xdr:sp macro="" textlink="">
      <xdr:nvSpPr>
        <xdr:cNvPr id="317" name="楕円 316"/>
        <xdr:cNvSpPr/>
      </xdr:nvSpPr>
      <xdr:spPr>
        <a:xfrm>
          <a:off x="7810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80662</xdr:rowOff>
    </xdr:from>
    <xdr:ext cx="313932" cy="259045"/>
    <xdr:sp macro="" textlink="">
      <xdr:nvSpPr>
        <xdr:cNvPr id="318" name="テキスト ボックス 317"/>
        <xdr:cNvSpPr txBox="1"/>
      </xdr:nvSpPr>
      <xdr:spPr>
        <a:xfrm>
          <a:off x="7704333" y="65957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161290</xdr:rowOff>
    </xdr:from>
    <xdr:to>
      <xdr:col>36</xdr:col>
      <xdr:colOff>165100</xdr:colOff>
      <xdr:row>38</xdr:row>
      <xdr:rowOff>91440</xdr:rowOff>
    </xdr:to>
    <xdr:sp macro="" textlink="">
      <xdr:nvSpPr>
        <xdr:cNvPr id="319" name="楕円 318"/>
        <xdr:cNvSpPr/>
      </xdr:nvSpPr>
      <xdr:spPr>
        <a:xfrm>
          <a:off x="6921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82567</xdr:rowOff>
    </xdr:from>
    <xdr:ext cx="313932" cy="259045"/>
    <xdr:sp macro="" textlink="">
      <xdr:nvSpPr>
        <xdr:cNvPr id="320" name="テキスト ボックス 319"/>
        <xdr:cNvSpPr txBox="1"/>
      </xdr:nvSpPr>
      <xdr:spPr>
        <a:xfrm>
          <a:off x="6815333" y="6597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1" name="テキスト ボックス 330"/>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17693</xdr:rowOff>
    </xdr:from>
    <xdr:to>
      <xdr:col>54</xdr:col>
      <xdr:colOff>189865</xdr:colOff>
      <xdr:row>59</xdr:row>
      <xdr:rowOff>126229</xdr:rowOff>
    </xdr:to>
    <xdr:cxnSp macro="">
      <xdr:nvCxnSpPr>
        <xdr:cNvPr id="347" name="直線コネクタ 346"/>
        <xdr:cNvCxnSpPr/>
      </xdr:nvCxnSpPr>
      <xdr:spPr>
        <a:xfrm flipV="1">
          <a:off x="10475595" y="8761643"/>
          <a:ext cx="1270" cy="1480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130056</xdr:rowOff>
    </xdr:from>
    <xdr:ext cx="534377" cy="259045"/>
    <xdr:sp macro="" textlink="">
      <xdr:nvSpPr>
        <xdr:cNvPr id="348" name="農林水産業費最小値テキスト"/>
        <xdr:cNvSpPr txBox="1"/>
      </xdr:nvSpPr>
      <xdr:spPr>
        <a:xfrm>
          <a:off x="10528300" y="1024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126229</xdr:rowOff>
    </xdr:from>
    <xdr:to>
      <xdr:col>55</xdr:col>
      <xdr:colOff>88900</xdr:colOff>
      <xdr:row>59</xdr:row>
      <xdr:rowOff>126229</xdr:rowOff>
    </xdr:to>
    <xdr:cxnSp macro="">
      <xdr:nvCxnSpPr>
        <xdr:cNvPr id="349" name="直線コネクタ 348"/>
        <xdr:cNvCxnSpPr/>
      </xdr:nvCxnSpPr>
      <xdr:spPr>
        <a:xfrm>
          <a:off x="10388600" y="1024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135820</xdr:rowOff>
    </xdr:from>
    <xdr:ext cx="599010" cy="259045"/>
    <xdr:sp macro="" textlink="">
      <xdr:nvSpPr>
        <xdr:cNvPr id="350" name="農林水産業費最大値テキスト"/>
        <xdr:cNvSpPr txBox="1"/>
      </xdr:nvSpPr>
      <xdr:spPr>
        <a:xfrm>
          <a:off x="10528300" y="853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17693</xdr:rowOff>
    </xdr:from>
    <xdr:to>
      <xdr:col>55</xdr:col>
      <xdr:colOff>88900</xdr:colOff>
      <xdr:row>51</xdr:row>
      <xdr:rowOff>17693</xdr:rowOff>
    </xdr:to>
    <xdr:cxnSp macro="">
      <xdr:nvCxnSpPr>
        <xdr:cNvPr id="351" name="直線コネクタ 350"/>
        <xdr:cNvCxnSpPr/>
      </xdr:nvCxnSpPr>
      <xdr:spPr>
        <a:xfrm>
          <a:off x="10388600" y="876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17693</xdr:rowOff>
    </xdr:from>
    <xdr:to>
      <xdr:col>55</xdr:col>
      <xdr:colOff>0</xdr:colOff>
      <xdr:row>54</xdr:row>
      <xdr:rowOff>30723</xdr:rowOff>
    </xdr:to>
    <xdr:cxnSp macro="">
      <xdr:nvCxnSpPr>
        <xdr:cNvPr id="352" name="直線コネクタ 351"/>
        <xdr:cNvCxnSpPr/>
      </xdr:nvCxnSpPr>
      <xdr:spPr>
        <a:xfrm flipV="1">
          <a:off x="9639300" y="8761643"/>
          <a:ext cx="838200" cy="5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105634</xdr:rowOff>
    </xdr:from>
    <xdr:ext cx="534377" cy="259045"/>
    <xdr:sp macro="" textlink="">
      <xdr:nvSpPr>
        <xdr:cNvPr id="353" name="農林水産業費平均値テキスト"/>
        <xdr:cNvSpPr txBox="1"/>
      </xdr:nvSpPr>
      <xdr:spPr>
        <a:xfrm>
          <a:off x="10528300" y="970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127207</xdr:rowOff>
    </xdr:from>
    <xdr:to>
      <xdr:col>55</xdr:col>
      <xdr:colOff>50800</xdr:colOff>
      <xdr:row>57</xdr:row>
      <xdr:rowOff>57357</xdr:rowOff>
    </xdr:to>
    <xdr:sp macro="" textlink="">
      <xdr:nvSpPr>
        <xdr:cNvPr id="354" name="フローチャート: 判断 353"/>
        <xdr:cNvSpPr/>
      </xdr:nvSpPr>
      <xdr:spPr>
        <a:xfrm>
          <a:off x="10426700" y="972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30723</xdr:rowOff>
    </xdr:from>
    <xdr:to>
      <xdr:col>50</xdr:col>
      <xdr:colOff>114300</xdr:colOff>
      <xdr:row>56</xdr:row>
      <xdr:rowOff>140941</xdr:rowOff>
    </xdr:to>
    <xdr:cxnSp macro="">
      <xdr:nvCxnSpPr>
        <xdr:cNvPr id="355" name="直線コネクタ 354"/>
        <xdr:cNvCxnSpPr/>
      </xdr:nvCxnSpPr>
      <xdr:spPr>
        <a:xfrm flipV="1">
          <a:off x="8750300" y="9289023"/>
          <a:ext cx="889000" cy="4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119581</xdr:rowOff>
    </xdr:from>
    <xdr:to>
      <xdr:col>50</xdr:col>
      <xdr:colOff>165100</xdr:colOff>
      <xdr:row>58</xdr:row>
      <xdr:rowOff>49731</xdr:rowOff>
    </xdr:to>
    <xdr:sp macro="" textlink="">
      <xdr:nvSpPr>
        <xdr:cNvPr id="356" name="フローチャート: 判断 355"/>
        <xdr:cNvSpPr/>
      </xdr:nvSpPr>
      <xdr:spPr>
        <a:xfrm>
          <a:off x="9588500" y="989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40858</xdr:rowOff>
    </xdr:from>
    <xdr:ext cx="534377" cy="259045"/>
    <xdr:sp macro="" textlink="">
      <xdr:nvSpPr>
        <xdr:cNvPr id="357" name="テキスト ボックス 356"/>
        <xdr:cNvSpPr txBox="1"/>
      </xdr:nvSpPr>
      <xdr:spPr>
        <a:xfrm>
          <a:off x="9372111" y="998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169712</xdr:rowOff>
    </xdr:from>
    <xdr:to>
      <xdr:col>45</xdr:col>
      <xdr:colOff>177800</xdr:colOff>
      <xdr:row>56</xdr:row>
      <xdr:rowOff>140941</xdr:rowOff>
    </xdr:to>
    <xdr:cxnSp macro="">
      <xdr:nvCxnSpPr>
        <xdr:cNvPr id="358" name="直線コネクタ 357"/>
        <xdr:cNvCxnSpPr/>
      </xdr:nvCxnSpPr>
      <xdr:spPr>
        <a:xfrm>
          <a:off x="7861300" y="9428012"/>
          <a:ext cx="889000" cy="31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76457</xdr:rowOff>
    </xdr:from>
    <xdr:to>
      <xdr:col>46</xdr:col>
      <xdr:colOff>38100</xdr:colOff>
      <xdr:row>59</xdr:row>
      <xdr:rowOff>6607</xdr:rowOff>
    </xdr:to>
    <xdr:sp macro="" textlink="">
      <xdr:nvSpPr>
        <xdr:cNvPr id="359" name="フローチャート: 判断 358"/>
        <xdr:cNvSpPr/>
      </xdr:nvSpPr>
      <xdr:spPr>
        <a:xfrm>
          <a:off x="8699500" y="1002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169184</xdr:rowOff>
    </xdr:from>
    <xdr:ext cx="534377" cy="259045"/>
    <xdr:sp macro="" textlink="">
      <xdr:nvSpPr>
        <xdr:cNvPr id="360" name="テキスト ボックス 359"/>
        <xdr:cNvSpPr txBox="1"/>
      </xdr:nvSpPr>
      <xdr:spPr>
        <a:xfrm>
          <a:off x="8483111" y="1011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162887</xdr:rowOff>
    </xdr:from>
    <xdr:to>
      <xdr:col>41</xdr:col>
      <xdr:colOff>50800</xdr:colOff>
      <xdr:row>54</xdr:row>
      <xdr:rowOff>169712</xdr:rowOff>
    </xdr:to>
    <xdr:cxnSp macro="">
      <xdr:nvCxnSpPr>
        <xdr:cNvPr id="361" name="直線コネクタ 360"/>
        <xdr:cNvCxnSpPr/>
      </xdr:nvCxnSpPr>
      <xdr:spPr>
        <a:xfrm>
          <a:off x="6972300" y="8735387"/>
          <a:ext cx="889000" cy="69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22165</xdr:rowOff>
    </xdr:from>
    <xdr:to>
      <xdr:col>41</xdr:col>
      <xdr:colOff>101600</xdr:colOff>
      <xdr:row>58</xdr:row>
      <xdr:rowOff>123765</xdr:rowOff>
    </xdr:to>
    <xdr:sp macro="" textlink="">
      <xdr:nvSpPr>
        <xdr:cNvPr id="362" name="フローチャート: 判断 361"/>
        <xdr:cNvSpPr/>
      </xdr:nvSpPr>
      <xdr:spPr>
        <a:xfrm>
          <a:off x="7810500" y="99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114892</xdr:rowOff>
    </xdr:from>
    <xdr:ext cx="534377" cy="259045"/>
    <xdr:sp macro="" textlink="">
      <xdr:nvSpPr>
        <xdr:cNvPr id="363" name="テキスト ボックス 362"/>
        <xdr:cNvSpPr txBox="1"/>
      </xdr:nvSpPr>
      <xdr:spPr>
        <a:xfrm>
          <a:off x="7594111" y="100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121034</xdr:rowOff>
    </xdr:from>
    <xdr:to>
      <xdr:col>36</xdr:col>
      <xdr:colOff>165100</xdr:colOff>
      <xdr:row>57</xdr:row>
      <xdr:rowOff>51184</xdr:rowOff>
    </xdr:to>
    <xdr:sp macro="" textlink="">
      <xdr:nvSpPr>
        <xdr:cNvPr id="364" name="フローチャート: 判断 363"/>
        <xdr:cNvSpPr/>
      </xdr:nvSpPr>
      <xdr:spPr>
        <a:xfrm>
          <a:off x="6921500" y="972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42311</xdr:rowOff>
    </xdr:from>
    <xdr:ext cx="534377" cy="259045"/>
    <xdr:sp macro="" textlink="">
      <xdr:nvSpPr>
        <xdr:cNvPr id="365" name="テキスト ボックス 364"/>
        <xdr:cNvSpPr txBox="1"/>
      </xdr:nvSpPr>
      <xdr:spPr>
        <a:xfrm>
          <a:off x="6705111" y="98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138343</xdr:rowOff>
    </xdr:from>
    <xdr:to>
      <xdr:col>55</xdr:col>
      <xdr:colOff>50800</xdr:colOff>
      <xdr:row>51</xdr:row>
      <xdr:rowOff>68493</xdr:rowOff>
    </xdr:to>
    <xdr:sp macro="" textlink="">
      <xdr:nvSpPr>
        <xdr:cNvPr id="371" name="楕円 370"/>
        <xdr:cNvSpPr/>
      </xdr:nvSpPr>
      <xdr:spPr>
        <a:xfrm>
          <a:off x="10426700" y="87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91370</xdr:rowOff>
    </xdr:from>
    <xdr:ext cx="599010" cy="259045"/>
    <xdr:sp macro="" textlink="">
      <xdr:nvSpPr>
        <xdr:cNvPr id="372" name="農林水産業費該当値テキスト"/>
        <xdr:cNvSpPr txBox="1"/>
      </xdr:nvSpPr>
      <xdr:spPr>
        <a:xfrm>
          <a:off x="10528300" y="866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151373</xdr:rowOff>
    </xdr:from>
    <xdr:to>
      <xdr:col>50</xdr:col>
      <xdr:colOff>165100</xdr:colOff>
      <xdr:row>54</xdr:row>
      <xdr:rowOff>81523</xdr:rowOff>
    </xdr:to>
    <xdr:sp macro="" textlink="">
      <xdr:nvSpPr>
        <xdr:cNvPr id="373" name="楕円 372"/>
        <xdr:cNvSpPr/>
      </xdr:nvSpPr>
      <xdr:spPr>
        <a:xfrm>
          <a:off x="9588500" y="92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98050</xdr:rowOff>
    </xdr:from>
    <xdr:ext cx="534377" cy="259045"/>
    <xdr:sp macro="" textlink="">
      <xdr:nvSpPr>
        <xdr:cNvPr id="374" name="テキスト ボックス 373"/>
        <xdr:cNvSpPr txBox="1"/>
      </xdr:nvSpPr>
      <xdr:spPr>
        <a:xfrm>
          <a:off x="9372111" y="901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90141</xdr:rowOff>
    </xdr:from>
    <xdr:to>
      <xdr:col>46</xdr:col>
      <xdr:colOff>38100</xdr:colOff>
      <xdr:row>57</xdr:row>
      <xdr:rowOff>20291</xdr:rowOff>
    </xdr:to>
    <xdr:sp macro="" textlink="">
      <xdr:nvSpPr>
        <xdr:cNvPr id="375" name="楕円 374"/>
        <xdr:cNvSpPr/>
      </xdr:nvSpPr>
      <xdr:spPr>
        <a:xfrm>
          <a:off x="8699500" y="969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36818</xdr:rowOff>
    </xdr:from>
    <xdr:ext cx="534377" cy="259045"/>
    <xdr:sp macro="" textlink="">
      <xdr:nvSpPr>
        <xdr:cNvPr id="376" name="テキスト ボックス 375"/>
        <xdr:cNvSpPr txBox="1"/>
      </xdr:nvSpPr>
      <xdr:spPr>
        <a:xfrm>
          <a:off x="8483111" y="946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118912</xdr:rowOff>
    </xdr:from>
    <xdr:to>
      <xdr:col>41</xdr:col>
      <xdr:colOff>101600</xdr:colOff>
      <xdr:row>55</xdr:row>
      <xdr:rowOff>49062</xdr:rowOff>
    </xdr:to>
    <xdr:sp macro="" textlink="">
      <xdr:nvSpPr>
        <xdr:cNvPr id="377" name="楕円 376"/>
        <xdr:cNvSpPr/>
      </xdr:nvSpPr>
      <xdr:spPr>
        <a:xfrm>
          <a:off x="7810500" y="937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65589</xdr:rowOff>
    </xdr:from>
    <xdr:ext cx="534377" cy="259045"/>
    <xdr:sp macro="" textlink="">
      <xdr:nvSpPr>
        <xdr:cNvPr id="378" name="テキスト ボックス 377"/>
        <xdr:cNvSpPr txBox="1"/>
      </xdr:nvSpPr>
      <xdr:spPr>
        <a:xfrm>
          <a:off x="7594111" y="915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112087</xdr:rowOff>
    </xdr:from>
    <xdr:to>
      <xdr:col>36</xdr:col>
      <xdr:colOff>165100</xdr:colOff>
      <xdr:row>51</xdr:row>
      <xdr:rowOff>42237</xdr:rowOff>
    </xdr:to>
    <xdr:sp macro="" textlink="">
      <xdr:nvSpPr>
        <xdr:cNvPr id="379" name="楕円 378"/>
        <xdr:cNvSpPr/>
      </xdr:nvSpPr>
      <xdr:spPr>
        <a:xfrm>
          <a:off x="6921500" y="86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58764</xdr:rowOff>
    </xdr:from>
    <xdr:ext cx="599010" cy="259045"/>
    <xdr:sp macro="" textlink="">
      <xdr:nvSpPr>
        <xdr:cNvPr id="380" name="テキスト ボックス 379"/>
        <xdr:cNvSpPr txBox="1"/>
      </xdr:nvSpPr>
      <xdr:spPr>
        <a:xfrm>
          <a:off x="6672795" y="845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42480</xdr:rowOff>
    </xdr:from>
    <xdr:to>
      <xdr:col>54</xdr:col>
      <xdr:colOff>189865</xdr:colOff>
      <xdr:row>78</xdr:row>
      <xdr:rowOff>145514</xdr:rowOff>
    </xdr:to>
    <xdr:cxnSp macro="">
      <xdr:nvCxnSpPr>
        <xdr:cNvPr id="406" name="直線コネクタ 405"/>
        <xdr:cNvCxnSpPr/>
      </xdr:nvCxnSpPr>
      <xdr:spPr>
        <a:xfrm flipV="1">
          <a:off x="10475595" y="12043980"/>
          <a:ext cx="1270" cy="1474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149341</xdr:rowOff>
    </xdr:from>
    <xdr:ext cx="469744" cy="259045"/>
    <xdr:sp macro="" textlink="">
      <xdr:nvSpPr>
        <xdr:cNvPr id="407" name="商工費最小値テキスト"/>
        <xdr:cNvSpPr txBox="1"/>
      </xdr:nvSpPr>
      <xdr:spPr>
        <a:xfrm>
          <a:off x="10528300" y="135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145514</xdr:rowOff>
    </xdr:from>
    <xdr:to>
      <xdr:col>55</xdr:col>
      <xdr:colOff>88900</xdr:colOff>
      <xdr:row>78</xdr:row>
      <xdr:rowOff>145514</xdr:rowOff>
    </xdr:to>
    <xdr:cxnSp macro="">
      <xdr:nvCxnSpPr>
        <xdr:cNvPr id="408" name="直線コネクタ 407"/>
        <xdr:cNvCxnSpPr/>
      </xdr:nvCxnSpPr>
      <xdr:spPr>
        <a:xfrm>
          <a:off x="10388600" y="1351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160607</xdr:rowOff>
    </xdr:from>
    <xdr:ext cx="534377" cy="259045"/>
    <xdr:sp macro="" textlink="">
      <xdr:nvSpPr>
        <xdr:cNvPr id="409" name="商工費最大値テキスト"/>
        <xdr:cNvSpPr txBox="1"/>
      </xdr:nvSpPr>
      <xdr:spPr>
        <a:xfrm>
          <a:off x="10528300" y="118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42480</xdr:rowOff>
    </xdr:from>
    <xdr:to>
      <xdr:col>55</xdr:col>
      <xdr:colOff>88900</xdr:colOff>
      <xdr:row>70</xdr:row>
      <xdr:rowOff>42480</xdr:rowOff>
    </xdr:to>
    <xdr:cxnSp macro="">
      <xdr:nvCxnSpPr>
        <xdr:cNvPr id="410" name="直線コネクタ 409"/>
        <xdr:cNvCxnSpPr/>
      </xdr:nvCxnSpPr>
      <xdr:spPr>
        <a:xfrm>
          <a:off x="10388600" y="1204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153057</xdr:rowOff>
    </xdr:from>
    <xdr:to>
      <xdr:col>55</xdr:col>
      <xdr:colOff>0</xdr:colOff>
      <xdr:row>78</xdr:row>
      <xdr:rowOff>7700</xdr:rowOff>
    </xdr:to>
    <xdr:cxnSp macro="">
      <xdr:nvCxnSpPr>
        <xdr:cNvPr id="411" name="直線コネクタ 410"/>
        <xdr:cNvCxnSpPr/>
      </xdr:nvCxnSpPr>
      <xdr:spPr>
        <a:xfrm flipV="1">
          <a:off x="9639300" y="13354707"/>
          <a:ext cx="8382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8090</xdr:rowOff>
    </xdr:from>
    <xdr:ext cx="534377" cy="259045"/>
    <xdr:sp macro="" textlink="">
      <xdr:nvSpPr>
        <xdr:cNvPr id="412" name="商工費平均値テキスト"/>
        <xdr:cNvSpPr txBox="1"/>
      </xdr:nvSpPr>
      <xdr:spPr>
        <a:xfrm>
          <a:off x="10528300" y="12695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156663</xdr:rowOff>
    </xdr:from>
    <xdr:to>
      <xdr:col>55</xdr:col>
      <xdr:colOff>50800</xdr:colOff>
      <xdr:row>75</xdr:row>
      <xdr:rowOff>86813</xdr:rowOff>
    </xdr:to>
    <xdr:sp macro="" textlink="">
      <xdr:nvSpPr>
        <xdr:cNvPr id="413" name="フローチャート: 判断 412"/>
        <xdr:cNvSpPr/>
      </xdr:nvSpPr>
      <xdr:spPr>
        <a:xfrm>
          <a:off x="10426700" y="128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92118</xdr:rowOff>
    </xdr:from>
    <xdr:to>
      <xdr:col>50</xdr:col>
      <xdr:colOff>114300</xdr:colOff>
      <xdr:row>78</xdr:row>
      <xdr:rowOff>7700</xdr:rowOff>
    </xdr:to>
    <xdr:cxnSp macro="">
      <xdr:nvCxnSpPr>
        <xdr:cNvPr id="414" name="直線コネクタ 413"/>
        <xdr:cNvCxnSpPr/>
      </xdr:nvCxnSpPr>
      <xdr:spPr>
        <a:xfrm>
          <a:off x="8750300" y="13293768"/>
          <a:ext cx="889000" cy="8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50561</xdr:rowOff>
    </xdr:from>
    <xdr:to>
      <xdr:col>50</xdr:col>
      <xdr:colOff>165100</xdr:colOff>
      <xdr:row>76</xdr:row>
      <xdr:rowOff>152161</xdr:rowOff>
    </xdr:to>
    <xdr:sp macro="" textlink="">
      <xdr:nvSpPr>
        <xdr:cNvPr id="415" name="フローチャート: 判断 414"/>
        <xdr:cNvSpPr/>
      </xdr:nvSpPr>
      <xdr:spPr>
        <a:xfrm>
          <a:off x="9588500" y="1308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168687</xdr:rowOff>
    </xdr:from>
    <xdr:ext cx="534377" cy="259045"/>
    <xdr:sp macro="" textlink="">
      <xdr:nvSpPr>
        <xdr:cNvPr id="416" name="テキスト ボックス 415"/>
        <xdr:cNvSpPr txBox="1"/>
      </xdr:nvSpPr>
      <xdr:spPr>
        <a:xfrm>
          <a:off x="9372111" y="128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79708</xdr:rowOff>
    </xdr:from>
    <xdr:to>
      <xdr:col>45</xdr:col>
      <xdr:colOff>177800</xdr:colOff>
      <xdr:row>77</xdr:row>
      <xdr:rowOff>92118</xdr:rowOff>
    </xdr:to>
    <xdr:cxnSp macro="">
      <xdr:nvCxnSpPr>
        <xdr:cNvPr id="417" name="直線コネクタ 416"/>
        <xdr:cNvCxnSpPr/>
      </xdr:nvCxnSpPr>
      <xdr:spPr>
        <a:xfrm>
          <a:off x="7861300" y="13281358"/>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130505</xdr:rowOff>
    </xdr:from>
    <xdr:to>
      <xdr:col>46</xdr:col>
      <xdr:colOff>38100</xdr:colOff>
      <xdr:row>77</xdr:row>
      <xdr:rowOff>60655</xdr:rowOff>
    </xdr:to>
    <xdr:sp macro="" textlink="">
      <xdr:nvSpPr>
        <xdr:cNvPr id="418" name="フローチャート: 判断 417"/>
        <xdr:cNvSpPr/>
      </xdr:nvSpPr>
      <xdr:spPr>
        <a:xfrm>
          <a:off x="8699500" y="131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77182</xdr:rowOff>
    </xdr:from>
    <xdr:ext cx="534377" cy="259045"/>
    <xdr:sp macro="" textlink="">
      <xdr:nvSpPr>
        <xdr:cNvPr id="419" name="テキスト ボックス 418"/>
        <xdr:cNvSpPr txBox="1"/>
      </xdr:nvSpPr>
      <xdr:spPr>
        <a:xfrm>
          <a:off x="8483111" y="129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79708</xdr:rowOff>
    </xdr:from>
    <xdr:to>
      <xdr:col>41</xdr:col>
      <xdr:colOff>50800</xdr:colOff>
      <xdr:row>78</xdr:row>
      <xdr:rowOff>69683</xdr:rowOff>
    </xdr:to>
    <xdr:cxnSp macro="">
      <xdr:nvCxnSpPr>
        <xdr:cNvPr id="420" name="直線コネクタ 419"/>
        <xdr:cNvCxnSpPr/>
      </xdr:nvCxnSpPr>
      <xdr:spPr>
        <a:xfrm flipV="1">
          <a:off x="6972300" y="13281358"/>
          <a:ext cx="889000" cy="1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42363</xdr:rowOff>
    </xdr:from>
    <xdr:to>
      <xdr:col>41</xdr:col>
      <xdr:colOff>101600</xdr:colOff>
      <xdr:row>76</xdr:row>
      <xdr:rowOff>143963</xdr:rowOff>
    </xdr:to>
    <xdr:sp macro="" textlink="">
      <xdr:nvSpPr>
        <xdr:cNvPr id="421" name="フローチャート: 判断 420"/>
        <xdr:cNvSpPr/>
      </xdr:nvSpPr>
      <xdr:spPr>
        <a:xfrm>
          <a:off x="7810500" y="130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160490</xdr:rowOff>
    </xdr:from>
    <xdr:ext cx="534377" cy="259045"/>
    <xdr:sp macro="" textlink="">
      <xdr:nvSpPr>
        <xdr:cNvPr id="422" name="テキスト ボックス 421"/>
        <xdr:cNvSpPr txBox="1"/>
      </xdr:nvSpPr>
      <xdr:spPr>
        <a:xfrm>
          <a:off x="7594111" y="128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107744</xdr:rowOff>
    </xdr:from>
    <xdr:to>
      <xdr:col>36</xdr:col>
      <xdr:colOff>165100</xdr:colOff>
      <xdr:row>78</xdr:row>
      <xdr:rowOff>37894</xdr:rowOff>
    </xdr:to>
    <xdr:sp macro="" textlink="">
      <xdr:nvSpPr>
        <xdr:cNvPr id="423" name="フローチャート: 判断 422"/>
        <xdr:cNvSpPr/>
      </xdr:nvSpPr>
      <xdr:spPr>
        <a:xfrm>
          <a:off x="6921500" y="1330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54421</xdr:rowOff>
    </xdr:from>
    <xdr:ext cx="469744" cy="259045"/>
    <xdr:sp macro="" textlink="">
      <xdr:nvSpPr>
        <xdr:cNvPr id="424" name="テキスト ボックス 423"/>
        <xdr:cNvSpPr txBox="1"/>
      </xdr:nvSpPr>
      <xdr:spPr>
        <a:xfrm>
          <a:off x="6737428" y="130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102257</xdr:rowOff>
    </xdr:from>
    <xdr:to>
      <xdr:col>55</xdr:col>
      <xdr:colOff>50800</xdr:colOff>
      <xdr:row>78</xdr:row>
      <xdr:rowOff>32407</xdr:rowOff>
    </xdr:to>
    <xdr:sp macro="" textlink="">
      <xdr:nvSpPr>
        <xdr:cNvPr id="430" name="楕円 429"/>
        <xdr:cNvSpPr/>
      </xdr:nvSpPr>
      <xdr:spPr>
        <a:xfrm>
          <a:off x="10426700" y="133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80684</xdr:rowOff>
    </xdr:from>
    <xdr:ext cx="469744" cy="259045"/>
    <xdr:sp macro="" textlink="">
      <xdr:nvSpPr>
        <xdr:cNvPr id="431" name="商工費該当値テキスト"/>
        <xdr:cNvSpPr txBox="1"/>
      </xdr:nvSpPr>
      <xdr:spPr>
        <a:xfrm>
          <a:off x="10528300" y="1328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128350</xdr:rowOff>
    </xdr:from>
    <xdr:to>
      <xdr:col>50</xdr:col>
      <xdr:colOff>165100</xdr:colOff>
      <xdr:row>78</xdr:row>
      <xdr:rowOff>58500</xdr:rowOff>
    </xdr:to>
    <xdr:sp macro="" textlink="">
      <xdr:nvSpPr>
        <xdr:cNvPr id="432" name="楕円 431"/>
        <xdr:cNvSpPr/>
      </xdr:nvSpPr>
      <xdr:spPr>
        <a:xfrm>
          <a:off x="9588500" y="1333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49627</xdr:rowOff>
    </xdr:from>
    <xdr:ext cx="469744" cy="259045"/>
    <xdr:sp macro="" textlink="">
      <xdr:nvSpPr>
        <xdr:cNvPr id="433" name="テキスト ボックス 432"/>
        <xdr:cNvSpPr txBox="1"/>
      </xdr:nvSpPr>
      <xdr:spPr>
        <a:xfrm>
          <a:off x="9404428" y="134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41318</xdr:rowOff>
    </xdr:from>
    <xdr:to>
      <xdr:col>46</xdr:col>
      <xdr:colOff>38100</xdr:colOff>
      <xdr:row>77</xdr:row>
      <xdr:rowOff>142918</xdr:rowOff>
    </xdr:to>
    <xdr:sp macro="" textlink="">
      <xdr:nvSpPr>
        <xdr:cNvPr id="434" name="楕円 433"/>
        <xdr:cNvSpPr/>
      </xdr:nvSpPr>
      <xdr:spPr>
        <a:xfrm>
          <a:off x="8699500" y="1324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134045</xdr:rowOff>
    </xdr:from>
    <xdr:ext cx="534377" cy="259045"/>
    <xdr:sp macro="" textlink="">
      <xdr:nvSpPr>
        <xdr:cNvPr id="435" name="テキスト ボックス 434"/>
        <xdr:cNvSpPr txBox="1"/>
      </xdr:nvSpPr>
      <xdr:spPr>
        <a:xfrm>
          <a:off x="8483111" y="1333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28908</xdr:rowOff>
    </xdr:from>
    <xdr:to>
      <xdr:col>41</xdr:col>
      <xdr:colOff>101600</xdr:colOff>
      <xdr:row>77</xdr:row>
      <xdr:rowOff>130508</xdr:rowOff>
    </xdr:to>
    <xdr:sp macro="" textlink="">
      <xdr:nvSpPr>
        <xdr:cNvPr id="436" name="楕円 435"/>
        <xdr:cNvSpPr/>
      </xdr:nvSpPr>
      <xdr:spPr>
        <a:xfrm>
          <a:off x="7810500" y="1323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121635</xdr:rowOff>
    </xdr:from>
    <xdr:ext cx="534377" cy="259045"/>
    <xdr:sp macro="" textlink="">
      <xdr:nvSpPr>
        <xdr:cNvPr id="437" name="テキスト ボックス 436"/>
        <xdr:cNvSpPr txBox="1"/>
      </xdr:nvSpPr>
      <xdr:spPr>
        <a:xfrm>
          <a:off x="7594111" y="133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18883</xdr:rowOff>
    </xdr:from>
    <xdr:to>
      <xdr:col>36</xdr:col>
      <xdr:colOff>165100</xdr:colOff>
      <xdr:row>78</xdr:row>
      <xdr:rowOff>120483</xdr:rowOff>
    </xdr:to>
    <xdr:sp macro="" textlink="">
      <xdr:nvSpPr>
        <xdr:cNvPr id="438" name="楕円 437"/>
        <xdr:cNvSpPr/>
      </xdr:nvSpPr>
      <xdr:spPr>
        <a:xfrm>
          <a:off x="6921500" y="1339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111610</xdr:rowOff>
    </xdr:from>
    <xdr:ext cx="469744" cy="259045"/>
    <xdr:sp macro="" textlink="">
      <xdr:nvSpPr>
        <xdr:cNvPr id="439" name="テキスト ボックス 438"/>
        <xdr:cNvSpPr txBox="1"/>
      </xdr:nvSpPr>
      <xdr:spPr>
        <a:xfrm>
          <a:off x="6737428" y="1348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109449</xdr:rowOff>
    </xdr:from>
    <xdr:to>
      <xdr:col>54</xdr:col>
      <xdr:colOff>189865</xdr:colOff>
      <xdr:row>97</xdr:row>
      <xdr:rowOff>170771</xdr:rowOff>
    </xdr:to>
    <xdr:cxnSp macro="">
      <xdr:nvCxnSpPr>
        <xdr:cNvPr id="464" name="直線コネクタ 463"/>
        <xdr:cNvCxnSpPr/>
      </xdr:nvCxnSpPr>
      <xdr:spPr>
        <a:xfrm flipV="1">
          <a:off x="10475595" y="15539949"/>
          <a:ext cx="1270" cy="126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3148</xdr:rowOff>
    </xdr:from>
    <xdr:ext cx="534377" cy="259045"/>
    <xdr:sp macro="" textlink="">
      <xdr:nvSpPr>
        <xdr:cNvPr id="465" name="土木費最小値テキスト"/>
        <xdr:cNvSpPr txBox="1"/>
      </xdr:nvSpPr>
      <xdr:spPr>
        <a:xfrm>
          <a:off x="10528300" y="168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170771</xdr:rowOff>
    </xdr:from>
    <xdr:to>
      <xdr:col>55</xdr:col>
      <xdr:colOff>88900</xdr:colOff>
      <xdr:row>97</xdr:row>
      <xdr:rowOff>170771</xdr:rowOff>
    </xdr:to>
    <xdr:cxnSp macro="">
      <xdr:nvCxnSpPr>
        <xdr:cNvPr id="466" name="直線コネクタ 465"/>
        <xdr:cNvCxnSpPr/>
      </xdr:nvCxnSpPr>
      <xdr:spPr>
        <a:xfrm>
          <a:off x="10388600" y="1680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56126</xdr:rowOff>
    </xdr:from>
    <xdr:ext cx="534377" cy="259045"/>
    <xdr:sp macro="" textlink="">
      <xdr:nvSpPr>
        <xdr:cNvPr id="467" name="土木費最大値テキスト"/>
        <xdr:cNvSpPr txBox="1"/>
      </xdr:nvSpPr>
      <xdr:spPr>
        <a:xfrm>
          <a:off x="10528300" y="153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109449</xdr:rowOff>
    </xdr:from>
    <xdr:to>
      <xdr:col>55</xdr:col>
      <xdr:colOff>88900</xdr:colOff>
      <xdr:row>90</xdr:row>
      <xdr:rowOff>109449</xdr:rowOff>
    </xdr:to>
    <xdr:cxnSp macro="">
      <xdr:nvCxnSpPr>
        <xdr:cNvPr id="468" name="直線コネクタ 467"/>
        <xdr:cNvCxnSpPr/>
      </xdr:nvCxnSpPr>
      <xdr:spPr>
        <a:xfrm>
          <a:off x="10388600" y="1553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135089</xdr:rowOff>
    </xdr:from>
    <xdr:to>
      <xdr:col>55</xdr:col>
      <xdr:colOff>0</xdr:colOff>
      <xdr:row>95</xdr:row>
      <xdr:rowOff>117393</xdr:rowOff>
    </xdr:to>
    <xdr:cxnSp macro="">
      <xdr:nvCxnSpPr>
        <xdr:cNvPr id="469" name="直線コネクタ 468"/>
        <xdr:cNvCxnSpPr/>
      </xdr:nvCxnSpPr>
      <xdr:spPr>
        <a:xfrm flipV="1">
          <a:off x="9639300" y="16251389"/>
          <a:ext cx="838200" cy="15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94270</xdr:rowOff>
    </xdr:from>
    <xdr:ext cx="534377" cy="259045"/>
    <xdr:sp macro="" textlink="">
      <xdr:nvSpPr>
        <xdr:cNvPr id="470" name="土木費平均値テキスト"/>
        <xdr:cNvSpPr txBox="1"/>
      </xdr:nvSpPr>
      <xdr:spPr>
        <a:xfrm>
          <a:off x="10528300" y="16039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71393</xdr:rowOff>
    </xdr:from>
    <xdr:to>
      <xdr:col>55</xdr:col>
      <xdr:colOff>50800</xdr:colOff>
      <xdr:row>95</xdr:row>
      <xdr:rowOff>1543</xdr:rowOff>
    </xdr:to>
    <xdr:sp macro="" textlink="">
      <xdr:nvSpPr>
        <xdr:cNvPr id="471" name="フローチャート: 判断 470"/>
        <xdr:cNvSpPr/>
      </xdr:nvSpPr>
      <xdr:spPr>
        <a:xfrm>
          <a:off x="10426700" y="161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117393</xdr:rowOff>
    </xdr:from>
    <xdr:to>
      <xdr:col>50</xdr:col>
      <xdr:colOff>114300</xdr:colOff>
      <xdr:row>95</xdr:row>
      <xdr:rowOff>166599</xdr:rowOff>
    </xdr:to>
    <xdr:cxnSp macro="">
      <xdr:nvCxnSpPr>
        <xdr:cNvPr id="472" name="直線コネクタ 471"/>
        <xdr:cNvCxnSpPr/>
      </xdr:nvCxnSpPr>
      <xdr:spPr>
        <a:xfrm flipV="1">
          <a:off x="8750300" y="16405143"/>
          <a:ext cx="889000" cy="4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155156</xdr:rowOff>
    </xdr:from>
    <xdr:to>
      <xdr:col>50</xdr:col>
      <xdr:colOff>165100</xdr:colOff>
      <xdr:row>95</xdr:row>
      <xdr:rowOff>85306</xdr:rowOff>
    </xdr:to>
    <xdr:sp macro="" textlink="">
      <xdr:nvSpPr>
        <xdr:cNvPr id="473" name="フローチャート: 判断 472"/>
        <xdr:cNvSpPr/>
      </xdr:nvSpPr>
      <xdr:spPr>
        <a:xfrm>
          <a:off x="9588500" y="1627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101833</xdr:rowOff>
    </xdr:from>
    <xdr:ext cx="534377" cy="259045"/>
    <xdr:sp macro="" textlink="">
      <xdr:nvSpPr>
        <xdr:cNvPr id="474" name="テキスト ボックス 473"/>
        <xdr:cNvSpPr txBox="1"/>
      </xdr:nvSpPr>
      <xdr:spPr>
        <a:xfrm>
          <a:off x="9372111" y="1604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144463</xdr:rowOff>
    </xdr:from>
    <xdr:to>
      <xdr:col>45</xdr:col>
      <xdr:colOff>177800</xdr:colOff>
      <xdr:row>95</xdr:row>
      <xdr:rowOff>166599</xdr:rowOff>
    </xdr:to>
    <xdr:cxnSp macro="">
      <xdr:nvCxnSpPr>
        <xdr:cNvPr id="475" name="直線コネクタ 474"/>
        <xdr:cNvCxnSpPr/>
      </xdr:nvCxnSpPr>
      <xdr:spPr>
        <a:xfrm>
          <a:off x="7861300" y="16432213"/>
          <a:ext cx="8890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102215</xdr:rowOff>
    </xdr:from>
    <xdr:to>
      <xdr:col>46</xdr:col>
      <xdr:colOff>38100</xdr:colOff>
      <xdr:row>95</xdr:row>
      <xdr:rowOff>32365</xdr:rowOff>
    </xdr:to>
    <xdr:sp macro="" textlink="">
      <xdr:nvSpPr>
        <xdr:cNvPr id="476" name="フローチャート: 判断 475"/>
        <xdr:cNvSpPr/>
      </xdr:nvSpPr>
      <xdr:spPr>
        <a:xfrm>
          <a:off x="8699500" y="1621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48892</xdr:rowOff>
    </xdr:from>
    <xdr:ext cx="534377" cy="259045"/>
    <xdr:sp macro="" textlink="">
      <xdr:nvSpPr>
        <xdr:cNvPr id="477" name="テキスト ボックス 476"/>
        <xdr:cNvSpPr txBox="1"/>
      </xdr:nvSpPr>
      <xdr:spPr>
        <a:xfrm>
          <a:off x="8483111" y="1599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144463</xdr:rowOff>
    </xdr:from>
    <xdr:to>
      <xdr:col>41</xdr:col>
      <xdr:colOff>50800</xdr:colOff>
      <xdr:row>95</xdr:row>
      <xdr:rowOff>150177</xdr:rowOff>
    </xdr:to>
    <xdr:cxnSp macro="">
      <xdr:nvCxnSpPr>
        <xdr:cNvPr id="478" name="直線コネクタ 477"/>
        <xdr:cNvCxnSpPr/>
      </xdr:nvCxnSpPr>
      <xdr:spPr>
        <a:xfrm flipV="1">
          <a:off x="6972300" y="1643221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90139</xdr:rowOff>
    </xdr:from>
    <xdr:to>
      <xdr:col>41</xdr:col>
      <xdr:colOff>101600</xdr:colOff>
      <xdr:row>96</xdr:row>
      <xdr:rowOff>20289</xdr:rowOff>
    </xdr:to>
    <xdr:sp macro="" textlink="">
      <xdr:nvSpPr>
        <xdr:cNvPr id="479" name="フローチャート: 判断 478"/>
        <xdr:cNvSpPr/>
      </xdr:nvSpPr>
      <xdr:spPr>
        <a:xfrm>
          <a:off x="7810500" y="1637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36816</xdr:rowOff>
    </xdr:from>
    <xdr:ext cx="534377" cy="259045"/>
    <xdr:sp macro="" textlink="">
      <xdr:nvSpPr>
        <xdr:cNvPr id="480" name="テキスト ボックス 479"/>
        <xdr:cNvSpPr txBox="1"/>
      </xdr:nvSpPr>
      <xdr:spPr>
        <a:xfrm>
          <a:off x="7594111" y="1615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116008</xdr:rowOff>
    </xdr:from>
    <xdr:to>
      <xdr:col>36</xdr:col>
      <xdr:colOff>165100</xdr:colOff>
      <xdr:row>96</xdr:row>
      <xdr:rowOff>46158</xdr:rowOff>
    </xdr:to>
    <xdr:sp macro="" textlink="">
      <xdr:nvSpPr>
        <xdr:cNvPr id="481" name="フローチャート: 判断 480"/>
        <xdr:cNvSpPr/>
      </xdr:nvSpPr>
      <xdr:spPr>
        <a:xfrm>
          <a:off x="6921500" y="1640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37285</xdr:rowOff>
    </xdr:from>
    <xdr:ext cx="534377" cy="259045"/>
    <xdr:sp macro="" textlink="">
      <xdr:nvSpPr>
        <xdr:cNvPr id="482" name="テキスト ボックス 481"/>
        <xdr:cNvSpPr txBox="1"/>
      </xdr:nvSpPr>
      <xdr:spPr>
        <a:xfrm>
          <a:off x="6705111" y="1649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84289</xdr:rowOff>
    </xdr:from>
    <xdr:to>
      <xdr:col>55</xdr:col>
      <xdr:colOff>50800</xdr:colOff>
      <xdr:row>95</xdr:row>
      <xdr:rowOff>14439</xdr:rowOff>
    </xdr:to>
    <xdr:sp macro="" textlink="">
      <xdr:nvSpPr>
        <xdr:cNvPr id="488" name="楕円 487"/>
        <xdr:cNvSpPr/>
      </xdr:nvSpPr>
      <xdr:spPr>
        <a:xfrm>
          <a:off x="10426700" y="1620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62716</xdr:rowOff>
    </xdr:from>
    <xdr:ext cx="534377" cy="259045"/>
    <xdr:sp macro="" textlink="">
      <xdr:nvSpPr>
        <xdr:cNvPr id="489" name="土木費該当値テキスト"/>
        <xdr:cNvSpPr txBox="1"/>
      </xdr:nvSpPr>
      <xdr:spPr>
        <a:xfrm>
          <a:off x="10528300" y="1617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66593</xdr:rowOff>
    </xdr:from>
    <xdr:to>
      <xdr:col>50</xdr:col>
      <xdr:colOff>165100</xdr:colOff>
      <xdr:row>95</xdr:row>
      <xdr:rowOff>168193</xdr:rowOff>
    </xdr:to>
    <xdr:sp macro="" textlink="">
      <xdr:nvSpPr>
        <xdr:cNvPr id="490" name="楕円 489"/>
        <xdr:cNvSpPr/>
      </xdr:nvSpPr>
      <xdr:spPr>
        <a:xfrm>
          <a:off x="9588500" y="1635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159320</xdr:rowOff>
    </xdr:from>
    <xdr:ext cx="534377" cy="259045"/>
    <xdr:sp macro="" textlink="">
      <xdr:nvSpPr>
        <xdr:cNvPr id="491" name="テキスト ボックス 490"/>
        <xdr:cNvSpPr txBox="1"/>
      </xdr:nvSpPr>
      <xdr:spPr>
        <a:xfrm>
          <a:off x="9372111" y="1644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115799</xdr:rowOff>
    </xdr:from>
    <xdr:to>
      <xdr:col>46</xdr:col>
      <xdr:colOff>38100</xdr:colOff>
      <xdr:row>96</xdr:row>
      <xdr:rowOff>45949</xdr:rowOff>
    </xdr:to>
    <xdr:sp macro="" textlink="">
      <xdr:nvSpPr>
        <xdr:cNvPr id="492" name="楕円 491"/>
        <xdr:cNvSpPr/>
      </xdr:nvSpPr>
      <xdr:spPr>
        <a:xfrm>
          <a:off x="8699500" y="164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37076</xdr:rowOff>
    </xdr:from>
    <xdr:ext cx="534377" cy="259045"/>
    <xdr:sp macro="" textlink="">
      <xdr:nvSpPr>
        <xdr:cNvPr id="493" name="テキスト ボックス 492"/>
        <xdr:cNvSpPr txBox="1"/>
      </xdr:nvSpPr>
      <xdr:spPr>
        <a:xfrm>
          <a:off x="8483111" y="1649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93663</xdr:rowOff>
    </xdr:from>
    <xdr:to>
      <xdr:col>41</xdr:col>
      <xdr:colOff>101600</xdr:colOff>
      <xdr:row>96</xdr:row>
      <xdr:rowOff>23813</xdr:rowOff>
    </xdr:to>
    <xdr:sp macro="" textlink="">
      <xdr:nvSpPr>
        <xdr:cNvPr id="494" name="楕円 493"/>
        <xdr:cNvSpPr/>
      </xdr:nvSpPr>
      <xdr:spPr>
        <a:xfrm>
          <a:off x="7810500" y="1638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14940</xdr:rowOff>
    </xdr:from>
    <xdr:ext cx="534377" cy="259045"/>
    <xdr:sp macro="" textlink="">
      <xdr:nvSpPr>
        <xdr:cNvPr id="495" name="テキスト ボックス 494"/>
        <xdr:cNvSpPr txBox="1"/>
      </xdr:nvSpPr>
      <xdr:spPr>
        <a:xfrm>
          <a:off x="7594111" y="1647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99377</xdr:rowOff>
    </xdr:from>
    <xdr:to>
      <xdr:col>36</xdr:col>
      <xdr:colOff>165100</xdr:colOff>
      <xdr:row>96</xdr:row>
      <xdr:rowOff>29527</xdr:rowOff>
    </xdr:to>
    <xdr:sp macro="" textlink="">
      <xdr:nvSpPr>
        <xdr:cNvPr id="496" name="楕円 495"/>
        <xdr:cNvSpPr/>
      </xdr:nvSpPr>
      <xdr:spPr>
        <a:xfrm>
          <a:off x="6921500" y="163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46054</xdr:rowOff>
    </xdr:from>
    <xdr:ext cx="534377" cy="259045"/>
    <xdr:sp macro="" textlink="">
      <xdr:nvSpPr>
        <xdr:cNvPr id="497" name="テキスト ボックス 496"/>
        <xdr:cNvSpPr txBox="1"/>
      </xdr:nvSpPr>
      <xdr:spPr>
        <a:xfrm>
          <a:off x="6705111" y="161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8" name="テキスト ボックス 507"/>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18771</xdr:rowOff>
    </xdr:from>
    <xdr:to>
      <xdr:col>85</xdr:col>
      <xdr:colOff>126364</xdr:colOff>
      <xdr:row>38</xdr:row>
      <xdr:rowOff>115392</xdr:rowOff>
    </xdr:to>
    <xdr:cxnSp macro="">
      <xdr:nvCxnSpPr>
        <xdr:cNvPr id="522" name="直線コネクタ 521"/>
        <xdr:cNvCxnSpPr/>
      </xdr:nvCxnSpPr>
      <xdr:spPr>
        <a:xfrm flipV="1">
          <a:off x="16317595" y="5333721"/>
          <a:ext cx="1269" cy="12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119219</xdr:rowOff>
    </xdr:from>
    <xdr:ext cx="534377" cy="259045"/>
    <xdr:sp macro="" textlink="">
      <xdr:nvSpPr>
        <xdr:cNvPr id="523" name="消防費最小値テキスト"/>
        <xdr:cNvSpPr txBox="1"/>
      </xdr:nvSpPr>
      <xdr:spPr>
        <a:xfrm>
          <a:off x="16370300" y="663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115392</xdr:rowOff>
    </xdr:from>
    <xdr:to>
      <xdr:col>86</xdr:col>
      <xdr:colOff>25400</xdr:colOff>
      <xdr:row>38</xdr:row>
      <xdr:rowOff>115392</xdr:rowOff>
    </xdr:to>
    <xdr:cxnSp macro="">
      <xdr:nvCxnSpPr>
        <xdr:cNvPr id="524" name="直線コネクタ 523"/>
        <xdr:cNvCxnSpPr/>
      </xdr:nvCxnSpPr>
      <xdr:spPr>
        <a:xfrm>
          <a:off x="16230600" y="663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136898</xdr:rowOff>
    </xdr:from>
    <xdr:ext cx="534377" cy="259045"/>
    <xdr:sp macro="" textlink="">
      <xdr:nvSpPr>
        <xdr:cNvPr id="525" name="消防費最大値テキスト"/>
        <xdr:cNvSpPr txBox="1"/>
      </xdr:nvSpPr>
      <xdr:spPr>
        <a:xfrm>
          <a:off x="16370300" y="510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18771</xdr:rowOff>
    </xdr:from>
    <xdr:to>
      <xdr:col>86</xdr:col>
      <xdr:colOff>25400</xdr:colOff>
      <xdr:row>31</xdr:row>
      <xdr:rowOff>18771</xdr:rowOff>
    </xdr:to>
    <xdr:cxnSp macro="">
      <xdr:nvCxnSpPr>
        <xdr:cNvPr id="526" name="直線コネクタ 525"/>
        <xdr:cNvCxnSpPr/>
      </xdr:nvCxnSpPr>
      <xdr:spPr>
        <a:xfrm>
          <a:off x="16230600" y="533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73558</xdr:rowOff>
    </xdr:from>
    <xdr:to>
      <xdr:col>85</xdr:col>
      <xdr:colOff>127000</xdr:colOff>
      <xdr:row>35</xdr:row>
      <xdr:rowOff>170256</xdr:rowOff>
    </xdr:to>
    <xdr:cxnSp macro="">
      <xdr:nvCxnSpPr>
        <xdr:cNvPr id="527" name="直線コネクタ 526"/>
        <xdr:cNvCxnSpPr/>
      </xdr:nvCxnSpPr>
      <xdr:spPr>
        <a:xfrm flipV="1">
          <a:off x="15481300" y="6074308"/>
          <a:ext cx="8382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93946</xdr:rowOff>
    </xdr:from>
    <xdr:ext cx="534377" cy="259045"/>
    <xdr:sp macro="" textlink="">
      <xdr:nvSpPr>
        <xdr:cNvPr id="528" name="消防費平均値テキスト"/>
        <xdr:cNvSpPr txBox="1"/>
      </xdr:nvSpPr>
      <xdr:spPr>
        <a:xfrm>
          <a:off x="16370300" y="5751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71069</xdr:rowOff>
    </xdr:from>
    <xdr:to>
      <xdr:col>85</xdr:col>
      <xdr:colOff>177800</xdr:colOff>
      <xdr:row>35</xdr:row>
      <xdr:rowOff>1219</xdr:rowOff>
    </xdr:to>
    <xdr:sp macro="" textlink="">
      <xdr:nvSpPr>
        <xdr:cNvPr id="529" name="フローチャート: 判断 528"/>
        <xdr:cNvSpPr/>
      </xdr:nvSpPr>
      <xdr:spPr>
        <a:xfrm>
          <a:off x="16268700" y="590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163094</xdr:rowOff>
    </xdr:from>
    <xdr:to>
      <xdr:col>81</xdr:col>
      <xdr:colOff>50800</xdr:colOff>
      <xdr:row>35</xdr:row>
      <xdr:rowOff>170256</xdr:rowOff>
    </xdr:to>
    <xdr:cxnSp macro="">
      <xdr:nvCxnSpPr>
        <xdr:cNvPr id="530" name="直線コネクタ 529"/>
        <xdr:cNvCxnSpPr/>
      </xdr:nvCxnSpPr>
      <xdr:spPr>
        <a:xfrm>
          <a:off x="14592300" y="6163844"/>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42037</xdr:rowOff>
    </xdr:from>
    <xdr:to>
      <xdr:col>81</xdr:col>
      <xdr:colOff>101600</xdr:colOff>
      <xdr:row>34</xdr:row>
      <xdr:rowOff>143637</xdr:rowOff>
    </xdr:to>
    <xdr:sp macro="" textlink="">
      <xdr:nvSpPr>
        <xdr:cNvPr id="531" name="フローチャート: 判断 530"/>
        <xdr:cNvSpPr/>
      </xdr:nvSpPr>
      <xdr:spPr>
        <a:xfrm>
          <a:off x="15430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160164</xdr:rowOff>
    </xdr:from>
    <xdr:ext cx="534377" cy="259045"/>
    <xdr:sp macro="" textlink="">
      <xdr:nvSpPr>
        <xdr:cNvPr id="532" name="テキスト ボックス 531"/>
        <xdr:cNvSpPr txBox="1"/>
      </xdr:nvSpPr>
      <xdr:spPr>
        <a:xfrm>
          <a:off x="15214111" y="56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163094</xdr:rowOff>
    </xdr:from>
    <xdr:to>
      <xdr:col>76</xdr:col>
      <xdr:colOff>114300</xdr:colOff>
      <xdr:row>36</xdr:row>
      <xdr:rowOff>47498</xdr:rowOff>
    </xdr:to>
    <xdr:cxnSp macro="">
      <xdr:nvCxnSpPr>
        <xdr:cNvPr id="533" name="直線コネクタ 532"/>
        <xdr:cNvCxnSpPr/>
      </xdr:nvCxnSpPr>
      <xdr:spPr>
        <a:xfrm flipV="1">
          <a:off x="13703300" y="6163844"/>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115341</xdr:rowOff>
    </xdr:from>
    <xdr:to>
      <xdr:col>76</xdr:col>
      <xdr:colOff>165100</xdr:colOff>
      <xdr:row>33</xdr:row>
      <xdr:rowOff>45491</xdr:rowOff>
    </xdr:to>
    <xdr:sp macro="" textlink="">
      <xdr:nvSpPr>
        <xdr:cNvPr id="534" name="フローチャート: 判断 533"/>
        <xdr:cNvSpPr/>
      </xdr:nvSpPr>
      <xdr:spPr>
        <a:xfrm>
          <a:off x="14541500" y="560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62018</xdr:rowOff>
    </xdr:from>
    <xdr:ext cx="534377" cy="259045"/>
    <xdr:sp macro="" textlink="">
      <xdr:nvSpPr>
        <xdr:cNvPr id="535" name="テキスト ボックス 534"/>
        <xdr:cNvSpPr txBox="1"/>
      </xdr:nvSpPr>
      <xdr:spPr>
        <a:xfrm>
          <a:off x="14325111" y="537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41326</xdr:rowOff>
    </xdr:from>
    <xdr:to>
      <xdr:col>71</xdr:col>
      <xdr:colOff>177800</xdr:colOff>
      <xdr:row>36</xdr:row>
      <xdr:rowOff>47498</xdr:rowOff>
    </xdr:to>
    <xdr:cxnSp macro="">
      <xdr:nvCxnSpPr>
        <xdr:cNvPr id="536" name="直線コネクタ 535"/>
        <xdr:cNvCxnSpPr/>
      </xdr:nvCxnSpPr>
      <xdr:spPr>
        <a:xfrm>
          <a:off x="12814300" y="621352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116256</xdr:rowOff>
    </xdr:from>
    <xdr:to>
      <xdr:col>72</xdr:col>
      <xdr:colOff>38100</xdr:colOff>
      <xdr:row>31</xdr:row>
      <xdr:rowOff>46406</xdr:rowOff>
    </xdr:to>
    <xdr:sp macro="" textlink="">
      <xdr:nvSpPr>
        <xdr:cNvPr id="537" name="フローチャート: 判断 536"/>
        <xdr:cNvSpPr/>
      </xdr:nvSpPr>
      <xdr:spPr>
        <a:xfrm>
          <a:off x="13652500" y="525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62933</xdr:rowOff>
    </xdr:from>
    <xdr:ext cx="534377" cy="259045"/>
    <xdr:sp macro="" textlink="">
      <xdr:nvSpPr>
        <xdr:cNvPr id="538" name="テキスト ボックス 537"/>
        <xdr:cNvSpPr txBox="1"/>
      </xdr:nvSpPr>
      <xdr:spPr>
        <a:xfrm>
          <a:off x="13436111" y="503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37922</xdr:rowOff>
    </xdr:from>
    <xdr:to>
      <xdr:col>67</xdr:col>
      <xdr:colOff>101600</xdr:colOff>
      <xdr:row>34</xdr:row>
      <xdr:rowOff>139522</xdr:rowOff>
    </xdr:to>
    <xdr:sp macro="" textlink="">
      <xdr:nvSpPr>
        <xdr:cNvPr id="539" name="フローチャート: 判断 538"/>
        <xdr:cNvSpPr/>
      </xdr:nvSpPr>
      <xdr:spPr>
        <a:xfrm>
          <a:off x="12763500" y="586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156049</xdr:rowOff>
    </xdr:from>
    <xdr:ext cx="534377" cy="259045"/>
    <xdr:sp macro="" textlink="">
      <xdr:nvSpPr>
        <xdr:cNvPr id="540" name="テキスト ボックス 539"/>
        <xdr:cNvSpPr txBox="1"/>
      </xdr:nvSpPr>
      <xdr:spPr>
        <a:xfrm>
          <a:off x="12547111" y="564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22758</xdr:rowOff>
    </xdr:from>
    <xdr:to>
      <xdr:col>85</xdr:col>
      <xdr:colOff>177800</xdr:colOff>
      <xdr:row>35</xdr:row>
      <xdr:rowOff>124358</xdr:rowOff>
    </xdr:to>
    <xdr:sp macro="" textlink="">
      <xdr:nvSpPr>
        <xdr:cNvPr id="546" name="楕円 545"/>
        <xdr:cNvSpPr/>
      </xdr:nvSpPr>
      <xdr:spPr>
        <a:xfrm>
          <a:off x="16268700" y="60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1185</xdr:rowOff>
    </xdr:from>
    <xdr:ext cx="534377" cy="259045"/>
    <xdr:sp macro="" textlink="">
      <xdr:nvSpPr>
        <xdr:cNvPr id="547" name="消防費該当値テキスト"/>
        <xdr:cNvSpPr txBox="1"/>
      </xdr:nvSpPr>
      <xdr:spPr>
        <a:xfrm>
          <a:off x="16370300" y="60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119456</xdr:rowOff>
    </xdr:from>
    <xdr:to>
      <xdr:col>81</xdr:col>
      <xdr:colOff>101600</xdr:colOff>
      <xdr:row>36</xdr:row>
      <xdr:rowOff>49606</xdr:rowOff>
    </xdr:to>
    <xdr:sp macro="" textlink="">
      <xdr:nvSpPr>
        <xdr:cNvPr id="548" name="楕円 547"/>
        <xdr:cNvSpPr/>
      </xdr:nvSpPr>
      <xdr:spPr>
        <a:xfrm>
          <a:off x="15430500" y="61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40733</xdr:rowOff>
    </xdr:from>
    <xdr:ext cx="534377" cy="259045"/>
    <xdr:sp macro="" textlink="">
      <xdr:nvSpPr>
        <xdr:cNvPr id="549" name="テキスト ボックス 548"/>
        <xdr:cNvSpPr txBox="1"/>
      </xdr:nvSpPr>
      <xdr:spPr>
        <a:xfrm>
          <a:off x="15214111" y="621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112294</xdr:rowOff>
    </xdr:from>
    <xdr:to>
      <xdr:col>76</xdr:col>
      <xdr:colOff>165100</xdr:colOff>
      <xdr:row>36</xdr:row>
      <xdr:rowOff>42444</xdr:rowOff>
    </xdr:to>
    <xdr:sp macro="" textlink="">
      <xdr:nvSpPr>
        <xdr:cNvPr id="550" name="楕円 549"/>
        <xdr:cNvSpPr/>
      </xdr:nvSpPr>
      <xdr:spPr>
        <a:xfrm>
          <a:off x="14541500" y="61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33571</xdr:rowOff>
    </xdr:from>
    <xdr:ext cx="534377" cy="259045"/>
    <xdr:sp macro="" textlink="">
      <xdr:nvSpPr>
        <xdr:cNvPr id="551" name="テキスト ボックス 550"/>
        <xdr:cNvSpPr txBox="1"/>
      </xdr:nvSpPr>
      <xdr:spPr>
        <a:xfrm>
          <a:off x="14325111" y="620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168148</xdr:rowOff>
    </xdr:from>
    <xdr:to>
      <xdr:col>72</xdr:col>
      <xdr:colOff>38100</xdr:colOff>
      <xdr:row>36</xdr:row>
      <xdr:rowOff>98298</xdr:rowOff>
    </xdr:to>
    <xdr:sp macro="" textlink="">
      <xdr:nvSpPr>
        <xdr:cNvPr id="552" name="楕円 551"/>
        <xdr:cNvSpPr/>
      </xdr:nvSpPr>
      <xdr:spPr>
        <a:xfrm>
          <a:off x="13652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89425</xdr:rowOff>
    </xdr:from>
    <xdr:ext cx="534377" cy="259045"/>
    <xdr:sp macro="" textlink="">
      <xdr:nvSpPr>
        <xdr:cNvPr id="553" name="テキスト ボックス 552"/>
        <xdr:cNvSpPr txBox="1"/>
      </xdr:nvSpPr>
      <xdr:spPr>
        <a:xfrm>
          <a:off x="13436111" y="626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161976</xdr:rowOff>
    </xdr:from>
    <xdr:to>
      <xdr:col>67</xdr:col>
      <xdr:colOff>101600</xdr:colOff>
      <xdr:row>36</xdr:row>
      <xdr:rowOff>92126</xdr:rowOff>
    </xdr:to>
    <xdr:sp macro="" textlink="">
      <xdr:nvSpPr>
        <xdr:cNvPr id="554" name="楕円 553"/>
        <xdr:cNvSpPr/>
      </xdr:nvSpPr>
      <xdr:spPr>
        <a:xfrm>
          <a:off x="12763500" y="61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83253</xdr:rowOff>
    </xdr:from>
    <xdr:ext cx="534377" cy="259045"/>
    <xdr:sp macro="" textlink="">
      <xdr:nvSpPr>
        <xdr:cNvPr id="555" name="テキスト ボックス 554"/>
        <xdr:cNvSpPr txBox="1"/>
      </xdr:nvSpPr>
      <xdr:spPr>
        <a:xfrm>
          <a:off x="12547111" y="625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24181</xdr:rowOff>
    </xdr:from>
    <xdr:to>
      <xdr:col>85</xdr:col>
      <xdr:colOff>126364</xdr:colOff>
      <xdr:row>58</xdr:row>
      <xdr:rowOff>147614</xdr:rowOff>
    </xdr:to>
    <xdr:cxnSp macro="">
      <xdr:nvCxnSpPr>
        <xdr:cNvPr id="582" name="直線コネクタ 581"/>
        <xdr:cNvCxnSpPr/>
      </xdr:nvCxnSpPr>
      <xdr:spPr>
        <a:xfrm flipV="1">
          <a:off x="16317595" y="8596681"/>
          <a:ext cx="1269" cy="149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151441</xdr:rowOff>
    </xdr:from>
    <xdr:ext cx="534377" cy="259045"/>
    <xdr:sp macro="" textlink="">
      <xdr:nvSpPr>
        <xdr:cNvPr id="583" name="教育費最小値テキスト"/>
        <xdr:cNvSpPr txBox="1"/>
      </xdr:nvSpPr>
      <xdr:spPr>
        <a:xfrm>
          <a:off x="16370300" y="1009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147614</xdr:rowOff>
    </xdr:from>
    <xdr:to>
      <xdr:col>86</xdr:col>
      <xdr:colOff>25400</xdr:colOff>
      <xdr:row>58</xdr:row>
      <xdr:rowOff>147614</xdr:rowOff>
    </xdr:to>
    <xdr:cxnSp macro="">
      <xdr:nvCxnSpPr>
        <xdr:cNvPr id="584" name="直線コネクタ 583"/>
        <xdr:cNvCxnSpPr/>
      </xdr:nvCxnSpPr>
      <xdr:spPr>
        <a:xfrm>
          <a:off x="16230600" y="1009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142308</xdr:rowOff>
    </xdr:from>
    <xdr:ext cx="599010" cy="259045"/>
    <xdr:sp macro="" textlink="">
      <xdr:nvSpPr>
        <xdr:cNvPr id="585" name="教育費最大値テキスト"/>
        <xdr:cNvSpPr txBox="1"/>
      </xdr:nvSpPr>
      <xdr:spPr>
        <a:xfrm>
          <a:off x="16370300" y="837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24181</xdr:rowOff>
    </xdr:from>
    <xdr:to>
      <xdr:col>86</xdr:col>
      <xdr:colOff>25400</xdr:colOff>
      <xdr:row>50</xdr:row>
      <xdr:rowOff>24181</xdr:rowOff>
    </xdr:to>
    <xdr:cxnSp macro="">
      <xdr:nvCxnSpPr>
        <xdr:cNvPr id="586" name="直線コネクタ 585"/>
        <xdr:cNvCxnSpPr/>
      </xdr:nvCxnSpPr>
      <xdr:spPr>
        <a:xfrm>
          <a:off x="16230600" y="859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24181</xdr:rowOff>
    </xdr:from>
    <xdr:to>
      <xdr:col>85</xdr:col>
      <xdr:colOff>127000</xdr:colOff>
      <xdr:row>54</xdr:row>
      <xdr:rowOff>24409</xdr:rowOff>
    </xdr:to>
    <xdr:cxnSp macro="">
      <xdr:nvCxnSpPr>
        <xdr:cNvPr id="587" name="直線コネクタ 586"/>
        <xdr:cNvCxnSpPr/>
      </xdr:nvCxnSpPr>
      <xdr:spPr>
        <a:xfrm flipV="1">
          <a:off x="15481300" y="8596681"/>
          <a:ext cx="838200" cy="68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117097</xdr:rowOff>
    </xdr:from>
    <xdr:ext cx="534377" cy="259045"/>
    <xdr:sp macro="" textlink="">
      <xdr:nvSpPr>
        <xdr:cNvPr id="588" name="教育費平均値テキスト"/>
        <xdr:cNvSpPr txBox="1"/>
      </xdr:nvSpPr>
      <xdr:spPr>
        <a:xfrm>
          <a:off x="16370300" y="9546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138670</xdr:rowOff>
    </xdr:from>
    <xdr:to>
      <xdr:col>85</xdr:col>
      <xdr:colOff>177800</xdr:colOff>
      <xdr:row>56</xdr:row>
      <xdr:rowOff>68820</xdr:rowOff>
    </xdr:to>
    <xdr:sp macro="" textlink="">
      <xdr:nvSpPr>
        <xdr:cNvPr id="589" name="フローチャート: 判断 588"/>
        <xdr:cNvSpPr/>
      </xdr:nvSpPr>
      <xdr:spPr>
        <a:xfrm>
          <a:off x="16268700" y="9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24409</xdr:rowOff>
    </xdr:from>
    <xdr:to>
      <xdr:col>81</xdr:col>
      <xdr:colOff>50800</xdr:colOff>
      <xdr:row>57</xdr:row>
      <xdr:rowOff>32476</xdr:rowOff>
    </xdr:to>
    <xdr:cxnSp macro="">
      <xdr:nvCxnSpPr>
        <xdr:cNvPr id="590" name="直線コネクタ 589"/>
        <xdr:cNvCxnSpPr/>
      </xdr:nvCxnSpPr>
      <xdr:spPr>
        <a:xfrm flipV="1">
          <a:off x="14592300" y="9282709"/>
          <a:ext cx="889000" cy="52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14006</xdr:rowOff>
    </xdr:from>
    <xdr:to>
      <xdr:col>81</xdr:col>
      <xdr:colOff>101600</xdr:colOff>
      <xdr:row>57</xdr:row>
      <xdr:rowOff>115606</xdr:rowOff>
    </xdr:to>
    <xdr:sp macro="" textlink="">
      <xdr:nvSpPr>
        <xdr:cNvPr id="591" name="フローチャート: 判断 590"/>
        <xdr:cNvSpPr/>
      </xdr:nvSpPr>
      <xdr:spPr>
        <a:xfrm>
          <a:off x="15430500" y="978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106733</xdr:rowOff>
    </xdr:from>
    <xdr:ext cx="534377" cy="259045"/>
    <xdr:sp macro="" textlink="">
      <xdr:nvSpPr>
        <xdr:cNvPr id="592" name="テキスト ボックス 591"/>
        <xdr:cNvSpPr txBox="1"/>
      </xdr:nvSpPr>
      <xdr:spPr>
        <a:xfrm>
          <a:off x="15214111" y="98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32476</xdr:rowOff>
    </xdr:from>
    <xdr:to>
      <xdr:col>76</xdr:col>
      <xdr:colOff>114300</xdr:colOff>
      <xdr:row>57</xdr:row>
      <xdr:rowOff>75061</xdr:rowOff>
    </xdr:to>
    <xdr:cxnSp macro="">
      <xdr:nvCxnSpPr>
        <xdr:cNvPr id="593" name="直線コネクタ 592"/>
        <xdr:cNvCxnSpPr/>
      </xdr:nvCxnSpPr>
      <xdr:spPr>
        <a:xfrm flipV="1">
          <a:off x="13703300" y="9805126"/>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163043</xdr:rowOff>
    </xdr:from>
    <xdr:to>
      <xdr:col>76</xdr:col>
      <xdr:colOff>165100</xdr:colOff>
      <xdr:row>58</xdr:row>
      <xdr:rowOff>93193</xdr:rowOff>
    </xdr:to>
    <xdr:sp macro="" textlink="">
      <xdr:nvSpPr>
        <xdr:cNvPr id="594" name="フローチャート: 判断 593"/>
        <xdr:cNvSpPr/>
      </xdr:nvSpPr>
      <xdr:spPr>
        <a:xfrm>
          <a:off x="14541500" y="993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84320</xdr:rowOff>
    </xdr:from>
    <xdr:ext cx="534377" cy="259045"/>
    <xdr:sp macro="" textlink="">
      <xdr:nvSpPr>
        <xdr:cNvPr id="595" name="テキスト ボックス 594"/>
        <xdr:cNvSpPr txBox="1"/>
      </xdr:nvSpPr>
      <xdr:spPr>
        <a:xfrm>
          <a:off x="14325111" y="100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75061</xdr:rowOff>
    </xdr:from>
    <xdr:to>
      <xdr:col>71</xdr:col>
      <xdr:colOff>177800</xdr:colOff>
      <xdr:row>57</xdr:row>
      <xdr:rowOff>107641</xdr:rowOff>
    </xdr:to>
    <xdr:cxnSp macro="">
      <xdr:nvCxnSpPr>
        <xdr:cNvPr id="596" name="直線コネクタ 595"/>
        <xdr:cNvCxnSpPr/>
      </xdr:nvCxnSpPr>
      <xdr:spPr>
        <a:xfrm flipV="1">
          <a:off x="12814300" y="9847711"/>
          <a:ext cx="889000" cy="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74150</xdr:rowOff>
    </xdr:from>
    <xdr:to>
      <xdr:col>72</xdr:col>
      <xdr:colOff>38100</xdr:colOff>
      <xdr:row>58</xdr:row>
      <xdr:rowOff>4300</xdr:rowOff>
    </xdr:to>
    <xdr:sp macro="" textlink="">
      <xdr:nvSpPr>
        <xdr:cNvPr id="597" name="フローチャート: 判断 596"/>
        <xdr:cNvSpPr/>
      </xdr:nvSpPr>
      <xdr:spPr>
        <a:xfrm>
          <a:off x="13652500" y="98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166877</xdr:rowOff>
    </xdr:from>
    <xdr:ext cx="534377" cy="259045"/>
    <xdr:sp macro="" textlink="">
      <xdr:nvSpPr>
        <xdr:cNvPr id="598" name="テキスト ボックス 597"/>
        <xdr:cNvSpPr txBox="1"/>
      </xdr:nvSpPr>
      <xdr:spPr>
        <a:xfrm>
          <a:off x="13436111" y="99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68217</xdr:rowOff>
    </xdr:from>
    <xdr:to>
      <xdr:col>67</xdr:col>
      <xdr:colOff>101600</xdr:colOff>
      <xdr:row>57</xdr:row>
      <xdr:rowOff>169817</xdr:rowOff>
    </xdr:to>
    <xdr:sp macro="" textlink="">
      <xdr:nvSpPr>
        <xdr:cNvPr id="599" name="フローチャート: 判断 598"/>
        <xdr:cNvSpPr/>
      </xdr:nvSpPr>
      <xdr:spPr>
        <a:xfrm>
          <a:off x="12763500" y="9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160944</xdr:rowOff>
    </xdr:from>
    <xdr:ext cx="534377" cy="259045"/>
    <xdr:sp macro="" textlink="">
      <xdr:nvSpPr>
        <xdr:cNvPr id="600" name="テキスト ボックス 599"/>
        <xdr:cNvSpPr txBox="1"/>
      </xdr:nvSpPr>
      <xdr:spPr>
        <a:xfrm>
          <a:off x="12547111" y="993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144831</xdr:rowOff>
    </xdr:from>
    <xdr:to>
      <xdr:col>85</xdr:col>
      <xdr:colOff>177800</xdr:colOff>
      <xdr:row>50</xdr:row>
      <xdr:rowOff>74981</xdr:rowOff>
    </xdr:to>
    <xdr:sp macro="" textlink="">
      <xdr:nvSpPr>
        <xdr:cNvPr id="606" name="楕円 605"/>
        <xdr:cNvSpPr/>
      </xdr:nvSpPr>
      <xdr:spPr>
        <a:xfrm>
          <a:off x="16268700" y="854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97858</xdr:rowOff>
    </xdr:from>
    <xdr:ext cx="599010" cy="259045"/>
    <xdr:sp macro="" textlink="">
      <xdr:nvSpPr>
        <xdr:cNvPr id="607" name="教育費該当値テキスト"/>
        <xdr:cNvSpPr txBox="1"/>
      </xdr:nvSpPr>
      <xdr:spPr>
        <a:xfrm>
          <a:off x="16370300" y="849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145059</xdr:rowOff>
    </xdr:from>
    <xdr:to>
      <xdr:col>81</xdr:col>
      <xdr:colOff>101600</xdr:colOff>
      <xdr:row>54</xdr:row>
      <xdr:rowOff>75209</xdr:rowOff>
    </xdr:to>
    <xdr:sp macro="" textlink="">
      <xdr:nvSpPr>
        <xdr:cNvPr id="608" name="楕円 607"/>
        <xdr:cNvSpPr/>
      </xdr:nvSpPr>
      <xdr:spPr>
        <a:xfrm>
          <a:off x="15430500" y="92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91736</xdr:rowOff>
    </xdr:from>
    <xdr:ext cx="599010" cy="259045"/>
    <xdr:sp macro="" textlink="">
      <xdr:nvSpPr>
        <xdr:cNvPr id="609" name="テキスト ボックス 608"/>
        <xdr:cNvSpPr txBox="1"/>
      </xdr:nvSpPr>
      <xdr:spPr>
        <a:xfrm>
          <a:off x="15181795" y="900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153126</xdr:rowOff>
    </xdr:from>
    <xdr:to>
      <xdr:col>76</xdr:col>
      <xdr:colOff>165100</xdr:colOff>
      <xdr:row>57</xdr:row>
      <xdr:rowOff>83276</xdr:rowOff>
    </xdr:to>
    <xdr:sp macro="" textlink="">
      <xdr:nvSpPr>
        <xdr:cNvPr id="610" name="楕円 609"/>
        <xdr:cNvSpPr/>
      </xdr:nvSpPr>
      <xdr:spPr>
        <a:xfrm>
          <a:off x="14541500" y="97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99803</xdr:rowOff>
    </xdr:from>
    <xdr:ext cx="534377" cy="259045"/>
    <xdr:sp macro="" textlink="">
      <xdr:nvSpPr>
        <xdr:cNvPr id="611" name="テキスト ボックス 610"/>
        <xdr:cNvSpPr txBox="1"/>
      </xdr:nvSpPr>
      <xdr:spPr>
        <a:xfrm>
          <a:off x="14325111" y="952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24261</xdr:rowOff>
    </xdr:from>
    <xdr:to>
      <xdr:col>72</xdr:col>
      <xdr:colOff>38100</xdr:colOff>
      <xdr:row>57</xdr:row>
      <xdr:rowOff>125861</xdr:rowOff>
    </xdr:to>
    <xdr:sp macro="" textlink="">
      <xdr:nvSpPr>
        <xdr:cNvPr id="612" name="楕円 611"/>
        <xdr:cNvSpPr/>
      </xdr:nvSpPr>
      <xdr:spPr>
        <a:xfrm>
          <a:off x="13652500" y="97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142388</xdr:rowOff>
    </xdr:from>
    <xdr:ext cx="534377" cy="259045"/>
    <xdr:sp macro="" textlink="">
      <xdr:nvSpPr>
        <xdr:cNvPr id="613" name="テキスト ボックス 612"/>
        <xdr:cNvSpPr txBox="1"/>
      </xdr:nvSpPr>
      <xdr:spPr>
        <a:xfrm>
          <a:off x="13436111" y="957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56841</xdr:rowOff>
    </xdr:from>
    <xdr:to>
      <xdr:col>67</xdr:col>
      <xdr:colOff>101600</xdr:colOff>
      <xdr:row>57</xdr:row>
      <xdr:rowOff>158441</xdr:rowOff>
    </xdr:to>
    <xdr:sp macro="" textlink="">
      <xdr:nvSpPr>
        <xdr:cNvPr id="614" name="楕円 613"/>
        <xdr:cNvSpPr/>
      </xdr:nvSpPr>
      <xdr:spPr>
        <a:xfrm>
          <a:off x="12763500" y="982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3518</xdr:rowOff>
    </xdr:from>
    <xdr:ext cx="534377" cy="259045"/>
    <xdr:sp macro="" textlink="">
      <xdr:nvSpPr>
        <xdr:cNvPr id="615" name="テキスト ボックス 614"/>
        <xdr:cNvSpPr txBox="1"/>
      </xdr:nvSpPr>
      <xdr:spPr>
        <a:xfrm>
          <a:off x="12547111" y="960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9" name="テキスト ボックス 62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170256</xdr:rowOff>
    </xdr:from>
    <xdr:to>
      <xdr:col>85</xdr:col>
      <xdr:colOff>126364</xdr:colOff>
      <xdr:row>79</xdr:row>
      <xdr:rowOff>44450</xdr:rowOff>
    </xdr:to>
    <xdr:cxnSp macro="">
      <xdr:nvCxnSpPr>
        <xdr:cNvPr id="639" name="直線コネクタ 638"/>
        <xdr:cNvCxnSpPr/>
      </xdr:nvCxnSpPr>
      <xdr:spPr>
        <a:xfrm flipV="1">
          <a:off x="16317595" y="12171756"/>
          <a:ext cx="1269" cy="14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116933</xdr:rowOff>
    </xdr:from>
    <xdr:ext cx="534377" cy="259045"/>
    <xdr:sp macro="" textlink="">
      <xdr:nvSpPr>
        <xdr:cNvPr id="642" name="災害復旧費最大値テキスト"/>
        <xdr:cNvSpPr txBox="1"/>
      </xdr:nvSpPr>
      <xdr:spPr>
        <a:xfrm>
          <a:off x="16370300" y="119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170256</xdr:rowOff>
    </xdr:from>
    <xdr:to>
      <xdr:col>86</xdr:col>
      <xdr:colOff>25400</xdr:colOff>
      <xdr:row>70</xdr:row>
      <xdr:rowOff>170256</xdr:rowOff>
    </xdr:to>
    <xdr:cxnSp macro="">
      <xdr:nvCxnSpPr>
        <xdr:cNvPr id="643" name="直線コネクタ 642"/>
        <xdr:cNvCxnSpPr/>
      </xdr:nvCxnSpPr>
      <xdr:spPr>
        <a:xfrm>
          <a:off x="16230600" y="1217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5665</xdr:rowOff>
    </xdr:from>
    <xdr:to>
      <xdr:col>85</xdr:col>
      <xdr:colOff>127000</xdr:colOff>
      <xdr:row>79</xdr:row>
      <xdr:rowOff>44450</xdr:rowOff>
    </xdr:to>
    <xdr:cxnSp macro="">
      <xdr:nvCxnSpPr>
        <xdr:cNvPr id="644" name="直線コネクタ 643"/>
        <xdr:cNvCxnSpPr/>
      </xdr:nvCxnSpPr>
      <xdr:spPr>
        <a:xfrm>
          <a:off x="15481300" y="13550215"/>
          <a:ext cx="838200" cy="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34586</xdr:rowOff>
    </xdr:from>
    <xdr:ext cx="469744" cy="259045"/>
    <xdr:sp macro="" textlink="">
      <xdr:nvSpPr>
        <xdr:cNvPr id="645" name="災害復旧費平均値テキスト"/>
        <xdr:cNvSpPr txBox="1"/>
      </xdr:nvSpPr>
      <xdr:spPr>
        <a:xfrm>
          <a:off x="16370300" y="12721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11709</xdr:rowOff>
    </xdr:from>
    <xdr:to>
      <xdr:col>85</xdr:col>
      <xdr:colOff>177800</xdr:colOff>
      <xdr:row>75</xdr:row>
      <xdr:rowOff>113309</xdr:rowOff>
    </xdr:to>
    <xdr:sp macro="" textlink="">
      <xdr:nvSpPr>
        <xdr:cNvPr id="646" name="フローチャート: 判断 645"/>
        <xdr:cNvSpPr/>
      </xdr:nvSpPr>
      <xdr:spPr>
        <a:xfrm>
          <a:off x="16268700" y="1287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170408</xdr:rowOff>
    </xdr:from>
    <xdr:to>
      <xdr:col>81</xdr:col>
      <xdr:colOff>50800</xdr:colOff>
      <xdr:row>79</xdr:row>
      <xdr:rowOff>5665</xdr:rowOff>
    </xdr:to>
    <xdr:cxnSp macro="">
      <xdr:nvCxnSpPr>
        <xdr:cNvPr id="647" name="直線コネクタ 646"/>
        <xdr:cNvCxnSpPr/>
      </xdr:nvCxnSpPr>
      <xdr:spPr>
        <a:xfrm>
          <a:off x="14592300" y="13543508"/>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131724</xdr:rowOff>
    </xdr:from>
    <xdr:to>
      <xdr:col>81</xdr:col>
      <xdr:colOff>101600</xdr:colOff>
      <xdr:row>77</xdr:row>
      <xdr:rowOff>61874</xdr:rowOff>
    </xdr:to>
    <xdr:sp macro="" textlink="">
      <xdr:nvSpPr>
        <xdr:cNvPr id="648" name="フローチャート: 判断 647"/>
        <xdr:cNvSpPr/>
      </xdr:nvSpPr>
      <xdr:spPr>
        <a:xfrm>
          <a:off x="15430500" y="131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78402</xdr:rowOff>
    </xdr:from>
    <xdr:ext cx="469744" cy="259045"/>
    <xdr:sp macro="" textlink="">
      <xdr:nvSpPr>
        <xdr:cNvPr id="649" name="テキスト ボックス 648"/>
        <xdr:cNvSpPr txBox="1"/>
      </xdr:nvSpPr>
      <xdr:spPr>
        <a:xfrm>
          <a:off x="15246428" y="1293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71653</xdr:rowOff>
    </xdr:from>
    <xdr:to>
      <xdr:col>76</xdr:col>
      <xdr:colOff>114300</xdr:colOff>
      <xdr:row>78</xdr:row>
      <xdr:rowOff>170408</xdr:rowOff>
    </xdr:to>
    <xdr:cxnSp macro="">
      <xdr:nvCxnSpPr>
        <xdr:cNvPr id="650" name="直線コネクタ 649"/>
        <xdr:cNvCxnSpPr/>
      </xdr:nvCxnSpPr>
      <xdr:spPr>
        <a:xfrm>
          <a:off x="13703300" y="13101853"/>
          <a:ext cx="889000" cy="4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91109</xdr:rowOff>
    </xdr:from>
    <xdr:to>
      <xdr:col>76</xdr:col>
      <xdr:colOff>165100</xdr:colOff>
      <xdr:row>78</xdr:row>
      <xdr:rowOff>21259</xdr:rowOff>
    </xdr:to>
    <xdr:sp macro="" textlink="">
      <xdr:nvSpPr>
        <xdr:cNvPr id="651" name="フローチャート: 判断 650"/>
        <xdr:cNvSpPr/>
      </xdr:nvSpPr>
      <xdr:spPr>
        <a:xfrm>
          <a:off x="14541500" y="1329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37786</xdr:rowOff>
    </xdr:from>
    <xdr:ext cx="469744" cy="259045"/>
    <xdr:sp macro="" textlink="">
      <xdr:nvSpPr>
        <xdr:cNvPr id="652" name="テキスト ボックス 651"/>
        <xdr:cNvSpPr txBox="1"/>
      </xdr:nvSpPr>
      <xdr:spPr>
        <a:xfrm>
          <a:off x="14357428" y="1306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71653</xdr:rowOff>
    </xdr:from>
    <xdr:to>
      <xdr:col>71</xdr:col>
      <xdr:colOff>177800</xdr:colOff>
      <xdr:row>78</xdr:row>
      <xdr:rowOff>32868</xdr:rowOff>
    </xdr:to>
    <xdr:cxnSp macro="">
      <xdr:nvCxnSpPr>
        <xdr:cNvPr id="653" name="直線コネクタ 652"/>
        <xdr:cNvCxnSpPr/>
      </xdr:nvCxnSpPr>
      <xdr:spPr>
        <a:xfrm flipV="1">
          <a:off x="12814300" y="13101853"/>
          <a:ext cx="889000" cy="30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120523</xdr:rowOff>
    </xdr:from>
    <xdr:to>
      <xdr:col>72</xdr:col>
      <xdr:colOff>38100</xdr:colOff>
      <xdr:row>78</xdr:row>
      <xdr:rowOff>50673</xdr:rowOff>
    </xdr:to>
    <xdr:sp macro="" textlink="">
      <xdr:nvSpPr>
        <xdr:cNvPr id="654" name="フローチャート: 判断 653"/>
        <xdr:cNvSpPr/>
      </xdr:nvSpPr>
      <xdr:spPr>
        <a:xfrm>
          <a:off x="13652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41800</xdr:rowOff>
    </xdr:from>
    <xdr:ext cx="469744" cy="259045"/>
    <xdr:sp macro="" textlink="">
      <xdr:nvSpPr>
        <xdr:cNvPr id="655" name="テキスト ボックス 654"/>
        <xdr:cNvSpPr txBox="1"/>
      </xdr:nvSpPr>
      <xdr:spPr>
        <a:xfrm>
          <a:off x="13468428" y="1341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87681</xdr:rowOff>
    </xdr:from>
    <xdr:to>
      <xdr:col>67</xdr:col>
      <xdr:colOff>101600</xdr:colOff>
      <xdr:row>77</xdr:row>
      <xdr:rowOff>17831</xdr:rowOff>
    </xdr:to>
    <xdr:sp macro="" textlink="">
      <xdr:nvSpPr>
        <xdr:cNvPr id="656" name="フローチャート: 判断 655"/>
        <xdr:cNvSpPr/>
      </xdr:nvSpPr>
      <xdr:spPr>
        <a:xfrm>
          <a:off x="12763500" y="1311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34358</xdr:rowOff>
    </xdr:from>
    <xdr:ext cx="469744" cy="259045"/>
    <xdr:sp macro="" textlink="">
      <xdr:nvSpPr>
        <xdr:cNvPr id="657" name="テキスト ボックス 656"/>
        <xdr:cNvSpPr txBox="1"/>
      </xdr:nvSpPr>
      <xdr:spPr>
        <a:xfrm>
          <a:off x="12579428" y="1289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3" name="楕円 66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4"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126315</xdr:rowOff>
    </xdr:from>
    <xdr:to>
      <xdr:col>81</xdr:col>
      <xdr:colOff>101600</xdr:colOff>
      <xdr:row>79</xdr:row>
      <xdr:rowOff>56465</xdr:rowOff>
    </xdr:to>
    <xdr:sp macro="" textlink="">
      <xdr:nvSpPr>
        <xdr:cNvPr id="665" name="楕円 664"/>
        <xdr:cNvSpPr/>
      </xdr:nvSpPr>
      <xdr:spPr>
        <a:xfrm>
          <a:off x="15430500" y="134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47592</xdr:rowOff>
    </xdr:from>
    <xdr:ext cx="378565" cy="259045"/>
    <xdr:sp macro="" textlink="">
      <xdr:nvSpPr>
        <xdr:cNvPr id="666" name="テキスト ボックス 665"/>
        <xdr:cNvSpPr txBox="1"/>
      </xdr:nvSpPr>
      <xdr:spPr>
        <a:xfrm>
          <a:off x="15292017" y="13592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119608</xdr:rowOff>
    </xdr:from>
    <xdr:to>
      <xdr:col>76</xdr:col>
      <xdr:colOff>165100</xdr:colOff>
      <xdr:row>79</xdr:row>
      <xdr:rowOff>49758</xdr:rowOff>
    </xdr:to>
    <xdr:sp macro="" textlink="">
      <xdr:nvSpPr>
        <xdr:cNvPr id="667" name="楕円 666"/>
        <xdr:cNvSpPr/>
      </xdr:nvSpPr>
      <xdr:spPr>
        <a:xfrm>
          <a:off x="14541500" y="134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40885</xdr:rowOff>
    </xdr:from>
    <xdr:ext cx="378565" cy="259045"/>
    <xdr:sp macro="" textlink="">
      <xdr:nvSpPr>
        <xdr:cNvPr id="668" name="テキスト ボックス 667"/>
        <xdr:cNvSpPr txBox="1"/>
      </xdr:nvSpPr>
      <xdr:spPr>
        <a:xfrm>
          <a:off x="14403017" y="1358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20853</xdr:rowOff>
    </xdr:from>
    <xdr:to>
      <xdr:col>72</xdr:col>
      <xdr:colOff>38100</xdr:colOff>
      <xdr:row>76</xdr:row>
      <xdr:rowOff>122453</xdr:rowOff>
    </xdr:to>
    <xdr:sp macro="" textlink="">
      <xdr:nvSpPr>
        <xdr:cNvPr id="669" name="楕円 668"/>
        <xdr:cNvSpPr/>
      </xdr:nvSpPr>
      <xdr:spPr>
        <a:xfrm>
          <a:off x="13652500" y="1305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138981</xdr:rowOff>
    </xdr:from>
    <xdr:ext cx="469744" cy="259045"/>
    <xdr:sp macro="" textlink="">
      <xdr:nvSpPr>
        <xdr:cNvPr id="670" name="テキスト ボックス 669"/>
        <xdr:cNvSpPr txBox="1"/>
      </xdr:nvSpPr>
      <xdr:spPr>
        <a:xfrm>
          <a:off x="13468428" y="1282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153518</xdr:rowOff>
    </xdr:from>
    <xdr:to>
      <xdr:col>67</xdr:col>
      <xdr:colOff>101600</xdr:colOff>
      <xdr:row>78</xdr:row>
      <xdr:rowOff>83668</xdr:rowOff>
    </xdr:to>
    <xdr:sp macro="" textlink="">
      <xdr:nvSpPr>
        <xdr:cNvPr id="671" name="楕円 670"/>
        <xdr:cNvSpPr/>
      </xdr:nvSpPr>
      <xdr:spPr>
        <a:xfrm>
          <a:off x="12763500" y="133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74795</xdr:rowOff>
    </xdr:from>
    <xdr:ext cx="469744" cy="259045"/>
    <xdr:sp macro="" textlink="">
      <xdr:nvSpPr>
        <xdr:cNvPr id="672" name="テキスト ボックス 671"/>
        <xdr:cNvSpPr txBox="1"/>
      </xdr:nvSpPr>
      <xdr:spPr>
        <a:xfrm>
          <a:off x="12579428" y="1344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78338</xdr:rowOff>
    </xdr:from>
    <xdr:to>
      <xdr:col>85</xdr:col>
      <xdr:colOff>126364</xdr:colOff>
      <xdr:row>98</xdr:row>
      <xdr:rowOff>103581</xdr:rowOff>
    </xdr:to>
    <xdr:cxnSp macro="">
      <xdr:nvCxnSpPr>
        <xdr:cNvPr id="699" name="直線コネクタ 698"/>
        <xdr:cNvCxnSpPr/>
      </xdr:nvCxnSpPr>
      <xdr:spPr>
        <a:xfrm flipV="1">
          <a:off x="16317595" y="15508838"/>
          <a:ext cx="1269" cy="139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107408</xdr:rowOff>
    </xdr:from>
    <xdr:ext cx="534377" cy="259045"/>
    <xdr:sp macro="" textlink="">
      <xdr:nvSpPr>
        <xdr:cNvPr id="700" name="公債費最小値テキスト"/>
        <xdr:cNvSpPr txBox="1"/>
      </xdr:nvSpPr>
      <xdr:spPr>
        <a:xfrm>
          <a:off x="16370300" y="169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103581</xdr:rowOff>
    </xdr:from>
    <xdr:to>
      <xdr:col>86</xdr:col>
      <xdr:colOff>25400</xdr:colOff>
      <xdr:row>98</xdr:row>
      <xdr:rowOff>103581</xdr:rowOff>
    </xdr:to>
    <xdr:cxnSp macro="">
      <xdr:nvCxnSpPr>
        <xdr:cNvPr id="701" name="直線コネクタ 700"/>
        <xdr:cNvCxnSpPr/>
      </xdr:nvCxnSpPr>
      <xdr:spPr>
        <a:xfrm>
          <a:off x="16230600" y="1690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25015</xdr:rowOff>
    </xdr:from>
    <xdr:ext cx="599010" cy="259045"/>
    <xdr:sp macro="" textlink="">
      <xdr:nvSpPr>
        <xdr:cNvPr id="702" name="公債費最大値テキスト"/>
        <xdr:cNvSpPr txBox="1"/>
      </xdr:nvSpPr>
      <xdr:spPr>
        <a:xfrm>
          <a:off x="16370300" y="1528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78338</xdr:rowOff>
    </xdr:from>
    <xdr:to>
      <xdr:col>86</xdr:col>
      <xdr:colOff>25400</xdr:colOff>
      <xdr:row>90</xdr:row>
      <xdr:rowOff>78338</xdr:rowOff>
    </xdr:to>
    <xdr:cxnSp macro="">
      <xdr:nvCxnSpPr>
        <xdr:cNvPr id="703" name="直線コネクタ 702"/>
        <xdr:cNvCxnSpPr/>
      </xdr:nvCxnSpPr>
      <xdr:spPr>
        <a:xfrm>
          <a:off x="16230600" y="1550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141643</xdr:rowOff>
    </xdr:from>
    <xdr:to>
      <xdr:col>85</xdr:col>
      <xdr:colOff>127000</xdr:colOff>
      <xdr:row>93</xdr:row>
      <xdr:rowOff>146231</xdr:rowOff>
    </xdr:to>
    <xdr:cxnSp macro="">
      <xdr:nvCxnSpPr>
        <xdr:cNvPr id="704" name="直線コネクタ 703"/>
        <xdr:cNvCxnSpPr/>
      </xdr:nvCxnSpPr>
      <xdr:spPr>
        <a:xfrm flipV="1">
          <a:off x="15481300" y="15915043"/>
          <a:ext cx="838200" cy="17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160073</xdr:rowOff>
    </xdr:from>
    <xdr:ext cx="534377" cy="259045"/>
    <xdr:sp macro="" textlink="">
      <xdr:nvSpPr>
        <xdr:cNvPr id="705" name="公債費平均値テキスト"/>
        <xdr:cNvSpPr txBox="1"/>
      </xdr:nvSpPr>
      <xdr:spPr>
        <a:xfrm>
          <a:off x="16370300" y="1593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10196</xdr:rowOff>
    </xdr:from>
    <xdr:to>
      <xdr:col>85</xdr:col>
      <xdr:colOff>177800</xdr:colOff>
      <xdr:row>93</xdr:row>
      <xdr:rowOff>111796</xdr:rowOff>
    </xdr:to>
    <xdr:sp macro="" textlink="">
      <xdr:nvSpPr>
        <xdr:cNvPr id="706" name="フローチャート: 判断 705"/>
        <xdr:cNvSpPr/>
      </xdr:nvSpPr>
      <xdr:spPr>
        <a:xfrm>
          <a:off x="16268700" y="1595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146231</xdr:rowOff>
    </xdr:from>
    <xdr:to>
      <xdr:col>81</xdr:col>
      <xdr:colOff>50800</xdr:colOff>
      <xdr:row>94</xdr:row>
      <xdr:rowOff>52505</xdr:rowOff>
    </xdr:to>
    <xdr:cxnSp macro="">
      <xdr:nvCxnSpPr>
        <xdr:cNvPr id="707" name="直線コネクタ 706"/>
        <xdr:cNvCxnSpPr/>
      </xdr:nvCxnSpPr>
      <xdr:spPr>
        <a:xfrm flipV="1">
          <a:off x="14592300" y="1609108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118945</xdr:rowOff>
    </xdr:from>
    <xdr:to>
      <xdr:col>81</xdr:col>
      <xdr:colOff>101600</xdr:colOff>
      <xdr:row>94</xdr:row>
      <xdr:rowOff>49095</xdr:rowOff>
    </xdr:to>
    <xdr:sp macro="" textlink="">
      <xdr:nvSpPr>
        <xdr:cNvPr id="708" name="フローチャート: 判断 707"/>
        <xdr:cNvSpPr/>
      </xdr:nvSpPr>
      <xdr:spPr>
        <a:xfrm>
          <a:off x="15430500" y="160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40222</xdr:rowOff>
    </xdr:from>
    <xdr:ext cx="534377" cy="259045"/>
    <xdr:sp macro="" textlink="">
      <xdr:nvSpPr>
        <xdr:cNvPr id="709" name="テキスト ボックス 708"/>
        <xdr:cNvSpPr txBox="1"/>
      </xdr:nvSpPr>
      <xdr:spPr>
        <a:xfrm>
          <a:off x="15214111" y="1615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52505</xdr:rowOff>
    </xdr:from>
    <xdr:to>
      <xdr:col>76</xdr:col>
      <xdr:colOff>114300</xdr:colOff>
      <xdr:row>94</xdr:row>
      <xdr:rowOff>71774</xdr:rowOff>
    </xdr:to>
    <xdr:cxnSp macro="">
      <xdr:nvCxnSpPr>
        <xdr:cNvPr id="710" name="直線コネクタ 709"/>
        <xdr:cNvCxnSpPr/>
      </xdr:nvCxnSpPr>
      <xdr:spPr>
        <a:xfrm flipV="1">
          <a:off x="13703300" y="16168805"/>
          <a:ext cx="889000" cy="1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170886</xdr:rowOff>
    </xdr:from>
    <xdr:to>
      <xdr:col>76</xdr:col>
      <xdr:colOff>165100</xdr:colOff>
      <xdr:row>94</xdr:row>
      <xdr:rowOff>101036</xdr:rowOff>
    </xdr:to>
    <xdr:sp macro="" textlink="">
      <xdr:nvSpPr>
        <xdr:cNvPr id="711" name="フローチャート: 判断 710"/>
        <xdr:cNvSpPr/>
      </xdr:nvSpPr>
      <xdr:spPr>
        <a:xfrm>
          <a:off x="14541500" y="161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117563</xdr:rowOff>
    </xdr:from>
    <xdr:ext cx="534377" cy="259045"/>
    <xdr:sp macro="" textlink="">
      <xdr:nvSpPr>
        <xdr:cNvPr id="712" name="テキスト ボックス 711"/>
        <xdr:cNvSpPr txBox="1"/>
      </xdr:nvSpPr>
      <xdr:spPr>
        <a:xfrm>
          <a:off x="14325111" y="158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71774</xdr:rowOff>
    </xdr:from>
    <xdr:to>
      <xdr:col>71</xdr:col>
      <xdr:colOff>177800</xdr:colOff>
      <xdr:row>94</xdr:row>
      <xdr:rowOff>162331</xdr:rowOff>
    </xdr:to>
    <xdr:cxnSp macro="">
      <xdr:nvCxnSpPr>
        <xdr:cNvPr id="713" name="直線コネクタ 712"/>
        <xdr:cNvCxnSpPr/>
      </xdr:nvCxnSpPr>
      <xdr:spPr>
        <a:xfrm flipV="1">
          <a:off x="12814300" y="16188074"/>
          <a:ext cx="889000" cy="9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34592</xdr:rowOff>
    </xdr:from>
    <xdr:to>
      <xdr:col>72</xdr:col>
      <xdr:colOff>38100</xdr:colOff>
      <xdr:row>94</xdr:row>
      <xdr:rowOff>136192</xdr:rowOff>
    </xdr:to>
    <xdr:sp macro="" textlink="">
      <xdr:nvSpPr>
        <xdr:cNvPr id="714" name="フローチャート: 判断 713"/>
        <xdr:cNvSpPr/>
      </xdr:nvSpPr>
      <xdr:spPr>
        <a:xfrm>
          <a:off x="13652500" y="16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127319</xdr:rowOff>
    </xdr:from>
    <xdr:ext cx="534377" cy="259045"/>
    <xdr:sp macro="" textlink="">
      <xdr:nvSpPr>
        <xdr:cNvPr id="715" name="テキスト ボックス 714"/>
        <xdr:cNvSpPr txBox="1"/>
      </xdr:nvSpPr>
      <xdr:spPr>
        <a:xfrm>
          <a:off x="13436111" y="1624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44307</xdr:rowOff>
    </xdr:from>
    <xdr:to>
      <xdr:col>67</xdr:col>
      <xdr:colOff>101600</xdr:colOff>
      <xdr:row>93</xdr:row>
      <xdr:rowOff>145907</xdr:rowOff>
    </xdr:to>
    <xdr:sp macro="" textlink="">
      <xdr:nvSpPr>
        <xdr:cNvPr id="716" name="フローチャート: 判断 715"/>
        <xdr:cNvSpPr/>
      </xdr:nvSpPr>
      <xdr:spPr>
        <a:xfrm>
          <a:off x="12763500" y="159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162434</xdr:rowOff>
    </xdr:from>
    <xdr:ext cx="534377" cy="259045"/>
    <xdr:sp macro="" textlink="">
      <xdr:nvSpPr>
        <xdr:cNvPr id="717" name="テキスト ボックス 716"/>
        <xdr:cNvSpPr txBox="1"/>
      </xdr:nvSpPr>
      <xdr:spPr>
        <a:xfrm>
          <a:off x="12547111" y="157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90843</xdr:rowOff>
    </xdr:from>
    <xdr:to>
      <xdr:col>85</xdr:col>
      <xdr:colOff>177800</xdr:colOff>
      <xdr:row>93</xdr:row>
      <xdr:rowOff>20993</xdr:rowOff>
    </xdr:to>
    <xdr:sp macro="" textlink="">
      <xdr:nvSpPr>
        <xdr:cNvPr id="723" name="楕円 722"/>
        <xdr:cNvSpPr/>
      </xdr:nvSpPr>
      <xdr:spPr>
        <a:xfrm>
          <a:off x="16268700" y="158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113720</xdr:rowOff>
    </xdr:from>
    <xdr:ext cx="534377" cy="259045"/>
    <xdr:sp macro="" textlink="">
      <xdr:nvSpPr>
        <xdr:cNvPr id="724" name="公債費該当値テキスト"/>
        <xdr:cNvSpPr txBox="1"/>
      </xdr:nvSpPr>
      <xdr:spPr>
        <a:xfrm>
          <a:off x="16370300" y="1571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95431</xdr:rowOff>
    </xdr:from>
    <xdr:to>
      <xdr:col>81</xdr:col>
      <xdr:colOff>101600</xdr:colOff>
      <xdr:row>94</xdr:row>
      <xdr:rowOff>25581</xdr:rowOff>
    </xdr:to>
    <xdr:sp macro="" textlink="">
      <xdr:nvSpPr>
        <xdr:cNvPr id="725" name="楕円 724"/>
        <xdr:cNvSpPr/>
      </xdr:nvSpPr>
      <xdr:spPr>
        <a:xfrm>
          <a:off x="15430500" y="1604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42108</xdr:rowOff>
    </xdr:from>
    <xdr:ext cx="534377" cy="259045"/>
    <xdr:sp macro="" textlink="">
      <xdr:nvSpPr>
        <xdr:cNvPr id="726" name="テキスト ボックス 725"/>
        <xdr:cNvSpPr txBox="1"/>
      </xdr:nvSpPr>
      <xdr:spPr>
        <a:xfrm>
          <a:off x="15214111" y="1581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1705</xdr:rowOff>
    </xdr:from>
    <xdr:to>
      <xdr:col>76</xdr:col>
      <xdr:colOff>165100</xdr:colOff>
      <xdr:row>94</xdr:row>
      <xdr:rowOff>103305</xdr:rowOff>
    </xdr:to>
    <xdr:sp macro="" textlink="">
      <xdr:nvSpPr>
        <xdr:cNvPr id="727" name="楕円 726"/>
        <xdr:cNvSpPr/>
      </xdr:nvSpPr>
      <xdr:spPr>
        <a:xfrm>
          <a:off x="14541500" y="161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94432</xdr:rowOff>
    </xdr:from>
    <xdr:ext cx="534377" cy="259045"/>
    <xdr:sp macro="" textlink="">
      <xdr:nvSpPr>
        <xdr:cNvPr id="728" name="テキスト ボックス 727"/>
        <xdr:cNvSpPr txBox="1"/>
      </xdr:nvSpPr>
      <xdr:spPr>
        <a:xfrm>
          <a:off x="14325111" y="1621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20974</xdr:rowOff>
    </xdr:from>
    <xdr:to>
      <xdr:col>72</xdr:col>
      <xdr:colOff>38100</xdr:colOff>
      <xdr:row>94</xdr:row>
      <xdr:rowOff>122574</xdr:rowOff>
    </xdr:to>
    <xdr:sp macro="" textlink="">
      <xdr:nvSpPr>
        <xdr:cNvPr id="729" name="楕円 728"/>
        <xdr:cNvSpPr/>
      </xdr:nvSpPr>
      <xdr:spPr>
        <a:xfrm>
          <a:off x="13652500" y="161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139101</xdr:rowOff>
    </xdr:from>
    <xdr:ext cx="534377" cy="259045"/>
    <xdr:sp macro="" textlink="">
      <xdr:nvSpPr>
        <xdr:cNvPr id="730" name="テキスト ボックス 729"/>
        <xdr:cNvSpPr txBox="1"/>
      </xdr:nvSpPr>
      <xdr:spPr>
        <a:xfrm>
          <a:off x="13436111" y="159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111531</xdr:rowOff>
    </xdr:from>
    <xdr:to>
      <xdr:col>67</xdr:col>
      <xdr:colOff>101600</xdr:colOff>
      <xdr:row>95</xdr:row>
      <xdr:rowOff>41681</xdr:rowOff>
    </xdr:to>
    <xdr:sp macro="" textlink="">
      <xdr:nvSpPr>
        <xdr:cNvPr id="731" name="楕円 730"/>
        <xdr:cNvSpPr/>
      </xdr:nvSpPr>
      <xdr:spPr>
        <a:xfrm>
          <a:off x="12763500" y="162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32808</xdr:rowOff>
    </xdr:from>
    <xdr:ext cx="534377" cy="259045"/>
    <xdr:sp macro="" textlink="">
      <xdr:nvSpPr>
        <xdr:cNvPr id="732" name="テキスト ボックス 731"/>
        <xdr:cNvSpPr txBox="1"/>
      </xdr:nvSpPr>
      <xdr:spPr>
        <a:xfrm>
          <a:off x="12547111" y="163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3" name="直線コネクタ 74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4" name="テキスト ボックス 74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5" name="直線コネクタ 74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46" name="テキスト ボックス 745"/>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7" name="直線コネクタ 74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8" name="テキスト ボックス 747"/>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9" name="直線コネクタ 74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0" name="テキスト ボックス 749"/>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1" name="直線コネクタ 75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52" name="テキスト ボックス 751"/>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4" name="テキスト ボックス 75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56" name="直線コネクタ 755"/>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57" name="諸支出金最小値テキスト"/>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8" name="直線コネクタ 75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59" name="諸支出金最大値テキスト"/>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0" name="直線コネクタ 75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1" name="直線コネクタ 76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62" name="諸支出金平均値テキスト"/>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フローチャート: 判断 762"/>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4" name="直線コネクタ 76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65" name="フローチャート: 判断 76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7" name="直線コネクタ 76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68" name="フローチャート: 判断 767"/>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0" name="直線コネクタ 76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71" name="フローチャート: 判断 770"/>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100330</xdr:rowOff>
    </xdr:from>
    <xdr:to>
      <xdr:col>98</xdr:col>
      <xdr:colOff>38100</xdr:colOff>
      <xdr:row>32</xdr:row>
      <xdr:rowOff>30480</xdr:rowOff>
    </xdr:to>
    <xdr:sp macro="" textlink="">
      <xdr:nvSpPr>
        <xdr:cNvPr id="773" name="フローチャート: 判断 772"/>
        <xdr:cNvSpPr/>
      </xdr:nvSpPr>
      <xdr:spPr>
        <a:xfrm>
          <a:off x="18605500" y="54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47007</xdr:rowOff>
    </xdr:from>
    <xdr:ext cx="378565" cy="259045"/>
    <xdr:sp macro="" textlink="">
      <xdr:nvSpPr>
        <xdr:cNvPr id="774" name="テキスト ボックス 773"/>
        <xdr:cNvSpPr txBox="1"/>
      </xdr:nvSpPr>
      <xdr:spPr>
        <a:xfrm>
          <a:off x="18467017" y="519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0" name="楕円 77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81" name="諸支出金該当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2" name="楕円 78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83" name="テキスト ボックス 782"/>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4" name="楕円 78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85" name="テキスト ボックス 784"/>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6" name="楕円 78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87" name="テキスト ボックス 786"/>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8" name="楕円 78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9" name="テキスト ボックス 78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歳出決算総額に対する住民一人当たりコストは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896,326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125,633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円の増となった。要因としては前年度より歳出決算額が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万円の増となり、人口は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民生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188,629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物価高に伴う低所得者支援給付金、保育所等施設整備補助金の増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となったことが主な原因である。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49,868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新型コロナウイルス接種関連費用が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減少したことが主な要因である。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128,972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％増となった。共同乾燥調製施設再編に係る補助金の増加が主な要因である。令和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においても全国平均及び県内平均を大きく上回り、また類似団体内でも最も高く、第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次産業が主体の農村地帯である当町の特徴となっている。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178,612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％増と大幅増となった。学校統合再編に伴う中学校の施設整備費、新給食センターの建設事業費が大幅増となったことが要因である。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年度においては、財政調整基金の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により基金残高は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となり、標準財政規模は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となったため比率は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した。実質単年度収支も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ﾎﾟ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しており黒字を維持している。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人口減少に伴う税収、普通交付税の減による財源不足、一部事務組合の負担金や扶助費の増加が予想されるなか、小学校統合再編に伴う大規模な建設事業が続いていくことから、引き続き自主財源の確保策とともに、経常経費の抑制に努力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年度以降赤字が続いていたが、平成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年度からその運営が県広域化となったため、平成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年度に一般会計からの繰入れを行い赤字を解消している。しかし、保険給付費は今後も増加傾向にあることから、健診や健康づくりの推進に努める。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下水道事業会計については、令和元年度から法適用となり公営企業会計となった。令和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年度で管路整備が終了したことから、今後は企業債残高の減少が見込まれる。経営の効率化、経費削減等を行いながら健全な事業運営に努める。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水道事業会計については、令和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年度より佐賀西部広域水道企業団と統合した。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election activeCell="B21" sqref="B21:AX2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19948763</v>
      </c>
      <c r="BO4" s="407"/>
      <c r="BP4" s="407"/>
      <c r="BQ4" s="407"/>
      <c r="BR4" s="407"/>
      <c r="BS4" s="407"/>
      <c r="BT4" s="407"/>
      <c r="BU4" s="408"/>
      <c r="BV4" s="406">
        <v>17439054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8.6</v>
      </c>
      <c r="CU4" s="413"/>
      <c r="CV4" s="413"/>
      <c r="CW4" s="413"/>
      <c r="CX4" s="413"/>
      <c r="CY4" s="413"/>
      <c r="CZ4" s="413"/>
      <c r="DA4" s="414"/>
      <c r="DB4" s="412">
        <v>7.5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19179590</v>
      </c>
      <c r="BO5" s="444"/>
      <c r="BP5" s="444"/>
      <c r="BQ5" s="444"/>
      <c r="BR5" s="444"/>
      <c r="BS5" s="444"/>
      <c r="BT5" s="444"/>
      <c r="BU5" s="445"/>
      <c r="BV5" s="443">
        <v>16755644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91.6</v>
      </c>
      <c r="CU5" s="441"/>
      <c r="CV5" s="441"/>
      <c r="CW5" s="441"/>
      <c r="CX5" s="441"/>
      <c r="CY5" s="441"/>
      <c r="CZ5" s="441"/>
      <c r="DA5" s="442"/>
      <c r="DB5" s="440">
        <v>89.9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769173</v>
      </c>
      <c r="BO6" s="444"/>
      <c r="BP6" s="444"/>
      <c r="BQ6" s="444"/>
      <c r="BR6" s="444"/>
      <c r="BS6" s="444"/>
      <c r="BT6" s="444"/>
      <c r="BU6" s="445"/>
      <c r="BV6" s="443">
        <v>683410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92.1</v>
      </c>
      <c r="CU6" s="481"/>
      <c r="CV6" s="481"/>
      <c r="CW6" s="481"/>
      <c r="CX6" s="481"/>
      <c r="CY6" s="481"/>
      <c r="CZ6" s="481"/>
      <c r="DA6" s="482"/>
      <c r="DB6" s="480">
        <v>90.8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88354</v>
      </c>
      <c r="BO7" s="444"/>
      <c r="BP7" s="444"/>
      <c r="BQ7" s="444"/>
      <c r="BR7" s="444"/>
      <c r="BS7" s="444"/>
      <c r="BT7" s="444"/>
      <c r="BU7" s="445"/>
      <c r="BV7" s="443">
        <v>98616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7921754</v>
      </c>
      <c r="CU7" s="444"/>
      <c r="CV7" s="444"/>
      <c r="CW7" s="444"/>
      <c r="CX7" s="444"/>
      <c r="CY7" s="444"/>
      <c r="CZ7" s="444"/>
      <c r="DA7" s="445"/>
      <c r="DB7" s="443">
        <v>7796019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680819</v>
      </c>
      <c r="BO8" s="444"/>
      <c r="BP8" s="444"/>
      <c r="BQ8" s="444"/>
      <c r="BR8" s="444"/>
      <c r="BS8" s="444"/>
      <c r="BT8" s="444"/>
      <c r="BU8" s="445"/>
      <c r="BV8" s="443">
        <v>584794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0.33</v>
      </c>
      <c r="CU8" s="484"/>
      <c r="CV8" s="484"/>
      <c r="CW8" s="484"/>
      <c r="CX8" s="484"/>
      <c r="CY8" s="484"/>
      <c r="CZ8" s="484"/>
      <c r="DA8" s="485"/>
      <c r="DB8" s="483">
        <v>0.33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22051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96025</v>
      </c>
      <c r="BO9" s="444"/>
      <c r="BP9" s="444"/>
      <c r="BQ9" s="444"/>
      <c r="BR9" s="444"/>
      <c r="BS9" s="444"/>
      <c r="BT9" s="444"/>
      <c r="BU9" s="445"/>
      <c r="BV9" s="443">
        <v>24154</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18.8</v>
      </c>
      <c r="CU9" s="441"/>
      <c r="CV9" s="441"/>
      <c r="CW9" s="441"/>
      <c r="CX9" s="441"/>
      <c r="CY9" s="441"/>
      <c r="CZ9" s="441"/>
      <c r="DA9" s="442"/>
      <c r="DB9" s="440">
        <v>18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23941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294214</v>
      </c>
      <c r="BO10" s="444"/>
      <c r="BP10" s="444"/>
      <c r="BQ10" s="444"/>
      <c r="BR10" s="444"/>
      <c r="BS10" s="444"/>
      <c r="BT10" s="444"/>
      <c r="BU10" s="445"/>
      <c r="BV10" s="443">
        <v>383959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21398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297753</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21120</v>
      </c>
      <c r="S13" s="528"/>
      <c r="T13" s="528"/>
      <c r="U13" s="528"/>
      <c r="V13" s="529"/>
      <c r="W13" s="459" t="s">
        <v>131</v>
      </c>
      <c r="X13" s="460"/>
      <c r="Y13" s="460"/>
      <c r="Z13" s="460"/>
      <c r="AA13" s="460"/>
      <c r="AB13" s="450"/>
      <c r="AC13" s="494">
        <v>2936</v>
      </c>
      <c r="AD13" s="495"/>
      <c r="AE13" s="495"/>
      <c r="AF13" s="495"/>
      <c r="AG13" s="537"/>
      <c r="AH13" s="494">
        <v>3606</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92486</v>
      </c>
      <c r="BO13" s="444"/>
      <c r="BP13" s="444"/>
      <c r="BQ13" s="444"/>
      <c r="BR13" s="444"/>
      <c r="BS13" s="444"/>
      <c r="BT13" s="444"/>
      <c r="BU13" s="445"/>
      <c r="BV13" s="443">
        <v>408113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10.199999999999999</v>
      </c>
      <c r="CU13" s="441"/>
      <c r="CV13" s="441"/>
      <c r="CW13" s="441"/>
      <c r="CX13" s="441"/>
      <c r="CY13" s="441"/>
      <c r="CZ13" s="441"/>
      <c r="DA13" s="442"/>
      <c r="DB13" s="440">
        <v>10.1</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21741</v>
      </c>
      <c r="S14" s="528"/>
      <c r="T14" s="528"/>
      <c r="U14" s="528"/>
      <c r="V14" s="529"/>
      <c r="W14" s="433"/>
      <c r="X14" s="434"/>
      <c r="Y14" s="434"/>
      <c r="Z14" s="434"/>
      <c r="AA14" s="434"/>
      <c r="AB14" s="423"/>
      <c r="AC14" s="530">
        <v>24.9</v>
      </c>
      <c r="AD14" s="531"/>
      <c r="AE14" s="531"/>
      <c r="AF14" s="531"/>
      <c r="AG14" s="532"/>
      <c r="AH14" s="530">
        <v>28.3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21533</v>
      </c>
      <c r="S15" s="528"/>
      <c r="T15" s="528"/>
      <c r="U15" s="528"/>
      <c r="V15" s="529"/>
      <c r="W15" s="459" t="s">
        <v>137</v>
      </c>
      <c r="X15" s="460"/>
      <c r="Y15" s="460"/>
      <c r="Z15" s="460"/>
      <c r="AA15" s="460"/>
      <c r="AB15" s="450"/>
      <c r="AC15" s="494">
        <v>2334</v>
      </c>
      <c r="AD15" s="495"/>
      <c r="AE15" s="495"/>
      <c r="AF15" s="495"/>
      <c r="AG15" s="537"/>
      <c r="AH15" s="494">
        <v>2411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2398659</v>
      </c>
      <c r="BO15" s="407"/>
      <c r="BP15" s="407"/>
      <c r="BQ15" s="407"/>
      <c r="BR15" s="407"/>
      <c r="BS15" s="407"/>
      <c r="BT15" s="407"/>
      <c r="BU15" s="408"/>
      <c r="BV15" s="406">
        <v>2361911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19.8</v>
      </c>
      <c r="AD16" s="531"/>
      <c r="AE16" s="531"/>
      <c r="AF16" s="531"/>
      <c r="AG16" s="532"/>
      <c r="AH16" s="530">
        <v>18.899999999999999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7303370</v>
      </c>
      <c r="BO16" s="444"/>
      <c r="BP16" s="444"/>
      <c r="BQ16" s="444"/>
      <c r="BR16" s="444"/>
      <c r="BS16" s="444"/>
      <c r="BT16" s="444"/>
      <c r="BU16" s="445"/>
      <c r="BV16" s="443">
        <v>7111289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6543</v>
      </c>
      <c r="AD17" s="495"/>
      <c r="AE17" s="495"/>
      <c r="AF17" s="495"/>
      <c r="AG17" s="537"/>
      <c r="AH17" s="494">
        <v>6735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2976455</v>
      </c>
      <c r="BO17" s="444"/>
      <c r="BP17" s="444"/>
      <c r="BQ17" s="444"/>
      <c r="BR17" s="444"/>
      <c r="BS17" s="444"/>
      <c r="BT17" s="444"/>
      <c r="BU17" s="445"/>
      <c r="BV17" s="443">
        <v>2959774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99.56</v>
      </c>
      <c r="M18" s="567"/>
      <c r="N18" s="567"/>
      <c r="O18" s="567"/>
      <c r="P18" s="567"/>
      <c r="Q18" s="567"/>
      <c r="R18" s="568"/>
      <c r="S18" s="568"/>
      <c r="T18" s="568"/>
      <c r="U18" s="568"/>
      <c r="V18" s="569"/>
      <c r="W18" s="461"/>
      <c r="X18" s="462"/>
      <c r="Y18" s="462"/>
      <c r="Z18" s="462"/>
      <c r="AA18" s="462"/>
      <c r="AB18" s="453"/>
      <c r="AC18" s="570">
        <v>55.4</v>
      </c>
      <c r="AD18" s="571"/>
      <c r="AE18" s="571"/>
      <c r="AF18" s="571"/>
      <c r="AG18" s="572"/>
      <c r="AH18" s="570">
        <v>52.8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7474774</v>
      </c>
      <c r="BO18" s="444"/>
      <c r="BP18" s="444"/>
      <c r="BQ18" s="444"/>
      <c r="BR18" s="444"/>
      <c r="BS18" s="444"/>
      <c r="BT18" s="444"/>
      <c r="BU18" s="445"/>
      <c r="BV18" s="443">
        <v>7028423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221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10290197</v>
      </c>
      <c r="BO19" s="444"/>
      <c r="BP19" s="444"/>
      <c r="BQ19" s="444"/>
      <c r="BR19" s="444"/>
      <c r="BS19" s="444"/>
      <c r="BT19" s="444"/>
      <c r="BU19" s="445"/>
      <c r="BV19" s="443">
        <v>9606324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7247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14644548</v>
      </c>
      <c r="BO22" s="407"/>
      <c r="BP22" s="407"/>
      <c r="BQ22" s="407"/>
      <c r="BR22" s="407"/>
      <c r="BS22" s="407"/>
      <c r="BT22" s="407"/>
      <c r="BU22" s="408"/>
      <c r="BV22" s="406">
        <v>14019949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10581530</v>
      </c>
      <c r="BO23" s="444"/>
      <c r="BP23" s="444"/>
      <c r="BQ23" s="444"/>
      <c r="BR23" s="444"/>
      <c r="BS23" s="444"/>
      <c r="BT23" s="444"/>
      <c r="BU23" s="445"/>
      <c r="BV23" s="443">
        <v>11574171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7760</v>
      </c>
      <c r="R24" s="495"/>
      <c r="S24" s="495"/>
      <c r="T24" s="495"/>
      <c r="U24" s="495"/>
      <c r="V24" s="537"/>
      <c r="W24" s="589"/>
      <c r="X24" s="590"/>
      <c r="Y24" s="591"/>
      <c r="Z24" s="493" t="s">
        <v>162</v>
      </c>
      <c r="AA24" s="473"/>
      <c r="AB24" s="473"/>
      <c r="AC24" s="473"/>
      <c r="AD24" s="473"/>
      <c r="AE24" s="473"/>
      <c r="AF24" s="473"/>
      <c r="AG24" s="474"/>
      <c r="AH24" s="494">
        <v>232</v>
      </c>
      <c r="AI24" s="495"/>
      <c r="AJ24" s="495"/>
      <c r="AK24" s="495"/>
      <c r="AL24" s="537"/>
      <c r="AM24" s="494">
        <v>741008</v>
      </c>
      <c r="AN24" s="495"/>
      <c r="AO24" s="495"/>
      <c r="AP24" s="495"/>
      <c r="AQ24" s="495"/>
      <c r="AR24" s="537"/>
      <c r="AS24" s="494">
        <v>3194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10982433</v>
      </c>
      <c r="BO24" s="444"/>
      <c r="BP24" s="444"/>
      <c r="BQ24" s="444"/>
      <c r="BR24" s="444"/>
      <c r="BS24" s="444"/>
      <c r="BT24" s="444"/>
      <c r="BU24" s="445"/>
      <c r="BV24" s="443">
        <v>9908689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6300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1031339</v>
      </c>
      <c r="BO25" s="407"/>
      <c r="BP25" s="407"/>
      <c r="BQ25" s="407"/>
      <c r="BR25" s="407"/>
      <c r="BS25" s="407"/>
      <c r="BT25" s="407"/>
      <c r="BU25" s="408"/>
      <c r="BV25" s="406">
        <v>1152652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5380</v>
      </c>
      <c r="R26" s="495"/>
      <c r="S26" s="495"/>
      <c r="T26" s="495"/>
      <c r="U26" s="495"/>
      <c r="V26" s="537"/>
      <c r="W26" s="589"/>
      <c r="X26" s="590"/>
      <c r="Y26" s="591"/>
      <c r="Z26" s="493" t="s">
        <v>168</v>
      </c>
      <c r="AA26" s="595"/>
      <c r="AB26" s="595"/>
      <c r="AC26" s="595"/>
      <c r="AD26" s="595"/>
      <c r="AE26" s="595"/>
      <c r="AF26" s="595"/>
      <c r="AG26" s="596"/>
      <c r="AH26" s="494">
        <v>7</v>
      </c>
      <c r="AI26" s="495"/>
      <c r="AJ26" s="495"/>
      <c r="AK26" s="495"/>
      <c r="AL26" s="537"/>
      <c r="AM26" s="494">
        <v>19719</v>
      </c>
      <c r="AN26" s="495"/>
      <c r="AO26" s="495"/>
      <c r="AP26" s="495"/>
      <c r="AQ26" s="495"/>
      <c r="AR26" s="537"/>
      <c r="AS26" s="494">
        <v>2817</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3280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385000</v>
      </c>
      <c r="BO27" s="563"/>
      <c r="BP27" s="563"/>
      <c r="BQ27" s="563"/>
      <c r="BR27" s="563"/>
      <c r="BS27" s="563"/>
      <c r="BT27" s="563"/>
      <c r="BU27" s="564"/>
      <c r="BV27" s="562">
        <v>385000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2740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2830914</v>
      </c>
      <c r="BO28" s="407"/>
      <c r="BP28" s="407"/>
      <c r="BQ28" s="407"/>
      <c r="BR28" s="407"/>
      <c r="BS28" s="407"/>
      <c r="BT28" s="407"/>
      <c r="BU28" s="408"/>
      <c r="BV28" s="406">
        <v>2834452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14</v>
      </c>
      <c r="M29" s="495"/>
      <c r="N29" s="495"/>
      <c r="O29" s="495"/>
      <c r="P29" s="537"/>
      <c r="Q29" s="494">
        <v>2550</v>
      </c>
      <c r="R29" s="495"/>
      <c r="S29" s="495"/>
      <c r="T29" s="495"/>
      <c r="U29" s="495"/>
      <c r="V29" s="537"/>
      <c r="W29" s="592"/>
      <c r="X29" s="593"/>
      <c r="Y29" s="594"/>
      <c r="Z29" s="493" t="s">
        <v>178</v>
      </c>
      <c r="AA29" s="473"/>
      <c r="AB29" s="473"/>
      <c r="AC29" s="473"/>
      <c r="AD29" s="473"/>
      <c r="AE29" s="473"/>
      <c r="AF29" s="473"/>
      <c r="AG29" s="474"/>
      <c r="AH29" s="494">
        <v>234</v>
      </c>
      <c r="AI29" s="495"/>
      <c r="AJ29" s="495"/>
      <c r="AK29" s="495"/>
      <c r="AL29" s="537"/>
      <c r="AM29" s="494">
        <v>749580</v>
      </c>
      <c r="AN29" s="495"/>
      <c r="AO29" s="495"/>
      <c r="AP29" s="495"/>
      <c r="AQ29" s="495"/>
      <c r="AR29" s="537"/>
      <c r="AS29" s="494">
        <v>3203</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2019572</v>
      </c>
      <c r="BO29" s="444"/>
      <c r="BP29" s="444"/>
      <c r="BQ29" s="444"/>
      <c r="BR29" s="444"/>
      <c r="BS29" s="444"/>
      <c r="BT29" s="444"/>
      <c r="BU29" s="445"/>
      <c r="BV29" s="443">
        <v>2013022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96.6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4571062</v>
      </c>
      <c r="BO30" s="563"/>
      <c r="BP30" s="563"/>
      <c r="BQ30" s="563"/>
      <c r="BR30" s="563"/>
      <c r="BS30" s="563"/>
      <c r="BT30" s="563"/>
      <c r="BU30" s="564"/>
      <c r="BV30" s="562">
        <v>4577857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白石町国民健康保険特別会計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白石町下水道事業会計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5</v>
      </c>
      <c r="BX34" s="633"/>
      <c r="BY34" s="634" t="str">
        <f>IF('各会計、関係団体の財政状況及び健全化判断比率'!B68="","",'各会計、関係団体の財政状況及び健全化判断比率'!B68)</f>
        <v>杵藤地区広域市町村圏組合（一般会計）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財団法人文化振興財団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白石町後期高齢者医療特別会計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6</v>
      </c>
      <c r="BX35" s="633"/>
      <c r="BY35" s="634" t="str">
        <f>IF('各会計、関係団体の財政状況及び健全化判断比率'!B69="","",'各会計、関係団体の財政状況及び健全化判断比率'!B69)</f>
        <v>杵藤地区広域市町村圏組合（特別会計）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株式会社只江川スポーツパーク</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7</v>
      </c>
      <c r="BX36" s="633"/>
      <c r="BY36" s="634" t="str">
        <f>IF('各会計、関係団体の財政状況及び健全化判断比率'!B70="","",'各会計、関係団体の財政状況及び健全化判断比率'!B70)</f>
        <v>佐賀県市町総合事務組合（一般会計）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8</v>
      </c>
      <c r="BX37" s="633"/>
      <c r="BY37" s="634" t="str">
        <f>IF('各会計、関係団体の財政状況及び健全化判断比率'!B71="","",'各会計、関係団体の財政状況及び健全化判断比率'!B71)</f>
        <v>佐賀県市町総合事務組合（特別会計）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9</v>
      </c>
      <c r="BX38" s="633"/>
      <c r="BY38" s="634" t="str">
        <f>IF('各会計、関係団体の財政状況及び健全化判断比率'!B72="","",'各会計、関係団体の財政状況及び健全化判断比率'!B72)</f>
        <v>佐賀県西部広域環境組合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10</v>
      </c>
      <c r="BX39" s="633"/>
      <c r="BY39" s="634" t="str">
        <f>IF('各会計、関係団体の財政状況及び健全化判断比率'!B73="","",'各会計、関係団体の財政状況及び健全化判断比率'!B73)</f>
        <v>杵島地区衛生処理組合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11</v>
      </c>
      <c r="BX40" s="633"/>
      <c r="BY40" s="634" t="str">
        <f>IF('各会計、関係団体の財政状況及び健全化判断比率'!B74="","",'各会計、関係団体の財政状況及び健全化判断比率'!B74)</f>
        <v>佐賀県後期高齢者医療広域連合（一般会計）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12</v>
      </c>
      <c r="BX41" s="633"/>
      <c r="BY41" s="634" t="str">
        <f>IF('各会計、関係団体の財政状況及び健全化判断比率'!B75="","",'各会計、関係団体の財政状況及び健全化判断比率'!B75)</f>
        <v>佐賀県後期高齢者医療広域連合（特別会計）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13</v>
      </c>
      <c r="BX42" s="633"/>
      <c r="BY42" s="634" t="str">
        <f>IF('各会計、関係団体の財政状況及び健全化判断比率'!B76="","",'各会計、関係団体の財政状況及び健全化判断比率'!B76)</f>
        <v>佐賀西部広域水道企業団（水道事業会計）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14</v>
      </c>
      <c r="BX43" s="633"/>
      <c r="BY43" s="634" t="str">
        <f>IF('各会計、関係団体の財政状況及び健全化判断比率'!B77="","",'各会計、関係団体の財政状況及び健全化判断比率'!B77)</f>
        <v>佐賀西部広域水道企業団（用水供給事業会計）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5IMMw4At42+mveCBkAMjsR6x/pq+uGpU4P0V9Y8nwhCUA+w6N3n9FEFrTVeIjNTx4jo0yojTupOyQMH+caIjvA==" saltValue="JB2OlNy2/rmug31f0BF5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7" t="s">
        <v>529</v>
      </c>
      <c r="D34" s="1187"/>
      <c r="E34" s="1188"/>
      <c r="F34" s="32">
        <v>4.63</v>
      </c>
      <c r="G34" s="33">
        <v>5.83</v>
      </c>
      <c r="H34" s="33">
        <v>7.06</v>
      </c>
      <c r="I34" s="33">
        <v>7.5</v>
      </c>
      <c r="J34" s="34">
        <v>8.59</v>
      </c>
      <c r="K34" s="22"/>
      <c r="L34" s="22"/>
      <c r="M34" s="22"/>
      <c r="N34" s="22"/>
      <c r="O34" s="22"/>
      <c r="P34" s="22"/>
    </row>
    <row r="35" spans="1:16" ht="39" customHeight="1" x14ac:dyDescent="0.15">
      <c r="A35" s="22"/>
      <c r="B35" s="35"/>
      <c r="C35" s="1181" t="s">
        <v>530</v>
      </c>
      <c r="D35" s="1182"/>
      <c r="E35" s="1183"/>
      <c r="F35" s="36">
        <v>6.8</v>
      </c>
      <c r="G35" s="37">
        <v>7.1</v>
      </c>
      <c r="H35" s="37">
        <v>7.07</v>
      </c>
      <c r="I35" s="37">
        <v>7.32</v>
      </c>
      <c r="J35" s="38">
        <v>7.46</v>
      </c>
      <c r="K35" s="22"/>
      <c r="L35" s="22"/>
      <c r="M35" s="22"/>
      <c r="N35" s="22"/>
      <c r="O35" s="22"/>
      <c r="P35" s="22"/>
    </row>
    <row r="36" spans="1:16" ht="39" customHeight="1" x14ac:dyDescent="0.15">
      <c r="A36" s="22"/>
      <c r="B36" s="35"/>
      <c r="C36" s="1181" t="s">
        <v>531</v>
      </c>
      <c r="D36" s="1182"/>
      <c r="E36" s="1183"/>
      <c r="F36" s="36">
        <v>1.47</v>
      </c>
      <c r="G36" s="37">
        <v>1.98</v>
      </c>
      <c r="H36" s="37">
        <v>3.24</v>
      </c>
      <c r="I36" s="37">
        <v>3.78</v>
      </c>
      <c r="J36" s="38">
        <v>5.69</v>
      </c>
      <c r="K36" s="22"/>
      <c r="L36" s="22"/>
      <c r="M36" s="22"/>
      <c r="N36" s="22"/>
      <c r="O36" s="22"/>
      <c r="P36" s="22"/>
    </row>
    <row r="37" spans="1:16" ht="39" customHeight="1" x14ac:dyDescent="0.15">
      <c r="A37" s="22"/>
      <c r="B37" s="35"/>
      <c r="C37" s="1181" t="s">
        <v>532</v>
      </c>
      <c r="D37" s="1182"/>
      <c r="E37" s="1183"/>
      <c r="F37" s="36">
        <v>0.01</v>
      </c>
      <c r="G37" s="37">
        <v>0.01</v>
      </c>
      <c r="H37" s="37">
        <v>0.01</v>
      </c>
      <c r="I37" s="37">
        <v>0.01</v>
      </c>
      <c r="J37" s="38">
        <v>0.01</v>
      </c>
      <c r="K37" s="22"/>
      <c r="L37" s="22"/>
      <c r="M37" s="22"/>
      <c r="N37" s="22"/>
      <c r="O37" s="22"/>
      <c r="P37" s="22"/>
    </row>
    <row r="38" spans="1:16" ht="39" customHeight="1" x14ac:dyDescent="0.15">
      <c r="A38" s="22"/>
      <c r="B38" s="35"/>
      <c r="C38" s="1181"/>
      <c r="D38" s="1182"/>
      <c r="E38" s="1183"/>
      <c r="F38" s="36"/>
      <c r="G38" s="37"/>
      <c r="H38" s="37"/>
      <c r="I38" s="37"/>
      <c r="J38" s="38"/>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533</v>
      </c>
      <c r="D42" s="1182"/>
      <c r="E42" s="1183"/>
      <c r="F42" s="36" t="s">
        <v>485</v>
      </c>
      <c r="G42" s="37" t="s">
        <v>485</v>
      </c>
      <c r="H42" s="37" t="s">
        <v>485</v>
      </c>
      <c r="I42" s="37" t="s">
        <v>485</v>
      </c>
      <c r="J42" s="38" t="s">
        <v>485</v>
      </c>
      <c r="K42" s="22"/>
      <c r="L42" s="22"/>
      <c r="M42" s="22"/>
      <c r="N42" s="22"/>
      <c r="O42" s="22"/>
      <c r="P42" s="22"/>
    </row>
    <row r="43" spans="1:16" ht="39" customHeight="1" thickBot="1" x14ac:dyDescent="0.2">
      <c r="A43" s="22"/>
      <c r="B43" s="40"/>
      <c r="C43" s="1184" t="s">
        <v>534</v>
      </c>
      <c r="D43" s="1185"/>
      <c r="E43" s="1186"/>
      <c r="F43" s="41">
        <v>16.11</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qoI0iAGdmJlQ6NChIEvkGXHqsKtZcPlaHIlyb0+cYUrXfXYabaSMF7Jr+aeZ/A1LPHuv7b5puxWhwtnhKhgHQ==" saltValue="aO+Lms8eY++VvGSRX4k8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1563</v>
      </c>
      <c r="L45" s="60">
        <v>1666</v>
      </c>
      <c r="M45" s="60">
        <v>1667</v>
      </c>
      <c r="N45" s="60">
        <v>1741</v>
      </c>
      <c r="O45" s="61">
        <v>1945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485</v>
      </c>
      <c r="L46" s="64" t="s">
        <v>485</v>
      </c>
      <c r="M46" s="64" t="s">
        <v>485</v>
      </c>
      <c r="N46" s="64" t="s">
        <v>485</v>
      </c>
      <c r="O46" s="65" t="s">
        <v>485</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485</v>
      </c>
      <c r="L47" s="64" t="s">
        <v>485</v>
      </c>
      <c r="M47" s="64" t="s">
        <v>485</v>
      </c>
      <c r="N47" s="64" t="s">
        <v>485</v>
      </c>
      <c r="O47" s="65" t="s">
        <v>485</v>
      </c>
      <c r="P47" s="48"/>
      <c r="Q47" s="48"/>
      <c r="R47" s="48"/>
      <c r="S47" s="48"/>
      <c r="T47" s="48"/>
      <c r="U47" s="48"/>
    </row>
    <row r="48" spans="1:21" ht="30.75" customHeight="1" x14ac:dyDescent="0.15">
      <c r="A48" s="48"/>
      <c r="B48" s="1191"/>
      <c r="C48" s="1192"/>
      <c r="D48" s="62"/>
      <c r="E48" s="1197" t="s">
        <v>13</v>
      </c>
      <c r="F48" s="1197"/>
      <c r="G48" s="1197"/>
      <c r="H48" s="1197"/>
      <c r="I48" s="1197"/>
      <c r="J48" s="1198"/>
      <c r="K48" s="63">
        <v>348</v>
      </c>
      <c r="L48" s="64">
        <v>304</v>
      </c>
      <c r="M48" s="64">
        <v>289</v>
      </c>
      <c r="N48" s="64">
        <v>289</v>
      </c>
      <c r="O48" s="65">
        <v>290</v>
      </c>
      <c r="P48" s="48"/>
      <c r="Q48" s="48"/>
      <c r="R48" s="48"/>
      <c r="S48" s="48"/>
      <c r="T48" s="48"/>
      <c r="U48" s="48"/>
    </row>
    <row r="49" spans="1:21" ht="30.75" customHeight="1" x14ac:dyDescent="0.15">
      <c r="A49" s="48"/>
      <c r="B49" s="1191"/>
      <c r="C49" s="1192"/>
      <c r="D49" s="62"/>
      <c r="E49" s="1197" t="s">
        <v>14</v>
      </c>
      <c r="F49" s="1197"/>
      <c r="G49" s="1197"/>
      <c r="H49" s="1197"/>
      <c r="I49" s="1197"/>
      <c r="J49" s="1198"/>
      <c r="K49" s="63">
        <v>85</v>
      </c>
      <c r="L49" s="64">
        <v>96</v>
      </c>
      <c r="M49" s="64">
        <v>97</v>
      </c>
      <c r="N49" s="64">
        <v>98</v>
      </c>
      <c r="O49" s="65">
        <v>102</v>
      </c>
      <c r="P49" s="48"/>
      <c r="Q49" s="48"/>
      <c r="R49" s="48"/>
      <c r="S49" s="48"/>
      <c r="T49" s="48"/>
      <c r="U49" s="48"/>
    </row>
    <row r="50" spans="1:21" ht="30.75" customHeight="1" x14ac:dyDescent="0.15">
      <c r="A50" s="48"/>
      <c r="B50" s="1191"/>
      <c r="C50" s="1192"/>
      <c r="D50" s="62"/>
      <c r="E50" s="1197" t="s">
        <v>15</v>
      </c>
      <c r="F50" s="1197"/>
      <c r="G50" s="1197"/>
      <c r="H50" s="1197"/>
      <c r="I50" s="1197"/>
      <c r="J50" s="1198"/>
      <c r="K50" s="63">
        <v>2</v>
      </c>
      <c r="L50" s="64">
        <v>13</v>
      </c>
      <c r="M50" s="64">
        <v>18</v>
      </c>
      <c r="N50" s="64">
        <v>2</v>
      </c>
      <c r="O50" s="65">
        <v>2</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v>0</v>
      </c>
      <c r="O51" s="65" t="s">
        <v>485</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1403</v>
      </c>
      <c r="L52" s="64">
        <v>1400</v>
      </c>
      <c r="M52" s="64">
        <v>1464</v>
      </c>
      <c r="N52" s="64">
        <v>1510</v>
      </c>
      <c r="O52" s="65">
        <v>1611</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595</v>
      </c>
      <c r="L53" s="69">
        <v>679</v>
      </c>
      <c r="M53" s="69">
        <v>607</v>
      </c>
      <c r="N53" s="69">
        <v>620</v>
      </c>
      <c r="O53" s="70">
        <v>728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DqeT36zLzUDYEy0PVkdWU2UBMIynrISlbu8ALT46SdKFXipyWGU+I2ITgTVlo/bpRQEdv0Tmp24vY7eZUHF0w==" saltValue="/6yXuTpnjwkZXbymfsZb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220" t="s">
        <v>30</v>
      </c>
      <c r="C41" s="1221"/>
      <c r="D41" s="105"/>
      <c r="E41" s="1226" t="s">
        <v>31</v>
      </c>
      <c r="F41" s="1226"/>
      <c r="G41" s="1226"/>
      <c r="H41" s="1227"/>
      <c r="I41" s="355">
        <v>13915</v>
      </c>
      <c r="J41" s="356">
        <v>13775</v>
      </c>
      <c r="K41" s="356">
        <v>14045</v>
      </c>
      <c r="L41" s="356">
        <v>14020</v>
      </c>
      <c r="M41" s="357">
        <v>14645</v>
      </c>
    </row>
    <row r="42" spans="2:13" ht="27.75" customHeight="1" x14ac:dyDescent="0.15">
      <c r="B42" s="1222"/>
      <c r="C42" s="1223"/>
      <c r="D42" s="106"/>
      <c r="E42" s="1228" t="s">
        <v>32</v>
      </c>
      <c r="F42" s="1228"/>
      <c r="G42" s="1228"/>
      <c r="H42" s="1229"/>
      <c r="I42" s="358">
        <v>1</v>
      </c>
      <c r="J42" s="359" t="s">
        <v>485</v>
      </c>
      <c r="K42" s="359" t="s">
        <v>485</v>
      </c>
      <c r="L42" s="359" t="s">
        <v>485</v>
      </c>
      <c r="M42" s="360" t="s">
        <v>485</v>
      </c>
    </row>
    <row r="43" spans="2:13" ht="27.75" customHeight="1" x14ac:dyDescent="0.15">
      <c r="B43" s="1222"/>
      <c r="C43" s="1223"/>
      <c r="D43" s="106"/>
      <c r="E43" s="1228" t="s">
        <v>33</v>
      </c>
      <c r="F43" s="1228"/>
      <c r="G43" s="1228"/>
      <c r="H43" s="1229"/>
      <c r="I43" s="358">
        <v>6040</v>
      </c>
      <c r="J43" s="359">
        <v>5200</v>
      </c>
      <c r="K43" s="359">
        <v>4517</v>
      </c>
      <c r="L43" s="359">
        <v>4016</v>
      </c>
      <c r="M43" s="360">
        <v>3656</v>
      </c>
    </row>
    <row r="44" spans="2:13" ht="27.75" customHeight="1" x14ac:dyDescent="0.15">
      <c r="B44" s="1222"/>
      <c r="C44" s="1223"/>
      <c r="D44" s="106"/>
      <c r="E44" s="1228" t="s">
        <v>34</v>
      </c>
      <c r="F44" s="1228"/>
      <c r="G44" s="1228"/>
      <c r="H44" s="1229"/>
      <c r="I44" s="358">
        <v>1117</v>
      </c>
      <c r="J44" s="359">
        <v>1162</v>
      </c>
      <c r="K44" s="359">
        <v>1128</v>
      </c>
      <c r="L44" s="359">
        <v>1116</v>
      </c>
      <c r="M44" s="360">
        <v>1000</v>
      </c>
    </row>
    <row r="45" spans="2:13" ht="27.75" customHeight="1" x14ac:dyDescent="0.15">
      <c r="B45" s="1222"/>
      <c r="C45" s="1223"/>
      <c r="D45" s="106"/>
      <c r="E45" s="1228" t="s">
        <v>35</v>
      </c>
      <c r="F45" s="1228"/>
      <c r="G45" s="1228"/>
      <c r="H45" s="1229"/>
      <c r="I45" s="358">
        <v>1421</v>
      </c>
      <c r="J45" s="359">
        <v>1478</v>
      </c>
      <c r="K45" s="359">
        <v>1358</v>
      </c>
      <c r="L45" s="359">
        <v>1376</v>
      </c>
      <c r="M45" s="360">
        <v>1317</v>
      </c>
    </row>
    <row r="46" spans="2:13" ht="27.75" customHeight="1" x14ac:dyDescent="0.15">
      <c r="B46" s="1222"/>
      <c r="C46" s="1223"/>
      <c r="D46" s="107"/>
      <c r="E46" s="1228" t="s">
        <v>36</v>
      </c>
      <c r="F46" s="1228"/>
      <c r="G46" s="1228"/>
      <c r="H46" s="1229"/>
      <c r="I46" s="358" t="s">
        <v>485</v>
      </c>
      <c r="J46" s="359" t="s">
        <v>485</v>
      </c>
      <c r="K46" s="359" t="s">
        <v>485</v>
      </c>
      <c r="L46" s="359" t="s">
        <v>485</v>
      </c>
      <c r="M46" s="360" t="s">
        <v>485</v>
      </c>
    </row>
    <row r="47" spans="2:13" ht="27.75" customHeight="1" x14ac:dyDescent="0.15">
      <c r="B47" s="1222"/>
      <c r="C47" s="1223"/>
      <c r="D47" s="108"/>
      <c r="E47" s="1230" t="s">
        <v>37</v>
      </c>
      <c r="F47" s="1231"/>
      <c r="G47" s="1231"/>
      <c r="H47" s="1232"/>
      <c r="I47" s="358" t="s">
        <v>485</v>
      </c>
      <c r="J47" s="359" t="s">
        <v>485</v>
      </c>
      <c r="K47" s="359" t="s">
        <v>485</v>
      </c>
      <c r="L47" s="359" t="s">
        <v>485</v>
      </c>
      <c r="M47" s="360" t="s">
        <v>485</v>
      </c>
    </row>
    <row r="48" spans="2:13" ht="27.75" customHeight="1" x14ac:dyDescent="0.15">
      <c r="B48" s="1222"/>
      <c r="C48" s="1223"/>
      <c r="D48" s="106"/>
      <c r="E48" s="1228" t="s">
        <v>38</v>
      </c>
      <c r="F48" s="1228"/>
      <c r="G48" s="1228"/>
      <c r="H48" s="1229"/>
      <c r="I48" s="358" t="s">
        <v>485</v>
      </c>
      <c r="J48" s="359" t="s">
        <v>485</v>
      </c>
      <c r="K48" s="359" t="s">
        <v>485</v>
      </c>
      <c r="L48" s="359" t="s">
        <v>485</v>
      </c>
      <c r="M48" s="360" t="s">
        <v>485</v>
      </c>
    </row>
    <row r="49" spans="2:13" ht="27.75" customHeight="1" x14ac:dyDescent="0.15">
      <c r="B49" s="1224"/>
      <c r="C49" s="1225"/>
      <c r="D49" s="106"/>
      <c r="E49" s="1228" t="s">
        <v>39</v>
      </c>
      <c r="F49" s="1228"/>
      <c r="G49" s="1228"/>
      <c r="H49" s="1229"/>
      <c r="I49" s="358" t="s">
        <v>485</v>
      </c>
      <c r="J49" s="359" t="s">
        <v>485</v>
      </c>
      <c r="K49" s="359" t="s">
        <v>485</v>
      </c>
      <c r="L49" s="359" t="s">
        <v>485</v>
      </c>
      <c r="M49" s="360" t="s">
        <v>485</v>
      </c>
    </row>
    <row r="50" spans="2:13" ht="27.75" customHeight="1" x14ac:dyDescent="0.15">
      <c r="B50" s="1233" t="s">
        <v>40</v>
      </c>
      <c r="C50" s="1234"/>
      <c r="D50" s="109"/>
      <c r="E50" s="1228" t="s">
        <v>41</v>
      </c>
      <c r="F50" s="1228"/>
      <c r="G50" s="1228"/>
      <c r="H50" s="1229"/>
      <c r="I50" s="358">
        <v>7336</v>
      </c>
      <c r="J50" s="359">
        <v>7301</v>
      </c>
      <c r="K50" s="359">
        <v>7924</v>
      </c>
      <c r="L50" s="359">
        <v>8385</v>
      </c>
      <c r="M50" s="360">
        <v>8378</v>
      </c>
    </row>
    <row r="51" spans="2:13" ht="27.75" customHeight="1" x14ac:dyDescent="0.15">
      <c r="B51" s="1222"/>
      <c r="C51" s="1223"/>
      <c r="D51" s="106"/>
      <c r="E51" s="1228" t="s">
        <v>42</v>
      </c>
      <c r="F51" s="1228"/>
      <c r="G51" s="1228"/>
      <c r="H51" s="1229"/>
      <c r="I51" s="358">
        <v>72</v>
      </c>
      <c r="J51" s="359">
        <v>61</v>
      </c>
      <c r="K51" s="359">
        <v>51</v>
      </c>
      <c r="L51" s="359">
        <v>41</v>
      </c>
      <c r="M51" s="360">
        <v>32</v>
      </c>
    </row>
    <row r="52" spans="2:13" ht="27.75" customHeight="1" x14ac:dyDescent="0.15">
      <c r="B52" s="1224"/>
      <c r="C52" s="1225"/>
      <c r="D52" s="106"/>
      <c r="E52" s="1228" t="s">
        <v>43</v>
      </c>
      <c r="F52" s="1228"/>
      <c r="G52" s="1228"/>
      <c r="H52" s="1229"/>
      <c r="I52" s="358">
        <v>14124</v>
      </c>
      <c r="J52" s="359">
        <v>13986</v>
      </c>
      <c r="K52" s="359">
        <v>14129</v>
      </c>
      <c r="L52" s="359">
        <v>13878</v>
      </c>
      <c r="M52" s="360">
        <v>14141</v>
      </c>
    </row>
    <row r="53" spans="2:13" ht="27.75" customHeight="1" thickBot="1" x14ac:dyDescent="0.2">
      <c r="B53" s="1235" t="s">
        <v>19</v>
      </c>
      <c r="C53" s="1236"/>
      <c r="D53" s="110"/>
      <c r="E53" s="1237" t="s">
        <v>44</v>
      </c>
      <c r="F53" s="1237"/>
      <c r="G53" s="1237"/>
      <c r="H53" s="1238"/>
      <c r="I53" s="361">
        <v>962</v>
      </c>
      <c r="J53" s="362">
        <v>267</v>
      </c>
      <c r="K53" s="362">
        <v>-1055</v>
      </c>
      <c r="L53" s="362">
        <v>-1777</v>
      </c>
      <c r="M53" s="363">
        <v>-1933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GD3JVzDEpdLCG6kVQuWn28VJ1XGncGudOy465Ch6kyKS62l0iOJrCeQRlfdNjvzxF9BkG+rQnJbket0ye7G2g==" saltValue="3hhDf62SX/DdQAVAnFEd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47" t="s">
        <v>46</v>
      </c>
      <c r="D55" s="1247"/>
      <c r="E55" s="1248"/>
      <c r="F55" s="122">
        <v>2450</v>
      </c>
      <c r="G55" s="122">
        <v>2834</v>
      </c>
      <c r="H55" s="123">
        <v>2831</v>
      </c>
    </row>
    <row r="56" spans="2:8" ht="52.5" customHeight="1" x14ac:dyDescent="0.15">
      <c r="B56" s="124"/>
      <c r="C56" s="1249" t="s">
        <v>47</v>
      </c>
      <c r="D56" s="1249"/>
      <c r="E56" s="1250"/>
      <c r="F56" s="125">
        <v>1912</v>
      </c>
      <c r="G56" s="125">
        <v>2013</v>
      </c>
      <c r="H56" s="126">
        <v>2020</v>
      </c>
    </row>
    <row r="57" spans="2:8" ht="53.25" customHeight="1" x14ac:dyDescent="0.15">
      <c r="B57" s="124"/>
      <c r="C57" s="1251" t="s">
        <v>48</v>
      </c>
      <c r="D57" s="1251"/>
      <c r="E57" s="1252"/>
      <c r="F57" s="127">
        <v>4621</v>
      </c>
      <c r="G57" s="127">
        <v>4578</v>
      </c>
      <c r="H57" s="128">
        <v>4571</v>
      </c>
    </row>
    <row r="58" spans="2:8" ht="45.75" customHeight="1" x14ac:dyDescent="0.15">
      <c r="B58" s="129"/>
      <c r="C58" s="1239" t="s">
        <v>553</v>
      </c>
      <c r="D58" s="1240"/>
      <c r="E58" s="1241"/>
      <c r="F58" s="130">
        <v>1492</v>
      </c>
      <c r="G58" s="130">
        <v>1472</v>
      </c>
      <c r="H58" s="131">
        <v>1480</v>
      </c>
    </row>
    <row r="59" spans="2:8" ht="45.75" customHeight="1" x14ac:dyDescent="0.15">
      <c r="B59" s="129"/>
      <c r="C59" s="1239" t="s">
        <v>554</v>
      </c>
      <c r="D59" s="1240"/>
      <c r="E59" s="1241"/>
      <c r="F59" s="130">
        <v>1192</v>
      </c>
      <c r="G59" s="130">
        <v>1155</v>
      </c>
      <c r="H59" s="131">
        <v>1148</v>
      </c>
    </row>
    <row r="60" spans="2:8" ht="45.75" customHeight="1" x14ac:dyDescent="0.15">
      <c r="B60" s="129"/>
      <c r="C60" s="1239" t="s">
        <v>555</v>
      </c>
      <c r="D60" s="1240"/>
      <c r="E60" s="1241"/>
      <c r="F60" s="130">
        <v>1080</v>
      </c>
      <c r="G60" s="130">
        <v>1104</v>
      </c>
      <c r="H60" s="131">
        <v>1144</v>
      </c>
    </row>
    <row r="61" spans="2:8" ht="45.75" customHeight="1" x14ac:dyDescent="0.15">
      <c r="B61" s="129"/>
      <c r="C61" s="1239" t="s">
        <v>556</v>
      </c>
      <c r="D61" s="1240"/>
      <c r="E61" s="1241"/>
      <c r="F61" s="130">
        <v>359</v>
      </c>
      <c r="G61" s="130">
        <v>357</v>
      </c>
      <c r="H61" s="131">
        <v>354</v>
      </c>
    </row>
    <row r="62" spans="2:8" ht="45.75" customHeight="1" thickBot="1" x14ac:dyDescent="0.2">
      <c r="B62" s="132"/>
      <c r="C62" s="1242" t="s">
        <v>557</v>
      </c>
      <c r="D62" s="1243"/>
      <c r="E62" s="1244"/>
      <c r="F62" s="133">
        <v>387</v>
      </c>
      <c r="G62" s="133">
        <v>378</v>
      </c>
      <c r="H62" s="134">
        <v>347</v>
      </c>
    </row>
    <row r="63" spans="2:8" ht="52.5" customHeight="1" thickBot="1" x14ac:dyDescent="0.2">
      <c r="B63" s="135"/>
      <c r="C63" s="1245" t="s">
        <v>49</v>
      </c>
      <c r="D63" s="1245"/>
      <c r="E63" s="1246"/>
      <c r="F63" s="136">
        <v>8983</v>
      </c>
      <c r="G63" s="136">
        <v>9425</v>
      </c>
      <c r="H63" s="137">
        <v>9422</v>
      </c>
    </row>
    <row r="64" spans="2:8" x14ac:dyDescent="0.15"/>
  </sheetData>
  <sheetProtection algorithmName="SHA-512" hashValue="bwpCVf1bUb4JrSybnSzgHOQ9x7r/SWHOh1La8tPF7NArTmGFH6NvRffiUjUPijtwQK9GapQV1Q0daB/uEoz1kA==" saltValue="4lEUY9PGnYxNEutRVXQZ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Q1" zoomScaleNormal="10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560</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523</v>
      </c>
      <c r="BQ50" s="1258"/>
      <c r="BR50" s="1258"/>
      <c r="BS50" s="1258"/>
      <c r="BT50" s="1258"/>
      <c r="BU50" s="1258"/>
      <c r="BV50" s="1258"/>
      <c r="BW50" s="1258"/>
      <c r="BX50" s="1258" t="s">
        <v>524</v>
      </c>
      <c r="BY50" s="1258"/>
      <c r="BZ50" s="1258"/>
      <c r="CA50" s="1258"/>
      <c r="CB50" s="1258"/>
      <c r="CC50" s="1258"/>
      <c r="CD50" s="1258"/>
      <c r="CE50" s="1258"/>
      <c r="CF50" s="1258" t="s">
        <v>525</v>
      </c>
      <c r="CG50" s="1258"/>
      <c r="CH50" s="1258"/>
      <c r="CI50" s="1258"/>
      <c r="CJ50" s="1258"/>
      <c r="CK50" s="1258"/>
      <c r="CL50" s="1258"/>
      <c r="CM50" s="1258"/>
      <c r="CN50" s="1258" t="s">
        <v>526</v>
      </c>
      <c r="CO50" s="1258"/>
      <c r="CP50" s="1258"/>
      <c r="CQ50" s="1258"/>
      <c r="CR50" s="1258"/>
      <c r="CS50" s="1258"/>
      <c r="CT50" s="1258"/>
      <c r="CU50" s="1258"/>
      <c r="CV50" s="1258" t="s">
        <v>527</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561</v>
      </c>
      <c r="AO51" s="1256"/>
      <c r="AP51" s="1256"/>
      <c r="AQ51" s="1256"/>
      <c r="AR51" s="1256"/>
      <c r="AS51" s="1256"/>
      <c r="AT51" s="1256"/>
      <c r="AU51" s="1256"/>
      <c r="AV51" s="1256"/>
      <c r="AW51" s="1256"/>
      <c r="AX51" s="1256"/>
      <c r="AY51" s="1256"/>
      <c r="AZ51" s="1256"/>
      <c r="BA51" s="1256"/>
      <c r="BB51" s="1256" t="s">
        <v>562</v>
      </c>
      <c r="BC51" s="1256"/>
      <c r="BD51" s="1256"/>
      <c r="BE51" s="1256"/>
      <c r="BF51" s="1256"/>
      <c r="BG51" s="1256"/>
      <c r="BH51" s="1256"/>
      <c r="BI51" s="1256"/>
      <c r="BJ51" s="1256"/>
      <c r="BK51" s="1256"/>
      <c r="BL51" s="1256"/>
      <c r="BM51" s="1256"/>
      <c r="BN51" s="1256"/>
      <c r="BO51" s="1256"/>
      <c r="BP51" s="1253">
        <v>15.8</v>
      </c>
      <c r="BQ51" s="1253"/>
      <c r="BR51" s="1253"/>
      <c r="BS51" s="1253"/>
      <c r="BT51" s="1253"/>
      <c r="BU51" s="1253"/>
      <c r="BV51" s="1253"/>
      <c r="BW51" s="1253"/>
      <c r="BX51" s="1253">
        <v>4.3</v>
      </c>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563</v>
      </c>
      <c r="BC53" s="1256"/>
      <c r="BD53" s="1256"/>
      <c r="BE53" s="1256"/>
      <c r="BF53" s="1256"/>
      <c r="BG53" s="1256"/>
      <c r="BH53" s="1256"/>
      <c r="BI53" s="1256"/>
      <c r="BJ53" s="1256"/>
      <c r="BK53" s="1256"/>
      <c r="BL53" s="1256"/>
      <c r="BM53" s="1256"/>
      <c r="BN53" s="1256"/>
      <c r="BO53" s="1256"/>
      <c r="BP53" s="1253">
        <v>56</v>
      </c>
      <c r="BQ53" s="1253"/>
      <c r="BR53" s="1253"/>
      <c r="BS53" s="1253"/>
      <c r="BT53" s="1253"/>
      <c r="BU53" s="1253"/>
      <c r="BV53" s="1253"/>
      <c r="BW53" s="1253"/>
      <c r="BX53" s="1253">
        <v>57.4</v>
      </c>
      <c r="BY53" s="1253"/>
      <c r="BZ53" s="1253"/>
      <c r="CA53" s="1253"/>
      <c r="CB53" s="1253"/>
      <c r="CC53" s="1253"/>
      <c r="CD53" s="1253"/>
      <c r="CE53" s="1253"/>
      <c r="CF53" s="1253">
        <v>58.9</v>
      </c>
      <c r="CG53" s="1253"/>
      <c r="CH53" s="1253"/>
      <c r="CI53" s="1253"/>
      <c r="CJ53" s="1253"/>
      <c r="CK53" s="1253"/>
      <c r="CL53" s="1253"/>
      <c r="CM53" s="1253"/>
      <c r="CN53" s="1253">
        <v>56.9</v>
      </c>
      <c r="CO53" s="1253"/>
      <c r="CP53" s="1253"/>
      <c r="CQ53" s="1253"/>
      <c r="CR53" s="1253"/>
      <c r="CS53" s="1253"/>
      <c r="CT53" s="1253"/>
      <c r="CU53" s="1253"/>
      <c r="CV53" s="1253">
        <v>59.8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564</v>
      </c>
      <c r="AO55" s="1258"/>
      <c r="AP55" s="1258"/>
      <c r="AQ55" s="1258"/>
      <c r="AR55" s="1258"/>
      <c r="AS55" s="1258"/>
      <c r="AT55" s="1258"/>
      <c r="AU55" s="1258"/>
      <c r="AV55" s="1258"/>
      <c r="AW55" s="1258"/>
      <c r="AX55" s="1258"/>
      <c r="AY55" s="1258"/>
      <c r="AZ55" s="1258"/>
      <c r="BA55" s="1258"/>
      <c r="BB55" s="1256" t="s">
        <v>562</v>
      </c>
      <c r="BC55" s="1256"/>
      <c r="BD55" s="1256"/>
      <c r="BE55" s="1256"/>
      <c r="BF55" s="1256"/>
      <c r="BG55" s="1256"/>
      <c r="BH55" s="1256"/>
      <c r="BI55" s="1256"/>
      <c r="BJ55" s="1256"/>
      <c r="BK55" s="1256"/>
      <c r="BL55" s="1256"/>
      <c r="BM55" s="1256"/>
      <c r="BN55" s="1256"/>
      <c r="BO55" s="1256"/>
      <c r="BP55" s="1253">
        <v>23.2</v>
      </c>
      <c r="BQ55" s="1253"/>
      <c r="BR55" s="1253"/>
      <c r="BS55" s="1253"/>
      <c r="BT55" s="1253"/>
      <c r="BU55" s="1253"/>
      <c r="BV55" s="1253"/>
      <c r="BW55" s="1253"/>
      <c r="BX55" s="1253">
        <v>25.1</v>
      </c>
      <c r="BY55" s="1253"/>
      <c r="BZ55" s="1253"/>
      <c r="CA55" s="1253"/>
      <c r="CB55" s="1253"/>
      <c r="CC55" s="1253"/>
      <c r="CD55" s="1253"/>
      <c r="CE55" s="1253"/>
      <c r="CF55" s="1253">
        <v>9.6999999999999993</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563</v>
      </c>
      <c r="BC57" s="1256"/>
      <c r="BD57" s="1256"/>
      <c r="BE57" s="1256"/>
      <c r="BF57" s="1256"/>
      <c r="BG57" s="1256"/>
      <c r="BH57" s="1256"/>
      <c r="BI57" s="1256"/>
      <c r="BJ57" s="1256"/>
      <c r="BK57" s="1256"/>
      <c r="BL57" s="1256"/>
      <c r="BM57" s="1256"/>
      <c r="BN57" s="1256"/>
      <c r="BO57" s="1256"/>
      <c r="BP57" s="1253">
        <v>57.9</v>
      </c>
      <c r="BQ57" s="1253"/>
      <c r="BR57" s="1253"/>
      <c r="BS57" s="1253"/>
      <c r="BT57" s="1253"/>
      <c r="BU57" s="1253"/>
      <c r="BV57" s="1253"/>
      <c r="BW57" s="1253"/>
      <c r="BX57" s="1253">
        <v>60.1</v>
      </c>
      <c r="BY57" s="1253"/>
      <c r="BZ57" s="1253"/>
      <c r="CA57" s="1253"/>
      <c r="CB57" s="1253"/>
      <c r="CC57" s="1253"/>
      <c r="CD57" s="1253"/>
      <c r="CE57" s="1253"/>
      <c r="CF57" s="1253">
        <v>61.3</v>
      </c>
      <c r="CG57" s="1253"/>
      <c r="CH57" s="1253"/>
      <c r="CI57" s="1253"/>
      <c r="CJ57" s="1253"/>
      <c r="CK57" s="1253"/>
      <c r="CL57" s="1253"/>
      <c r="CM57" s="1253"/>
      <c r="CN57" s="1253">
        <v>61.4</v>
      </c>
      <c r="CO57" s="1253"/>
      <c r="CP57" s="1253"/>
      <c r="CQ57" s="1253"/>
      <c r="CR57" s="1253"/>
      <c r="CS57" s="1253"/>
      <c r="CT57" s="1253"/>
      <c r="CU57" s="1253"/>
      <c r="CV57" s="1253">
        <v>63.1</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565</v>
      </c>
    </row>
    <row r="64" spans="1:109" x14ac:dyDescent="0.15">
      <c r="B64" s="372"/>
      <c r="G64" s="379"/>
      <c r="I64" s="392"/>
      <c r="J64" s="392"/>
      <c r="K64" s="392"/>
      <c r="L64" s="392"/>
      <c r="M64" s="392"/>
      <c r="N64" s="393"/>
      <c r="AM64" s="379"/>
      <c r="AN64" s="379" t="s">
        <v>559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568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560</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523</v>
      </c>
      <c r="BQ72" s="1258"/>
      <c r="BR72" s="1258"/>
      <c r="BS72" s="1258"/>
      <c r="BT72" s="1258"/>
      <c r="BU72" s="1258"/>
      <c r="BV72" s="1258"/>
      <c r="BW72" s="1258"/>
      <c r="BX72" s="1258" t="s">
        <v>524</v>
      </c>
      <c r="BY72" s="1258"/>
      <c r="BZ72" s="1258"/>
      <c r="CA72" s="1258"/>
      <c r="CB72" s="1258"/>
      <c r="CC72" s="1258"/>
      <c r="CD72" s="1258"/>
      <c r="CE72" s="1258"/>
      <c r="CF72" s="1258" t="s">
        <v>525</v>
      </c>
      <c r="CG72" s="1258"/>
      <c r="CH72" s="1258"/>
      <c r="CI72" s="1258"/>
      <c r="CJ72" s="1258"/>
      <c r="CK72" s="1258"/>
      <c r="CL72" s="1258"/>
      <c r="CM72" s="1258"/>
      <c r="CN72" s="1258" t="s">
        <v>526</v>
      </c>
      <c r="CO72" s="1258"/>
      <c r="CP72" s="1258"/>
      <c r="CQ72" s="1258"/>
      <c r="CR72" s="1258"/>
      <c r="CS72" s="1258"/>
      <c r="CT72" s="1258"/>
      <c r="CU72" s="1258"/>
      <c r="CV72" s="1258" t="s">
        <v>527</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561</v>
      </c>
      <c r="AO73" s="1256"/>
      <c r="AP73" s="1256"/>
      <c r="AQ73" s="1256"/>
      <c r="AR73" s="1256"/>
      <c r="AS73" s="1256"/>
      <c r="AT73" s="1256"/>
      <c r="AU73" s="1256"/>
      <c r="AV73" s="1256"/>
      <c r="AW73" s="1256"/>
      <c r="AX73" s="1256"/>
      <c r="AY73" s="1256"/>
      <c r="AZ73" s="1256"/>
      <c r="BA73" s="1256"/>
      <c r="BB73" s="1256" t="s">
        <v>562</v>
      </c>
      <c r="BC73" s="1256"/>
      <c r="BD73" s="1256"/>
      <c r="BE73" s="1256"/>
      <c r="BF73" s="1256"/>
      <c r="BG73" s="1256"/>
      <c r="BH73" s="1256"/>
      <c r="BI73" s="1256"/>
      <c r="BJ73" s="1256"/>
      <c r="BK73" s="1256"/>
      <c r="BL73" s="1256"/>
      <c r="BM73" s="1256"/>
      <c r="BN73" s="1256"/>
      <c r="BO73" s="1256"/>
      <c r="BP73" s="1253">
        <v>15.8</v>
      </c>
      <c r="BQ73" s="1253"/>
      <c r="BR73" s="1253"/>
      <c r="BS73" s="1253"/>
      <c r="BT73" s="1253"/>
      <c r="BU73" s="1253"/>
      <c r="BV73" s="1253"/>
      <c r="BW73" s="1253"/>
      <c r="BX73" s="1253">
        <v>4.3</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566</v>
      </c>
      <c r="BC75" s="1256"/>
      <c r="BD75" s="1256"/>
      <c r="BE75" s="1256"/>
      <c r="BF75" s="1256"/>
      <c r="BG75" s="1256"/>
      <c r="BH75" s="1256"/>
      <c r="BI75" s="1256"/>
      <c r="BJ75" s="1256"/>
      <c r="BK75" s="1256"/>
      <c r="BL75" s="1256"/>
      <c r="BM75" s="1256"/>
      <c r="BN75" s="1256"/>
      <c r="BO75" s="1256"/>
      <c r="BP75" s="1253">
        <v>9.1999999999999993</v>
      </c>
      <c r="BQ75" s="1253"/>
      <c r="BR75" s="1253"/>
      <c r="BS75" s="1253"/>
      <c r="BT75" s="1253"/>
      <c r="BU75" s="1253"/>
      <c r="BV75" s="1253"/>
      <c r="BW75" s="1253"/>
      <c r="BX75" s="1253">
        <v>10</v>
      </c>
      <c r="BY75" s="1253"/>
      <c r="BZ75" s="1253"/>
      <c r="CA75" s="1253"/>
      <c r="CB75" s="1253"/>
      <c r="CC75" s="1253"/>
      <c r="CD75" s="1253"/>
      <c r="CE75" s="1253"/>
      <c r="CF75" s="1253">
        <v>10</v>
      </c>
      <c r="CG75" s="1253"/>
      <c r="CH75" s="1253"/>
      <c r="CI75" s="1253"/>
      <c r="CJ75" s="1253"/>
      <c r="CK75" s="1253"/>
      <c r="CL75" s="1253"/>
      <c r="CM75" s="1253"/>
      <c r="CN75" s="1253">
        <v>10.1</v>
      </c>
      <c r="CO75" s="1253"/>
      <c r="CP75" s="1253"/>
      <c r="CQ75" s="1253"/>
      <c r="CR75" s="1253"/>
      <c r="CS75" s="1253"/>
      <c r="CT75" s="1253"/>
      <c r="CU75" s="1253"/>
      <c r="CV75" s="1253">
        <v>10.199999999999999</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564</v>
      </c>
      <c r="AO77" s="1258"/>
      <c r="AP77" s="1258"/>
      <c r="AQ77" s="1258"/>
      <c r="AR77" s="1258"/>
      <c r="AS77" s="1258"/>
      <c r="AT77" s="1258"/>
      <c r="AU77" s="1258"/>
      <c r="AV77" s="1258"/>
      <c r="AW77" s="1258"/>
      <c r="AX77" s="1258"/>
      <c r="AY77" s="1258"/>
      <c r="AZ77" s="1258"/>
      <c r="BA77" s="1258"/>
      <c r="BB77" s="1256" t="s">
        <v>562</v>
      </c>
      <c r="BC77" s="1256"/>
      <c r="BD77" s="1256"/>
      <c r="BE77" s="1256"/>
      <c r="BF77" s="1256"/>
      <c r="BG77" s="1256"/>
      <c r="BH77" s="1256"/>
      <c r="BI77" s="1256"/>
      <c r="BJ77" s="1256"/>
      <c r="BK77" s="1256"/>
      <c r="BL77" s="1256"/>
      <c r="BM77" s="1256"/>
      <c r="BN77" s="1256"/>
      <c r="BO77" s="1256"/>
      <c r="BP77" s="1253">
        <v>23.2</v>
      </c>
      <c r="BQ77" s="1253"/>
      <c r="BR77" s="1253"/>
      <c r="BS77" s="1253"/>
      <c r="BT77" s="1253"/>
      <c r="BU77" s="1253"/>
      <c r="BV77" s="1253"/>
      <c r="BW77" s="1253"/>
      <c r="BX77" s="1253">
        <v>25.1</v>
      </c>
      <c r="BY77" s="1253"/>
      <c r="BZ77" s="1253"/>
      <c r="CA77" s="1253"/>
      <c r="CB77" s="1253"/>
      <c r="CC77" s="1253"/>
      <c r="CD77" s="1253"/>
      <c r="CE77" s="1253"/>
      <c r="CF77" s="1253">
        <v>9.6999999999999993</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566</v>
      </c>
      <c r="BC79" s="1256"/>
      <c r="BD79" s="1256"/>
      <c r="BE79" s="1256"/>
      <c r="BF79" s="1256"/>
      <c r="BG79" s="1256"/>
      <c r="BH79" s="1256"/>
      <c r="BI79" s="1256"/>
      <c r="BJ79" s="1256"/>
      <c r="BK79" s="1256"/>
      <c r="BL79" s="1256"/>
      <c r="BM79" s="1256"/>
      <c r="BN79" s="1256"/>
      <c r="BO79" s="1256"/>
      <c r="BP79" s="1253">
        <v>9.8000000000000007</v>
      </c>
      <c r="BQ79" s="1253"/>
      <c r="BR79" s="1253"/>
      <c r="BS79" s="1253"/>
      <c r="BT79" s="1253"/>
      <c r="BU79" s="1253"/>
      <c r="BV79" s="1253"/>
      <c r="BW79" s="1253"/>
      <c r="BX79" s="1253">
        <v>10.199999999999999</v>
      </c>
      <c r="BY79" s="1253"/>
      <c r="BZ79" s="1253"/>
      <c r="CA79" s="1253"/>
      <c r="CB79" s="1253"/>
      <c r="CC79" s="1253"/>
      <c r="CD79" s="1253"/>
      <c r="CE79" s="1253"/>
      <c r="CF79" s="1253">
        <v>10.199999999999999</v>
      </c>
      <c r="CG79" s="1253"/>
      <c r="CH79" s="1253"/>
      <c r="CI79" s="1253"/>
      <c r="CJ79" s="1253"/>
      <c r="CK79" s="1253"/>
      <c r="CL79" s="1253"/>
      <c r="CM79" s="1253"/>
      <c r="CN79" s="1253">
        <v>10.4</v>
      </c>
      <c r="CO79" s="1253"/>
      <c r="CP79" s="1253"/>
      <c r="CQ79" s="1253"/>
      <c r="CR79" s="1253"/>
      <c r="CS79" s="1253"/>
      <c r="CT79" s="1253"/>
      <c r="CU79" s="1253"/>
      <c r="CV79" s="1253">
        <v>10.7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2KMTEIYxISPegP98ObJY4zAi98vet/XoIh0mfdYiP8apkVjZfCMUJ49MS2Vr8IVEpNGwF+S2hHXes8xDo3nGzw==" saltValue="sAcQ6Ooo/bbgqTUuSaMWl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election activeCell="AE105" sqref="AE105"/>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FbxUi8GpVMWQ9bELiP8jdMhX4JbjN/ikGmfY3aChG2p4rDg0R/jl7ZlQVAD/EfCNJiXp7Wi8JSLr/KPUnNRWHA==" saltValue="7OW+QljNPQLvxqiuR+V2m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1" zoomScaleNormal="100" zoomScaleSheetLayoutView="55" workbookViewId="0">
      <selection activeCell="BJ112" sqref="BJ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K738W1xYy7rnXZmffc4nmq4g8xGNC2fy25zGr9n9tyQHh7Bq/fkbZbeDV1JNraL6Bh/niS08qxYiQVzk4djxfQ==" saltValue="Txjc/wmworL1Au7zrlZeZ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89175</v>
      </c>
      <c r="E3" s="156"/>
      <c r="F3" s="157">
        <v>68548</v>
      </c>
      <c r="G3" s="158"/>
      <c r="H3" s="159"/>
    </row>
    <row r="4" spans="1:8" x14ac:dyDescent="0.15">
      <c r="A4" s="160"/>
      <c r="B4" s="161"/>
      <c r="C4" s="162"/>
      <c r="D4" s="163">
        <v>30030</v>
      </c>
      <c r="E4" s="164"/>
      <c r="F4" s="165">
        <v>31673</v>
      </c>
      <c r="G4" s="166"/>
      <c r="H4" s="167"/>
    </row>
    <row r="5" spans="1:8" x14ac:dyDescent="0.15">
      <c r="A5" s="148" t="s">
        <v>517</v>
      </c>
      <c r="B5" s="153"/>
      <c r="C5" s="154"/>
      <c r="D5" s="155">
        <v>98453</v>
      </c>
      <c r="E5" s="156"/>
      <c r="F5" s="157">
        <v>78575</v>
      </c>
      <c r="G5" s="158"/>
      <c r="H5" s="159"/>
    </row>
    <row r="6" spans="1:8" x14ac:dyDescent="0.15">
      <c r="A6" s="160"/>
      <c r="B6" s="161"/>
      <c r="C6" s="162"/>
      <c r="D6" s="163">
        <v>26347</v>
      </c>
      <c r="E6" s="164"/>
      <c r="F6" s="165">
        <v>41766</v>
      </c>
      <c r="G6" s="166"/>
      <c r="H6" s="167"/>
    </row>
    <row r="7" spans="1:8" x14ac:dyDescent="0.15">
      <c r="A7" s="148" t="s">
        <v>518</v>
      </c>
      <c r="B7" s="153"/>
      <c r="C7" s="154"/>
      <c r="D7" s="155">
        <v>69807</v>
      </c>
      <c r="E7" s="156"/>
      <c r="F7" s="157">
        <v>61630</v>
      </c>
      <c r="G7" s="158"/>
      <c r="H7" s="159"/>
    </row>
    <row r="8" spans="1:8" x14ac:dyDescent="0.15">
      <c r="A8" s="160"/>
      <c r="B8" s="161"/>
      <c r="C8" s="162"/>
      <c r="D8" s="163">
        <v>30353</v>
      </c>
      <c r="E8" s="164"/>
      <c r="F8" s="165">
        <v>28910</v>
      </c>
      <c r="G8" s="166"/>
      <c r="H8" s="167"/>
    </row>
    <row r="9" spans="1:8" x14ac:dyDescent="0.15">
      <c r="A9" s="148" t="s">
        <v>519</v>
      </c>
      <c r="B9" s="153"/>
      <c r="C9" s="154"/>
      <c r="D9" s="155">
        <v>135824</v>
      </c>
      <c r="E9" s="156"/>
      <c r="F9" s="157">
        <v>76485</v>
      </c>
      <c r="G9" s="158"/>
      <c r="H9" s="159"/>
    </row>
    <row r="10" spans="1:8" x14ac:dyDescent="0.15">
      <c r="A10" s="160"/>
      <c r="B10" s="161"/>
      <c r="C10" s="162"/>
      <c r="D10" s="163">
        <v>54366</v>
      </c>
      <c r="E10" s="164"/>
      <c r="F10" s="165">
        <v>29566</v>
      </c>
      <c r="G10" s="166"/>
      <c r="H10" s="167"/>
    </row>
    <row r="11" spans="1:8" x14ac:dyDescent="0.15">
      <c r="A11" s="148" t="s">
        <v>520</v>
      </c>
      <c r="B11" s="153"/>
      <c r="C11" s="154"/>
      <c r="D11" s="155">
        <v>244085</v>
      </c>
      <c r="E11" s="156"/>
      <c r="F11" s="157">
        <v>112663</v>
      </c>
      <c r="G11" s="158"/>
      <c r="H11" s="159"/>
    </row>
    <row r="12" spans="1:8" x14ac:dyDescent="0.15">
      <c r="A12" s="160"/>
      <c r="B12" s="161"/>
      <c r="C12" s="168"/>
      <c r="D12" s="163">
        <v>83471</v>
      </c>
      <c r="E12" s="164"/>
      <c r="F12" s="165">
        <v>40851</v>
      </c>
      <c r="G12" s="166"/>
      <c r="H12" s="167"/>
    </row>
    <row r="13" spans="1:8" x14ac:dyDescent="0.15">
      <c r="A13" s="148"/>
      <c r="B13" s="153"/>
      <c r="C13" s="169"/>
      <c r="D13" s="170">
        <v>127469</v>
      </c>
      <c r="E13" s="171"/>
      <c r="F13" s="172">
        <v>79580</v>
      </c>
      <c r="G13" s="173"/>
      <c r="H13" s="159"/>
    </row>
    <row r="14" spans="1:8" x14ac:dyDescent="0.15">
      <c r="A14" s="160"/>
      <c r="B14" s="161"/>
      <c r="C14" s="162"/>
      <c r="D14" s="163">
        <v>44913</v>
      </c>
      <c r="E14" s="164"/>
      <c r="F14" s="165">
        <v>34553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4.6399999999999997</v>
      </c>
      <c r="C19" s="174">
        <f>ROUND(VALUE(SUBSTITUTE(実質収支比率等に係る経年分析!G$48,"▲","-")),2)</f>
        <v>5.33</v>
      </c>
      <c r="D19" s="174">
        <f>ROUND(VALUE(SUBSTITUTE(実質収支比率等に係る経年分析!H$48,"▲","-")),2)</f>
        <v>7.07</v>
      </c>
      <c r="E19" s="174">
        <f>ROUND(VALUE(SUBSTITUTE(実質収支比率等に係る経年分析!I$48,"▲","-")),2)</f>
        <v>7.5</v>
      </c>
      <c r="F19" s="174">
        <f>ROUND(VALUE(SUBSTITUTE(実質収支比率等に係る経年分析!J$48,"▲","-")),2)</f>
        <v>8.59</v>
      </c>
    </row>
    <row r="20" spans="1:11" x14ac:dyDescent="0.15">
      <c r="A20" s="174" t="s">
        <v>53</v>
      </c>
      <c r="B20" s="174">
        <f>ROUND(VALUE(SUBSTITUTE(実質収支比率等に係る経年分析!F$47,"▲","-")),2)</f>
        <v>29.38</v>
      </c>
      <c r="C20" s="174">
        <f>ROUND(VALUE(SUBSTITUTE(実質収支比率等に係る経年分析!G$47,"▲","-")),2)</f>
        <v>32.450000000000003</v>
      </c>
      <c r="D20" s="174">
        <f>ROUND(VALUE(SUBSTITUTE(実質収支比率等に係る経年分析!H$47,"▲","-")),2)</f>
        <v>30.89</v>
      </c>
      <c r="E20" s="174">
        <f>ROUND(VALUE(SUBSTITUTE(実質収支比率等に係る経年分析!I$47,"▲","-")),2)</f>
        <v>36.36</v>
      </c>
      <c r="F20" s="174">
        <f>ROUND(VALUE(SUBSTITUTE(実質収支比率等に係る経年分析!J$47,"▲","-")),2)</f>
        <v>35.74</v>
      </c>
    </row>
    <row r="21" spans="1:11" x14ac:dyDescent="0.15">
      <c r="A21" s="174" t="s">
        <v>54</v>
      </c>
      <c r="B21" s="174">
        <f>IF(ISNUMBER(VALUE(SUBSTITUTE(実質収支比率等に係る経年分析!F$49,"▲","-"))),ROUND(VALUE(SUBSTITUTE(実質収支比率等に係る経年分析!F$49,"▲","-")),2),NA())</f>
        <v>-2.87</v>
      </c>
      <c r="C21" s="174">
        <f>IF(ISNUMBER(VALUE(SUBSTITUTE(実質収支比率等に係る経年分析!G$49,"▲","-"))),ROUND(VALUE(SUBSTITUTE(実質収支比率等に係る経年分析!G$49,"▲","-")),2),NA())</f>
        <v>3.87</v>
      </c>
      <c r="D21" s="174">
        <f>IF(ISNUMBER(VALUE(SUBSTITUTE(実質収支比率等に係る経年分析!H$49,"▲","-"))),ROUND(VALUE(SUBSTITUTE(実質収支比率等に係る経年分析!H$49,"▲","-")),2),NA())</f>
        <v>1.87</v>
      </c>
      <c r="E21" s="174">
        <f>IF(ISNUMBER(VALUE(SUBSTITUTE(実質収支比率等に係る経年分析!I$49,"▲","-"))),ROUND(VALUE(SUBSTITUTE(実質収支比率等に係る経年分析!I$49,"▲","-")),2),NA())</f>
        <v>5.23</v>
      </c>
      <c r="F21" s="174">
        <f>IF(ISNUMBER(VALUE(SUBSTITUTE(実質収支比率等に係る経年分析!J$49,"▲","-"))),ROUND(VALUE(SUBSTITUTE(実質収支比率等に係る経年分析!J$49,"▲","-")),2),NA())</f>
        <v>1.17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16.11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15">
      <c r="A33" s="175" t="str">
        <f>IF(連結実質赤字比率に係る赤字・黒字の構成分析!C$37="",NA(),連結実質赤字比率に係る赤字・黒字の構成分析!C$37)</f>
        <v>白石町後期高齢者医療特別会計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0.01</v>
      </c>
    </row>
    <row r="34" spans="1:16" x14ac:dyDescent="0.15">
      <c r="A34" s="175" t="str">
        <f>IF(連結実質赤字比率に係る赤字・黒字の構成分析!C$36="",NA(),連結実質赤字比率に係る赤字・黒字の構成分析!C$36)</f>
        <v>白石町国民健康保険特別会計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5.69</v>
      </c>
    </row>
    <row r="35" spans="1:16" x14ac:dyDescent="0.15">
      <c r="A35" s="175" t="str">
        <f>IF(連結実質赤字比率に係る赤字・黒字の構成分析!C$35="",NA(),連結実質赤字比率に係る赤字・黒字の構成分析!C$35)</f>
        <v>白石町下水道事業会計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7.46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8.59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1403</v>
      </c>
      <c r="E42" s="176"/>
      <c r="F42" s="176"/>
      <c r="G42" s="176">
        <f>'実質公債費比率（分子）の構造'!L$52</f>
        <v>1400</v>
      </c>
      <c r="H42" s="176"/>
      <c r="I42" s="176"/>
      <c r="J42" s="176">
        <f>'実質公債費比率（分子）の構造'!M$52</f>
        <v>1464</v>
      </c>
      <c r="K42" s="176"/>
      <c r="L42" s="176"/>
      <c r="M42" s="176">
        <f>'実質公債費比率（分子）の構造'!N$52</f>
        <v>1510</v>
      </c>
      <c r="N42" s="176"/>
      <c r="O42" s="176"/>
      <c r="P42" s="176">
        <f>'実質公債費比率（分子）の構造'!O$52</f>
        <v>1611</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62</v>
      </c>
      <c r="B44" s="176">
        <f>'実質公債費比率（分子）の構造'!K$50</f>
        <v>2</v>
      </c>
      <c r="C44" s="176"/>
      <c r="D44" s="176"/>
      <c r="E44" s="176">
        <f>'実質公債費比率（分子）の構造'!L$50</f>
        <v>13</v>
      </c>
      <c r="F44" s="176"/>
      <c r="G44" s="176"/>
      <c r="H44" s="176">
        <f>'実質公債費比率（分子）の構造'!M$50</f>
        <v>18</v>
      </c>
      <c r="I44" s="176"/>
      <c r="J44" s="176"/>
      <c r="K44" s="176">
        <f>'実質公債費比率（分子）の構造'!N$50</f>
        <v>2</v>
      </c>
      <c r="L44" s="176"/>
      <c r="M44" s="176"/>
      <c r="N44" s="176">
        <f>'実質公債費比率（分子）の構造'!O$50</f>
        <v>2</v>
      </c>
      <c r="O44" s="176"/>
      <c r="P44" s="176"/>
    </row>
    <row r="45" spans="1:16" x14ac:dyDescent="0.15">
      <c r="A45" s="176" t="s">
        <v>63</v>
      </c>
      <c r="B45" s="176">
        <f>'実質公債費比率（分子）の構造'!K$49</f>
        <v>85</v>
      </c>
      <c r="C45" s="176"/>
      <c r="D45" s="176"/>
      <c r="E45" s="176">
        <f>'実質公債費比率（分子）の構造'!L$49</f>
        <v>96</v>
      </c>
      <c r="F45" s="176"/>
      <c r="G45" s="176"/>
      <c r="H45" s="176">
        <f>'実質公債費比率（分子）の構造'!M$49</f>
        <v>97</v>
      </c>
      <c r="I45" s="176"/>
      <c r="J45" s="176"/>
      <c r="K45" s="176">
        <f>'実質公債費比率（分子）の構造'!N$49</f>
        <v>98</v>
      </c>
      <c r="L45" s="176"/>
      <c r="M45" s="176"/>
      <c r="N45" s="176">
        <f>'実質公債費比率（分子）の構造'!O$49</f>
        <v>102</v>
      </c>
      <c r="O45" s="176"/>
      <c r="P45" s="176"/>
    </row>
    <row r="46" spans="1:16" x14ac:dyDescent="0.15">
      <c r="A46" s="176" t="s">
        <v>64</v>
      </c>
      <c r="B46" s="176">
        <f>'実質公債費比率（分子）の構造'!K$48</f>
        <v>348</v>
      </c>
      <c r="C46" s="176"/>
      <c r="D46" s="176"/>
      <c r="E46" s="176">
        <f>'実質公債費比率（分子）の構造'!L$48</f>
        <v>304</v>
      </c>
      <c r="F46" s="176"/>
      <c r="G46" s="176"/>
      <c r="H46" s="176">
        <f>'実質公債費比率（分子）の構造'!M$48</f>
        <v>289</v>
      </c>
      <c r="I46" s="176"/>
      <c r="J46" s="176"/>
      <c r="K46" s="176">
        <f>'実質公債費比率（分子）の構造'!N$48</f>
        <v>289</v>
      </c>
      <c r="L46" s="176"/>
      <c r="M46" s="176"/>
      <c r="N46" s="176">
        <f>'実質公債費比率（分子）の構造'!O$48</f>
        <v>290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1563</v>
      </c>
      <c r="C49" s="176"/>
      <c r="D49" s="176"/>
      <c r="E49" s="176">
        <f>'実質公債費比率（分子）の構造'!L$45</f>
        <v>1666</v>
      </c>
      <c r="F49" s="176"/>
      <c r="G49" s="176"/>
      <c r="H49" s="176">
        <f>'実質公債費比率（分子）の構造'!M$45</f>
        <v>1667</v>
      </c>
      <c r="I49" s="176"/>
      <c r="J49" s="176"/>
      <c r="K49" s="176">
        <f>'実質公債費比率（分子）の構造'!N$45</f>
        <v>1741</v>
      </c>
      <c r="L49" s="176"/>
      <c r="M49" s="176"/>
      <c r="N49" s="176">
        <f>'実質公債費比率（分子）の構造'!O$45</f>
        <v>1945</v>
      </c>
      <c r="O49" s="176"/>
      <c r="P49" s="176"/>
    </row>
    <row r="50" spans="1:16" x14ac:dyDescent="0.15">
      <c r="A50" s="176" t="s">
        <v>67</v>
      </c>
      <c r="B50" s="176" t="e">
        <f>NA()</f>
        <v>#N/A</v>
      </c>
      <c r="C50" s="176">
        <f>IF(ISNUMBER('実質公債費比率（分子）の構造'!K$53),'実質公債費比率（分子）の構造'!K$53,NA())</f>
        <v>595</v>
      </c>
      <c r="D50" s="176" t="e">
        <f>NA()</f>
        <v>#N/A</v>
      </c>
      <c r="E50" s="176" t="e">
        <f>NA()</f>
        <v>#N/A</v>
      </c>
      <c r="F50" s="176">
        <f>IF(ISNUMBER('実質公債費比率（分子）の構造'!L$53),'実質公債費比率（分子）の構造'!L$53,NA())</f>
        <v>679</v>
      </c>
      <c r="G50" s="176" t="e">
        <f>NA()</f>
        <v>#N/A</v>
      </c>
      <c r="H50" s="176" t="e">
        <f>NA()</f>
        <v>#N/A</v>
      </c>
      <c r="I50" s="176">
        <f>IF(ISNUMBER('実質公債費比率（分子）の構造'!M$53),'実質公債費比率（分子）の構造'!M$53,NA())</f>
        <v>607</v>
      </c>
      <c r="J50" s="176" t="e">
        <f>NA()</f>
        <v>#N/A</v>
      </c>
      <c r="K50" s="176" t="e">
        <f>NA()</f>
        <v>#N/A</v>
      </c>
      <c r="L50" s="176">
        <f>IF(ISNUMBER('実質公債費比率（分子）の構造'!N$53),'実質公債費比率（分子）の構造'!N$53,NA())</f>
        <v>620</v>
      </c>
      <c r="M50" s="176" t="e">
        <f>NA()</f>
        <v>#N/A</v>
      </c>
      <c r="N50" s="176" t="e">
        <f>NA()</f>
        <v>#N/A</v>
      </c>
      <c r="O50" s="176">
        <f>IF(ISNUMBER('実質公債費比率（分子）の構造'!O$53),'実質公債費比率（分子）の構造'!O$53,NA())</f>
        <v>728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14124</v>
      </c>
      <c r="E56" s="175"/>
      <c r="F56" s="175"/>
      <c r="G56" s="175">
        <f>'将来負担比率（分子）の構造'!J$52</f>
        <v>13986</v>
      </c>
      <c r="H56" s="175"/>
      <c r="I56" s="175"/>
      <c r="J56" s="175">
        <f>'将来負担比率（分子）の構造'!K$52</f>
        <v>14129</v>
      </c>
      <c r="K56" s="175"/>
      <c r="L56" s="175"/>
      <c r="M56" s="175">
        <f>'将来負担比率（分子）の構造'!L$52</f>
        <v>13878</v>
      </c>
      <c r="N56" s="175"/>
      <c r="O56" s="175"/>
      <c r="P56" s="175">
        <f>'将来負担比率（分子）の構造'!M$52</f>
        <v>14141</v>
      </c>
    </row>
    <row r="57" spans="1:16" x14ac:dyDescent="0.15">
      <c r="A57" s="175" t="s">
        <v>42</v>
      </c>
      <c r="B57" s="175"/>
      <c r="C57" s="175"/>
      <c r="D57" s="175">
        <f>'将来負担比率（分子）の構造'!I$51</f>
        <v>72</v>
      </c>
      <c r="E57" s="175"/>
      <c r="F57" s="175"/>
      <c r="G57" s="175">
        <f>'将来負担比率（分子）の構造'!J$51</f>
        <v>61</v>
      </c>
      <c r="H57" s="175"/>
      <c r="I57" s="175"/>
      <c r="J57" s="175">
        <f>'将来負担比率（分子）の構造'!K$51</f>
        <v>51</v>
      </c>
      <c r="K57" s="175"/>
      <c r="L57" s="175"/>
      <c r="M57" s="175">
        <f>'将来負担比率（分子）の構造'!L$51</f>
        <v>41</v>
      </c>
      <c r="N57" s="175"/>
      <c r="O57" s="175"/>
      <c r="P57" s="175">
        <f>'将来負担比率（分子）の構造'!M$51</f>
        <v>32</v>
      </c>
    </row>
    <row r="58" spans="1:16" x14ac:dyDescent="0.15">
      <c r="A58" s="175" t="s">
        <v>41</v>
      </c>
      <c r="B58" s="175"/>
      <c r="C58" s="175"/>
      <c r="D58" s="175">
        <f>'将来負担比率（分子）の構造'!I$50</f>
        <v>7336</v>
      </c>
      <c r="E58" s="175"/>
      <c r="F58" s="175"/>
      <c r="G58" s="175">
        <f>'将来負担比率（分子）の構造'!J$50</f>
        <v>7301</v>
      </c>
      <c r="H58" s="175"/>
      <c r="I58" s="175"/>
      <c r="J58" s="175">
        <f>'将来負担比率（分子）の構造'!K$50</f>
        <v>7924</v>
      </c>
      <c r="K58" s="175"/>
      <c r="L58" s="175"/>
      <c r="M58" s="175">
        <f>'将来負担比率（分子）の構造'!L$50</f>
        <v>8385</v>
      </c>
      <c r="N58" s="175"/>
      <c r="O58" s="175"/>
      <c r="P58" s="175">
        <f>'将来負担比率（分子）の構造'!M$50</f>
        <v>8378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1421</v>
      </c>
      <c r="C62" s="175"/>
      <c r="D62" s="175"/>
      <c r="E62" s="175">
        <f>'将来負担比率（分子）の構造'!J$45</f>
        <v>1478</v>
      </c>
      <c r="F62" s="175"/>
      <c r="G62" s="175"/>
      <c r="H62" s="175">
        <f>'将来負担比率（分子）の構造'!K$45</f>
        <v>1358</v>
      </c>
      <c r="I62" s="175"/>
      <c r="J62" s="175"/>
      <c r="K62" s="175">
        <f>'将来負担比率（分子）の構造'!L$45</f>
        <v>1376</v>
      </c>
      <c r="L62" s="175"/>
      <c r="M62" s="175"/>
      <c r="N62" s="175">
        <f>'将来負担比率（分子）の構造'!M$45</f>
        <v>1317</v>
      </c>
      <c r="O62" s="175"/>
      <c r="P62" s="175"/>
    </row>
    <row r="63" spans="1:16" x14ac:dyDescent="0.15">
      <c r="A63" s="175" t="s">
        <v>34</v>
      </c>
      <c r="B63" s="175">
        <f>'将来負担比率（分子）の構造'!I$44</f>
        <v>1117</v>
      </c>
      <c r="C63" s="175"/>
      <c r="D63" s="175"/>
      <c r="E63" s="175">
        <f>'将来負担比率（分子）の構造'!J$44</f>
        <v>1162</v>
      </c>
      <c r="F63" s="175"/>
      <c r="G63" s="175"/>
      <c r="H63" s="175">
        <f>'将来負担比率（分子）の構造'!K$44</f>
        <v>1128</v>
      </c>
      <c r="I63" s="175"/>
      <c r="J63" s="175"/>
      <c r="K63" s="175">
        <f>'将来負担比率（分子）の構造'!L$44</f>
        <v>1116</v>
      </c>
      <c r="L63" s="175"/>
      <c r="M63" s="175"/>
      <c r="N63" s="175">
        <f>'将来負担比率（分子）の構造'!M$44</f>
        <v>1000</v>
      </c>
      <c r="O63" s="175"/>
      <c r="P63" s="175"/>
    </row>
    <row r="64" spans="1:16" x14ac:dyDescent="0.15">
      <c r="A64" s="175" t="s">
        <v>33</v>
      </c>
      <c r="B64" s="175">
        <f>'将来負担比率（分子）の構造'!I$43</f>
        <v>6040</v>
      </c>
      <c r="C64" s="175"/>
      <c r="D64" s="175"/>
      <c r="E64" s="175">
        <f>'将来負担比率（分子）の構造'!J$43</f>
        <v>5200</v>
      </c>
      <c r="F64" s="175"/>
      <c r="G64" s="175"/>
      <c r="H64" s="175">
        <f>'将来負担比率（分子）の構造'!K$43</f>
        <v>4517</v>
      </c>
      <c r="I64" s="175"/>
      <c r="J64" s="175"/>
      <c r="K64" s="175">
        <f>'将来負担比率（分子）の構造'!L$43</f>
        <v>4016</v>
      </c>
      <c r="L64" s="175"/>
      <c r="M64" s="175"/>
      <c r="N64" s="175">
        <f>'将来負担比率（分子）の構造'!M$43</f>
        <v>3656</v>
      </c>
      <c r="O64" s="175"/>
      <c r="P64" s="175"/>
    </row>
    <row r="65" spans="1:16" x14ac:dyDescent="0.15">
      <c r="A65" s="175" t="s">
        <v>32</v>
      </c>
      <c r="B65" s="175">
        <f>'将来負担比率（分子）の構造'!I$42</f>
        <v>1</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13915</v>
      </c>
      <c r="C66" s="175"/>
      <c r="D66" s="175"/>
      <c r="E66" s="175">
        <f>'将来負担比率（分子）の構造'!J$41</f>
        <v>13775</v>
      </c>
      <c r="F66" s="175"/>
      <c r="G66" s="175"/>
      <c r="H66" s="175">
        <f>'将来負担比率（分子）の構造'!K$41</f>
        <v>14045</v>
      </c>
      <c r="I66" s="175"/>
      <c r="J66" s="175"/>
      <c r="K66" s="175">
        <f>'将来負担比率（分子）の構造'!L$41</f>
        <v>14020</v>
      </c>
      <c r="L66" s="175"/>
      <c r="M66" s="175"/>
      <c r="N66" s="175">
        <f>'将来負担比率（分子）の構造'!M$41</f>
        <v>14645</v>
      </c>
      <c r="O66" s="175"/>
      <c r="P66" s="175"/>
    </row>
    <row r="67" spans="1:16" x14ac:dyDescent="0.15">
      <c r="A67" s="175" t="s">
        <v>71</v>
      </c>
      <c r="B67" s="175" t="e">
        <f>NA()</f>
        <v>#N/A</v>
      </c>
      <c r="C67" s="175">
        <f>IF(ISNUMBER('将来負担比率（分子）の構造'!I$53), IF('将来負担比率（分子）の構造'!I$53 &lt; 0, 0, '将来負担比率（分子）の構造'!I$53), NA())</f>
        <v>962</v>
      </c>
      <c r="D67" s="175" t="e">
        <f>NA()</f>
        <v>#N/A</v>
      </c>
      <c r="E67" s="175" t="e">
        <f>NA()</f>
        <v>#N/A</v>
      </c>
      <c r="F67" s="175">
        <f>IF(ISNUMBER('将来負担比率（分子）の構造'!J$53), IF('将来負担比率（分子）の構造'!J$53 &lt; 0, 0, '将来負担比率（分子）の構造'!J$53), NA())</f>
        <v>267</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2450</v>
      </c>
      <c r="C72" s="179">
        <f>基金残高に係る経年分析!G55</f>
        <v>2834</v>
      </c>
      <c r="D72" s="179">
        <f>基金残高に係る経年分析!H55</f>
        <v>2831</v>
      </c>
    </row>
    <row r="73" spans="1:16" x14ac:dyDescent="0.15">
      <c r="A73" s="178" t="s">
        <v>74</v>
      </c>
      <c r="B73" s="179">
        <f>基金残高に係る経年分析!F56</f>
        <v>1912</v>
      </c>
      <c r="C73" s="179">
        <f>基金残高に係る経年分析!G56</f>
        <v>2013</v>
      </c>
      <c r="D73" s="179">
        <f>基金残高に係る経年分析!H56</f>
        <v>2020</v>
      </c>
    </row>
    <row r="74" spans="1:16" x14ac:dyDescent="0.15">
      <c r="A74" s="178" t="s">
        <v>75</v>
      </c>
      <c r="B74" s="179">
        <f>基金残高に係る経年分析!F57</f>
        <v>4621</v>
      </c>
      <c r="C74" s="179">
        <f>基金残高に係る経年分析!G57</f>
        <v>4578</v>
      </c>
      <c r="D74" s="179">
        <f>基金残高に係る経年分析!H57</f>
        <v>4571</v>
      </c>
    </row>
  </sheetData>
  <sheetProtection algorithmName="SHA-512" hashValue="n+XoW9U9k+3OFu5wUz4+RJmdM18oyBK9LGSU19SR/mBpuclIZdfLjaIsAO7gr2ml8NnFKDSlzScxp76HVgVJVg==" saltValue="r/OcfSoosqWrP3+OKTbF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2459985</v>
      </c>
      <c r="S5" s="649"/>
      <c r="T5" s="649"/>
      <c r="U5" s="649"/>
      <c r="V5" s="649"/>
      <c r="W5" s="649"/>
      <c r="X5" s="649"/>
      <c r="Y5" s="650"/>
      <c r="Z5" s="651">
        <v>12.3</v>
      </c>
      <c r="AA5" s="651"/>
      <c r="AB5" s="651"/>
      <c r="AC5" s="651"/>
      <c r="AD5" s="652">
        <v>2459985</v>
      </c>
      <c r="AE5" s="652"/>
      <c r="AF5" s="652"/>
      <c r="AG5" s="652"/>
      <c r="AH5" s="652"/>
      <c r="AI5" s="652"/>
      <c r="AJ5" s="652"/>
      <c r="AK5" s="652"/>
      <c r="AL5" s="653">
        <v>30.3</v>
      </c>
      <c r="AM5" s="654"/>
      <c r="AN5" s="654"/>
      <c r="AO5" s="655"/>
      <c r="AP5" s="645" t="s">
        <v>217</v>
      </c>
      <c r="AQ5" s="646"/>
      <c r="AR5" s="646"/>
      <c r="AS5" s="646"/>
      <c r="AT5" s="646"/>
      <c r="AU5" s="646"/>
      <c r="AV5" s="646"/>
      <c r="AW5" s="646"/>
      <c r="AX5" s="646"/>
      <c r="AY5" s="646"/>
      <c r="AZ5" s="646"/>
      <c r="BA5" s="646"/>
      <c r="BB5" s="646"/>
      <c r="BC5" s="646"/>
      <c r="BD5" s="646"/>
      <c r="BE5" s="646"/>
      <c r="BF5" s="647"/>
      <c r="BG5" s="659">
        <v>2459985</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136056</v>
      </c>
      <c r="S6" s="660"/>
      <c r="T6" s="660"/>
      <c r="U6" s="660"/>
      <c r="V6" s="660"/>
      <c r="W6" s="660"/>
      <c r="X6" s="660"/>
      <c r="Y6" s="661"/>
      <c r="Z6" s="662">
        <v>0.7</v>
      </c>
      <c r="AA6" s="662"/>
      <c r="AB6" s="662"/>
      <c r="AC6" s="662"/>
      <c r="AD6" s="663">
        <v>136056</v>
      </c>
      <c r="AE6" s="663"/>
      <c r="AF6" s="663"/>
      <c r="AG6" s="663"/>
      <c r="AH6" s="663"/>
      <c r="AI6" s="663"/>
      <c r="AJ6" s="663"/>
      <c r="AK6" s="663"/>
      <c r="AL6" s="664">
        <v>1.7</v>
      </c>
      <c r="AM6" s="665"/>
      <c r="AN6" s="665"/>
      <c r="AO6" s="666"/>
      <c r="AP6" s="656" t="s">
        <v>222</v>
      </c>
      <c r="AQ6" s="657"/>
      <c r="AR6" s="657"/>
      <c r="AS6" s="657"/>
      <c r="AT6" s="657"/>
      <c r="AU6" s="657"/>
      <c r="AV6" s="657"/>
      <c r="AW6" s="657"/>
      <c r="AX6" s="657"/>
      <c r="AY6" s="657"/>
      <c r="AZ6" s="657"/>
      <c r="BA6" s="657"/>
      <c r="BB6" s="657"/>
      <c r="BC6" s="657"/>
      <c r="BD6" s="657"/>
      <c r="BE6" s="657"/>
      <c r="BF6" s="658"/>
      <c r="BG6" s="659">
        <v>2459985</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113907</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113893</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785</v>
      </c>
      <c r="S7" s="660"/>
      <c r="T7" s="660"/>
      <c r="U7" s="660"/>
      <c r="V7" s="660"/>
      <c r="W7" s="660"/>
      <c r="X7" s="660"/>
      <c r="Y7" s="661"/>
      <c r="Z7" s="662">
        <v>0</v>
      </c>
      <c r="AA7" s="662"/>
      <c r="AB7" s="662"/>
      <c r="AC7" s="662"/>
      <c r="AD7" s="663">
        <v>785</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1137654</v>
      </c>
      <c r="BH7" s="660"/>
      <c r="BI7" s="660"/>
      <c r="BJ7" s="660"/>
      <c r="BK7" s="660"/>
      <c r="BL7" s="660"/>
      <c r="BM7" s="660"/>
      <c r="BN7" s="661"/>
      <c r="BO7" s="662">
        <v>46.2</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3450241</v>
      </c>
      <c r="CS7" s="660"/>
      <c r="CT7" s="660"/>
      <c r="CU7" s="660"/>
      <c r="CV7" s="660"/>
      <c r="CW7" s="660"/>
      <c r="CX7" s="660"/>
      <c r="CY7" s="661"/>
      <c r="CZ7" s="662">
        <v>18</v>
      </c>
      <c r="DA7" s="662"/>
      <c r="DB7" s="662"/>
      <c r="DC7" s="662"/>
      <c r="DD7" s="668">
        <v>47802</v>
      </c>
      <c r="DE7" s="660"/>
      <c r="DF7" s="660"/>
      <c r="DG7" s="660"/>
      <c r="DH7" s="660"/>
      <c r="DI7" s="660"/>
      <c r="DJ7" s="660"/>
      <c r="DK7" s="660"/>
      <c r="DL7" s="660"/>
      <c r="DM7" s="660"/>
      <c r="DN7" s="660"/>
      <c r="DO7" s="660"/>
      <c r="DP7" s="661"/>
      <c r="DQ7" s="668">
        <v>1856484</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9105</v>
      </c>
      <c r="S8" s="660"/>
      <c r="T8" s="660"/>
      <c r="U8" s="660"/>
      <c r="V8" s="660"/>
      <c r="W8" s="660"/>
      <c r="X8" s="660"/>
      <c r="Y8" s="661"/>
      <c r="Z8" s="662">
        <v>0</v>
      </c>
      <c r="AA8" s="662"/>
      <c r="AB8" s="662"/>
      <c r="AC8" s="662"/>
      <c r="AD8" s="663">
        <v>9105</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40405</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4036281</v>
      </c>
      <c r="CS8" s="660"/>
      <c r="CT8" s="660"/>
      <c r="CU8" s="660"/>
      <c r="CV8" s="660"/>
      <c r="CW8" s="660"/>
      <c r="CX8" s="660"/>
      <c r="CY8" s="661"/>
      <c r="CZ8" s="662">
        <v>21</v>
      </c>
      <c r="DA8" s="662"/>
      <c r="DB8" s="662"/>
      <c r="DC8" s="662"/>
      <c r="DD8" s="668">
        <v>217058</v>
      </c>
      <c r="DE8" s="660"/>
      <c r="DF8" s="660"/>
      <c r="DG8" s="660"/>
      <c r="DH8" s="660"/>
      <c r="DI8" s="660"/>
      <c r="DJ8" s="660"/>
      <c r="DK8" s="660"/>
      <c r="DL8" s="660"/>
      <c r="DM8" s="660"/>
      <c r="DN8" s="660"/>
      <c r="DO8" s="660"/>
      <c r="DP8" s="661"/>
      <c r="DQ8" s="668">
        <v>1712056</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10271</v>
      </c>
      <c r="S9" s="660"/>
      <c r="T9" s="660"/>
      <c r="U9" s="660"/>
      <c r="V9" s="660"/>
      <c r="W9" s="660"/>
      <c r="X9" s="660"/>
      <c r="Y9" s="661"/>
      <c r="Z9" s="662">
        <v>0.1</v>
      </c>
      <c r="AA9" s="662"/>
      <c r="AB9" s="662"/>
      <c r="AC9" s="662"/>
      <c r="AD9" s="663">
        <v>10271</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1033162</v>
      </c>
      <c r="BH9" s="660"/>
      <c r="BI9" s="660"/>
      <c r="BJ9" s="660"/>
      <c r="BK9" s="660"/>
      <c r="BL9" s="660"/>
      <c r="BM9" s="660"/>
      <c r="BN9" s="661"/>
      <c r="BO9" s="662">
        <v>42</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1067078</v>
      </c>
      <c r="CS9" s="660"/>
      <c r="CT9" s="660"/>
      <c r="CU9" s="660"/>
      <c r="CV9" s="660"/>
      <c r="CW9" s="660"/>
      <c r="CX9" s="660"/>
      <c r="CY9" s="661"/>
      <c r="CZ9" s="662">
        <v>5.6</v>
      </c>
      <c r="DA9" s="662"/>
      <c r="DB9" s="662"/>
      <c r="DC9" s="662"/>
      <c r="DD9" s="668">
        <v>34967</v>
      </c>
      <c r="DE9" s="660"/>
      <c r="DF9" s="660"/>
      <c r="DG9" s="660"/>
      <c r="DH9" s="660"/>
      <c r="DI9" s="660"/>
      <c r="DJ9" s="660"/>
      <c r="DK9" s="660"/>
      <c r="DL9" s="660"/>
      <c r="DM9" s="660"/>
      <c r="DN9" s="660"/>
      <c r="DO9" s="660"/>
      <c r="DP9" s="661"/>
      <c r="DQ9" s="668">
        <v>761634</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32211</v>
      </c>
      <c r="BH10" s="660"/>
      <c r="BI10" s="660"/>
      <c r="BJ10" s="660"/>
      <c r="BK10" s="660"/>
      <c r="BL10" s="660"/>
      <c r="BM10" s="660"/>
      <c r="BN10" s="661"/>
      <c r="BO10" s="662">
        <v>1.3</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2093</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93</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509216</v>
      </c>
      <c r="S11" s="660"/>
      <c r="T11" s="660"/>
      <c r="U11" s="660"/>
      <c r="V11" s="660"/>
      <c r="W11" s="660"/>
      <c r="X11" s="660"/>
      <c r="Y11" s="661"/>
      <c r="Z11" s="664">
        <v>2.6</v>
      </c>
      <c r="AA11" s="665"/>
      <c r="AB11" s="665"/>
      <c r="AC11" s="671"/>
      <c r="AD11" s="668">
        <v>509216</v>
      </c>
      <c r="AE11" s="660"/>
      <c r="AF11" s="660"/>
      <c r="AG11" s="660"/>
      <c r="AH11" s="660"/>
      <c r="AI11" s="660"/>
      <c r="AJ11" s="660"/>
      <c r="AK11" s="661"/>
      <c r="AL11" s="664">
        <v>6.3</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31876</v>
      </c>
      <c r="BH11" s="660"/>
      <c r="BI11" s="660"/>
      <c r="BJ11" s="660"/>
      <c r="BK11" s="660"/>
      <c r="BL11" s="660"/>
      <c r="BM11" s="660"/>
      <c r="BN11" s="661"/>
      <c r="BO11" s="662">
        <v>1.3</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2759742</v>
      </c>
      <c r="CS11" s="660"/>
      <c r="CT11" s="660"/>
      <c r="CU11" s="660"/>
      <c r="CV11" s="660"/>
      <c r="CW11" s="660"/>
      <c r="CX11" s="660"/>
      <c r="CY11" s="661"/>
      <c r="CZ11" s="662">
        <v>14.4</v>
      </c>
      <c r="DA11" s="662"/>
      <c r="DB11" s="662"/>
      <c r="DC11" s="662"/>
      <c r="DD11" s="668">
        <v>1897386</v>
      </c>
      <c r="DE11" s="660"/>
      <c r="DF11" s="660"/>
      <c r="DG11" s="660"/>
      <c r="DH11" s="660"/>
      <c r="DI11" s="660"/>
      <c r="DJ11" s="660"/>
      <c r="DK11" s="660"/>
      <c r="DL11" s="660"/>
      <c r="DM11" s="660"/>
      <c r="DN11" s="660"/>
      <c r="DO11" s="660"/>
      <c r="DP11" s="661"/>
      <c r="DQ11" s="668">
        <v>667478</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1207</v>
      </c>
      <c r="S12" s="660"/>
      <c r="T12" s="660"/>
      <c r="U12" s="660"/>
      <c r="V12" s="660"/>
      <c r="W12" s="660"/>
      <c r="X12" s="660"/>
      <c r="Y12" s="661"/>
      <c r="Z12" s="662">
        <v>0</v>
      </c>
      <c r="AA12" s="662"/>
      <c r="AB12" s="662"/>
      <c r="AC12" s="662"/>
      <c r="AD12" s="663">
        <v>1207</v>
      </c>
      <c r="AE12" s="663"/>
      <c r="AF12" s="663"/>
      <c r="AG12" s="663"/>
      <c r="AH12" s="663"/>
      <c r="AI12" s="663"/>
      <c r="AJ12" s="663"/>
      <c r="AK12" s="663"/>
      <c r="AL12" s="664">
        <v>0</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1022429</v>
      </c>
      <c r="BH12" s="660"/>
      <c r="BI12" s="660"/>
      <c r="BJ12" s="660"/>
      <c r="BK12" s="660"/>
      <c r="BL12" s="660"/>
      <c r="BM12" s="660"/>
      <c r="BN12" s="661"/>
      <c r="BO12" s="662">
        <v>41.6</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189186</v>
      </c>
      <c r="CS12" s="660"/>
      <c r="CT12" s="660"/>
      <c r="CU12" s="660"/>
      <c r="CV12" s="660"/>
      <c r="CW12" s="660"/>
      <c r="CX12" s="660"/>
      <c r="CY12" s="661"/>
      <c r="CZ12" s="662">
        <v>1</v>
      </c>
      <c r="DA12" s="662"/>
      <c r="DB12" s="662"/>
      <c r="DC12" s="662"/>
      <c r="DD12" s="668">
        <v>2694</v>
      </c>
      <c r="DE12" s="660"/>
      <c r="DF12" s="660"/>
      <c r="DG12" s="660"/>
      <c r="DH12" s="660"/>
      <c r="DI12" s="660"/>
      <c r="DJ12" s="660"/>
      <c r="DK12" s="660"/>
      <c r="DL12" s="660"/>
      <c r="DM12" s="660"/>
      <c r="DN12" s="660"/>
      <c r="DO12" s="660"/>
      <c r="DP12" s="661"/>
      <c r="DQ12" s="668">
        <v>133599</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1021941</v>
      </c>
      <c r="BH13" s="660"/>
      <c r="BI13" s="660"/>
      <c r="BJ13" s="660"/>
      <c r="BK13" s="660"/>
      <c r="BL13" s="660"/>
      <c r="BM13" s="660"/>
      <c r="BN13" s="661"/>
      <c r="BO13" s="662">
        <v>41.5</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1289060</v>
      </c>
      <c r="CS13" s="660"/>
      <c r="CT13" s="660"/>
      <c r="CU13" s="660"/>
      <c r="CV13" s="660"/>
      <c r="CW13" s="660"/>
      <c r="CX13" s="660"/>
      <c r="CY13" s="661"/>
      <c r="CZ13" s="662">
        <v>6.7</v>
      </c>
      <c r="DA13" s="662"/>
      <c r="DB13" s="662"/>
      <c r="DC13" s="662"/>
      <c r="DD13" s="668">
        <v>592975</v>
      </c>
      <c r="DE13" s="660"/>
      <c r="DF13" s="660"/>
      <c r="DG13" s="660"/>
      <c r="DH13" s="660"/>
      <c r="DI13" s="660"/>
      <c r="DJ13" s="660"/>
      <c r="DK13" s="660"/>
      <c r="DL13" s="660"/>
      <c r="DM13" s="660"/>
      <c r="DN13" s="660"/>
      <c r="DO13" s="660"/>
      <c r="DP13" s="661"/>
      <c r="DQ13" s="668">
        <v>763847</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856</v>
      </c>
      <c r="S14" s="660"/>
      <c r="T14" s="660"/>
      <c r="U14" s="660"/>
      <c r="V14" s="660"/>
      <c r="W14" s="660"/>
      <c r="X14" s="660"/>
      <c r="Y14" s="661"/>
      <c r="Z14" s="662">
        <v>0</v>
      </c>
      <c r="AA14" s="662"/>
      <c r="AB14" s="662"/>
      <c r="AC14" s="662"/>
      <c r="AD14" s="663">
        <v>856</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110387</v>
      </c>
      <c r="BH14" s="660"/>
      <c r="BI14" s="660"/>
      <c r="BJ14" s="660"/>
      <c r="BK14" s="660"/>
      <c r="BL14" s="660"/>
      <c r="BM14" s="660"/>
      <c r="BN14" s="661"/>
      <c r="BO14" s="662">
        <v>4.5</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505384</v>
      </c>
      <c r="CS14" s="660"/>
      <c r="CT14" s="660"/>
      <c r="CU14" s="660"/>
      <c r="CV14" s="660"/>
      <c r="CW14" s="660"/>
      <c r="CX14" s="660"/>
      <c r="CY14" s="661"/>
      <c r="CZ14" s="662">
        <v>2.6</v>
      </c>
      <c r="DA14" s="662"/>
      <c r="DB14" s="662"/>
      <c r="DC14" s="662"/>
      <c r="DD14" s="668">
        <v>10238</v>
      </c>
      <c r="DE14" s="660"/>
      <c r="DF14" s="660"/>
      <c r="DG14" s="660"/>
      <c r="DH14" s="660"/>
      <c r="DI14" s="660"/>
      <c r="DJ14" s="660"/>
      <c r="DK14" s="660"/>
      <c r="DL14" s="660"/>
      <c r="DM14" s="660"/>
      <c r="DN14" s="660"/>
      <c r="DO14" s="660"/>
      <c r="DP14" s="661"/>
      <c r="DQ14" s="668">
        <v>459707</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189515</v>
      </c>
      <c r="BH15" s="660"/>
      <c r="BI15" s="660"/>
      <c r="BJ15" s="660"/>
      <c r="BK15" s="660"/>
      <c r="BL15" s="660"/>
      <c r="BM15" s="660"/>
      <c r="BN15" s="661"/>
      <c r="BO15" s="662">
        <v>7.7</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3821941</v>
      </c>
      <c r="CS15" s="660"/>
      <c r="CT15" s="660"/>
      <c r="CU15" s="660"/>
      <c r="CV15" s="660"/>
      <c r="CW15" s="660"/>
      <c r="CX15" s="660"/>
      <c r="CY15" s="661"/>
      <c r="CZ15" s="662">
        <v>19.899999999999999</v>
      </c>
      <c r="DA15" s="662"/>
      <c r="DB15" s="662"/>
      <c r="DC15" s="662"/>
      <c r="DD15" s="668">
        <v>2419805</v>
      </c>
      <c r="DE15" s="660"/>
      <c r="DF15" s="660"/>
      <c r="DG15" s="660"/>
      <c r="DH15" s="660"/>
      <c r="DI15" s="660"/>
      <c r="DJ15" s="660"/>
      <c r="DK15" s="660"/>
      <c r="DL15" s="660"/>
      <c r="DM15" s="660"/>
      <c r="DN15" s="660"/>
      <c r="DO15" s="660"/>
      <c r="DP15" s="661"/>
      <c r="DQ15" s="668">
        <v>1116479</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11823</v>
      </c>
      <c r="S16" s="660"/>
      <c r="T16" s="660"/>
      <c r="U16" s="660"/>
      <c r="V16" s="660"/>
      <c r="W16" s="660"/>
      <c r="X16" s="660"/>
      <c r="Y16" s="661"/>
      <c r="Z16" s="662">
        <v>0.1</v>
      </c>
      <c r="AA16" s="662"/>
      <c r="AB16" s="662"/>
      <c r="AC16" s="662"/>
      <c r="AD16" s="663">
        <v>11823</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36088</v>
      </c>
      <c r="S17" s="660"/>
      <c r="T17" s="660"/>
      <c r="U17" s="660"/>
      <c r="V17" s="660"/>
      <c r="W17" s="660"/>
      <c r="X17" s="660"/>
      <c r="Y17" s="661"/>
      <c r="Z17" s="662">
        <v>0.2</v>
      </c>
      <c r="AA17" s="662"/>
      <c r="AB17" s="662"/>
      <c r="AC17" s="662"/>
      <c r="AD17" s="663">
        <v>36088</v>
      </c>
      <c r="AE17" s="663"/>
      <c r="AF17" s="663"/>
      <c r="AG17" s="663"/>
      <c r="AH17" s="663"/>
      <c r="AI17" s="663"/>
      <c r="AJ17" s="663"/>
      <c r="AK17" s="663"/>
      <c r="AL17" s="664">
        <v>0.4</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1944677</v>
      </c>
      <c r="CS17" s="660"/>
      <c r="CT17" s="660"/>
      <c r="CU17" s="660"/>
      <c r="CV17" s="660"/>
      <c r="CW17" s="660"/>
      <c r="CX17" s="660"/>
      <c r="CY17" s="661"/>
      <c r="CZ17" s="662">
        <v>10.1</v>
      </c>
      <c r="DA17" s="662"/>
      <c r="DB17" s="662"/>
      <c r="DC17" s="662"/>
      <c r="DD17" s="668" t="s">
        <v>122</v>
      </c>
      <c r="DE17" s="660"/>
      <c r="DF17" s="660"/>
      <c r="DG17" s="660"/>
      <c r="DH17" s="660"/>
      <c r="DI17" s="660"/>
      <c r="DJ17" s="660"/>
      <c r="DK17" s="660"/>
      <c r="DL17" s="660"/>
      <c r="DM17" s="660"/>
      <c r="DN17" s="660"/>
      <c r="DO17" s="660"/>
      <c r="DP17" s="661"/>
      <c r="DQ17" s="668">
        <v>1935754</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15762</v>
      </c>
      <c r="S18" s="660"/>
      <c r="T18" s="660"/>
      <c r="U18" s="660"/>
      <c r="V18" s="660"/>
      <c r="W18" s="660"/>
      <c r="X18" s="660"/>
      <c r="Y18" s="661"/>
      <c r="Z18" s="662">
        <v>0.1</v>
      </c>
      <c r="AA18" s="662"/>
      <c r="AB18" s="662"/>
      <c r="AC18" s="662"/>
      <c r="AD18" s="663">
        <v>15762</v>
      </c>
      <c r="AE18" s="663"/>
      <c r="AF18" s="663"/>
      <c r="AG18" s="663"/>
      <c r="AH18" s="663"/>
      <c r="AI18" s="663"/>
      <c r="AJ18" s="663"/>
      <c r="AK18" s="663"/>
      <c r="AL18" s="664">
        <v>0.2</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14544</v>
      </c>
      <c r="S19" s="660"/>
      <c r="T19" s="660"/>
      <c r="U19" s="660"/>
      <c r="V19" s="660"/>
      <c r="W19" s="660"/>
      <c r="X19" s="660"/>
      <c r="Y19" s="661"/>
      <c r="Z19" s="662">
        <v>0.1</v>
      </c>
      <c r="AA19" s="662"/>
      <c r="AB19" s="662"/>
      <c r="AC19" s="662"/>
      <c r="AD19" s="663">
        <v>14544</v>
      </c>
      <c r="AE19" s="663"/>
      <c r="AF19" s="663"/>
      <c r="AG19" s="663"/>
      <c r="AH19" s="663"/>
      <c r="AI19" s="663"/>
      <c r="AJ19" s="663"/>
      <c r="AK19" s="663"/>
      <c r="AL19" s="664">
        <v>0.2</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1218</v>
      </c>
      <c r="S20" s="660"/>
      <c r="T20" s="660"/>
      <c r="U20" s="660"/>
      <c r="V20" s="660"/>
      <c r="W20" s="660"/>
      <c r="X20" s="660"/>
      <c r="Y20" s="661"/>
      <c r="Z20" s="662">
        <v>0</v>
      </c>
      <c r="AA20" s="662"/>
      <c r="AB20" s="662"/>
      <c r="AC20" s="662"/>
      <c r="AD20" s="663">
        <v>1218</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19179590</v>
      </c>
      <c r="CS20" s="660"/>
      <c r="CT20" s="660"/>
      <c r="CU20" s="660"/>
      <c r="CV20" s="660"/>
      <c r="CW20" s="660"/>
      <c r="CX20" s="660"/>
      <c r="CY20" s="661"/>
      <c r="CZ20" s="662">
        <v>100</v>
      </c>
      <c r="DA20" s="662"/>
      <c r="DB20" s="662"/>
      <c r="DC20" s="662"/>
      <c r="DD20" s="668">
        <v>5222925</v>
      </c>
      <c r="DE20" s="660"/>
      <c r="DF20" s="660"/>
      <c r="DG20" s="660"/>
      <c r="DH20" s="660"/>
      <c r="DI20" s="660"/>
      <c r="DJ20" s="660"/>
      <c r="DK20" s="660"/>
      <c r="DL20" s="660"/>
      <c r="DM20" s="660"/>
      <c r="DN20" s="660"/>
      <c r="DO20" s="660"/>
      <c r="DP20" s="661"/>
      <c r="DQ20" s="668">
        <v>9521024</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5427308</v>
      </c>
      <c r="S21" s="660"/>
      <c r="T21" s="660"/>
      <c r="U21" s="660"/>
      <c r="V21" s="660"/>
      <c r="W21" s="660"/>
      <c r="X21" s="660"/>
      <c r="Y21" s="661"/>
      <c r="Z21" s="662">
        <v>27.2</v>
      </c>
      <c r="AA21" s="662"/>
      <c r="AB21" s="662"/>
      <c r="AC21" s="662"/>
      <c r="AD21" s="663">
        <v>4904711</v>
      </c>
      <c r="AE21" s="663"/>
      <c r="AF21" s="663"/>
      <c r="AG21" s="663"/>
      <c r="AH21" s="663"/>
      <c r="AI21" s="663"/>
      <c r="AJ21" s="663"/>
      <c r="AK21" s="663"/>
      <c r="AL21" s="664">
        <v>60.4</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4904711</v>
      </c>
      <c r="S22" s="660"/>
      <c r="T22" s="660"/>
      <c r="U22" s="660"/>
      <c r="V22" s="660"/>
      <c r="W22" s="660"/>
      <c r="X22" s="660"/>
      <c r="Y22" s="661"/>
      <c r="Z22" s="662">
        <v>24.6</v>
      </c>
      <c r="AA22" s="662"/>
      <c r="AB22" s="662"/>
      <c r="AC22" s="662"/>
      <c r="AD22" s="663">
        <v>4904711</v>
      </c>
      <c r="AE22" s="663"/>
      <c r="AF22" s="663"/>
      <c r="AG22" s="663"/>
      <c r="AH22" s="663"/>
      <c r="AI22" s="663"/>
      <c r="AJ22" s="663"/>
      <c r="AK22" s="663"/>
      <c r="AL22" s="664">
        <v>60.4</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522597</v>
      </c>
      <c r="S23" s="660"/>
      <c r="T23" s="660"/>
      <c r="U23" s="660"/>
      <c r="V23" s="660"/>
      <c r="W23" s="660"/>
      <c r="X23" s="660"/>
      <c r="Y23" s="661"/>
      <c r="Z23" s="662">
        <v>2.6</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6489675</v>
      </c>
      <c r="CS24" s="649"/>
      <c r="CT24" s="649"/>
      <c r="CU24" s="649"/>
      <c r="CV24" s="649"/>
      <c r="CW24" s="649"/>
      <c r="CX24" s="649"/>
      <c r="CY24" s="650"/>
      <c r="CZ24" s="653">
        <v>33.799999999999997</v>
      </c>
      <c r="DA24" s="654"/>
      <c r="DB24" s="654"/>
      <c r="DC24" s="670"/>
      <c r="DD24" s="689">
        <v>4256945</v>
      </c>
      <c r="DE24" s="649"/>
      <c r="DF24" s="649"/>
      <c r="DG24" s="649"/>
      <c r="DH24" s="649"/>
      <c r="DI24" s="649"/>
      <c r="DJ24" s="649"/>
      <c r="DK24" s="650"/>
      <c r="DL24" s="689">
        <v>4238018</v>
      </c>
      <c r="DM24" s="649"/>
      <c r="DN24" s="649"/>
      <c r="DO24" s="649"/>
      <c r="DP24" s="649"/>
      <c r="DQ24" s="649"/>
      <c r="DR24" s="649"/>
      <c r="DS24" s="649"/>
      <c r="DT24" s="649"/>
      <c r="DU24" s="649"/>
      <c r="DV24" s="650"/>
      <c r="DW24" s="653">
        <v>51.9</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8618462</v>
      </c>
      <c r="S25" s="660"/>
      <c r="T25" s="660"/>
      <c r="U25" s="660"/>
      <c r="V25" s="660"/>
      <c r="W25" s="660"/>
      <c r="X25" s="660"/>
      <c r="Y25" s="661"/>
      <c r="Z25" s="662">
        <v>43.2</v>
      </c>
      <c r="AA25" s="662"/>
      <c r="AB25" s="662"/>
      <c r="AC25" s="662"/>
      <c r="AD25" s="663">
        <v>8095865</v>
      </c>
      <c r="AE25" s="663"/>
      <c r="AF25" s="663"/>
      <c r="AG25" s="663"/>
      <c r="AH25" s="663"/>
      <c r="AI25" s="663"/>
      <c r="AJ25" s="663"/>
      <c r="AK25" s="663"/>
      <c r="AL25" s="664">
        <v>99.7</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2420640</v>
      </c>
      <c r="CS25" s="692"/>
      <c r="CT25" s="692"/>
      <c r="CU25" s="692"/>
      <c r="CV25" s="692"/>
      <c r="CW25" s="692"/>
      <c r="CX25" s="692"/>
      <c r="CY25" s="693"/>
      <c r="CZ25" s="664">
        <v>12.6</v>
      </c>
      <c r="DA25" s="690"/>
      <c r="DB25" s="690"/>
      <c r="DC25" s="694"/>
      <c r="DD25" s="668">
        <v>2118115</v>
      </c>
      <c r="DE25" s="692"/>
      <c r="DF25" s="692"/>
      <c r="DG25" s="692"/>
      <c r="DH25" s="692"/>
      <c r="DI25" s="692"/>
      <c r="DJ25" s="692"/>
      <c r="DK25" s="693"/>
      <c r="DL25" s="668">
        <v>2099188</v>
      </c>
      <c r="DM25" s="692"/>
      <c r="DN25" s="692"/>
      <c r="DO25" s="692"/>
      <c r="DP25" s="692"/>
      <c r="DQ25" s="692"/>
      <c r="DR25" s="692"/>
      <c r="DS25" s="692"/>
      <c r="DT25" s="692"/>
      <c r="DU25" s="692"/>
      <c r="DV25" s="693"/>
      <c r="DW25" s="664">
        <v>25.7</v>
      </c>
      <c r="DX25" s="690"/>
      <c r="DY25" s="690"/>
      <c r="DZ25" s="690"/>
      <c r="EA25" s="690"/>
      <c r="EB25" s="690"/>
      <c r="EC25" s="691"/>
    </row>
    <row r="26" spans="2:133" ht="11.25" customHeight="1" x14ac:dyDescent="0.15">
      <c r="B26" s="656" t="s">
        <v>284</v>
      </c>
      <c r="C26" s="657"/>
      <c r="D26" s="657"/>
      <c r="E26" s="657"/>
      <c r="F26" s="657"/>
      <c r="G26" s="657"/>
      <c r="H26" s="657"/>
      <c r="I26" s="657"/>
      <c r="J26" s="657"/>
      <c r="K26" s="657"/>
      <c r="L26" s="657"/>
      <c r="M26" s="657"/>
      <c r="N26" s="657"/>
      <c r="O26" s="657"/>
      <c r="P26" s="657"/>
      <c r="Q26" s="658"/>
      <c r="R26" s="659">
        <v>3066</v>
      </c>
      <c r="S26" s="660"/>
      <c r="T26" s="660"/>
      <c r="U26" s="660"/>
      <c r="V26" s="660"/>
      <c r="W26" s="660"/>
      <c r="X26" s="660"/>
      <c r="Y26" s="661"/>
      <c r="Z26" s="662">
        <v>0</v>
      </c>
      <c r="AA26" s="662"/>
      <c r="AB26" s="662"/>
      <c r="AC26" s="662"/>
      <c r="AD26" s="663">
        <v>3066</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1449310</v>
      </c>
      <c r="CS26" s="660"/>
      <c r="CT26" s="660"/>
      <c r="CU26" s="660"/>
      <c r="CV26" s="660"/>
      <c r="CW26" s="660"/>
      <c r="CX26" s="660"/>
      <c r="CY26" s="661"/>
      <c r="CZ26" s="664">
        <v>7.6</v>
      </c>
      <c r="DA26" s="690"/>
      <c r="DB26" s="690"/>
      <c r="DC26" s="694"/>
      <c r="DD26" s="668">
        <v>1277412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287</v>
      </c>
      <c r="C27" s="657"/>
      <c r="D27" s="657"/>
      <c r="E27" s="657"/>
      <c r="F27" s="657"/>
      <c r="G27" s="657"/>
      <c r="H27" s="657"/>
      <c r="I27" s="657"/>
      <c r="J27" s="657"/>
      <c r="K27" s="657"/>
      <c r="L27" s="657"/>
      <c r="M27" s="657"/>
      <c r="N27" s="657"/>
      <c r="O27" s="657"/>
      <c r="P27" s="657"/>
      <c r="Q27" s="658"/>
      <c r="R27" s="659">
        <v>274168</v>
      </c>
      <c r="S27" s="660"/>
      <c r="T27" s="660"/>
      <c r="U27" s="660"/>
      <c r="V27" s="660"/>
      <c r="W27" s="660"/>
      <c r="X27" s="660"/>
      <c r="Y27" s="661"/>
      <c r="Z27" s="662">
        <v>1.4</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2459985</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2124358</v>
      </c>
      <c r="CS27" s="692"/>
      <c r="CT27" s="692"/>
      <c r="CU27" s="692"/>
      <c r="CV27" s="692"/>
      <c r="CW27" s="692"/>
      <c r="CX27" s="692"/>
      <c r="CY27" s="693"/>
      <c r="CZ27" s="664">
        <v>11.1</v>
      </c>
      <c r="DA27" s="690"/>
      <c r="DB27" s="690"/>
      <c r="DC27" s="694"/>
      <c r="DD27" s="668">
        <v>203076</v>
      </c>
      <c r="DE27" s="692"/>
      <c r="DF27" s="692"/>
      <c r="DG27" s="692"/>
      <c r="DH27" s="692"/>
      <c r="DI27" s="692"/>
      <c r="DJ27" s="692"/>
      <c r="DK27" s="693"/>
      <c r="DL27" s="668">
        <v>203076</v>
      </c>
      <c r="DM27" s="692"/>
      <c r="DN27" s="692"/>
      <c r="DO27" s="692"/>
      <c r="DP27" s="692"/>
      <c r="DQ27" s="692"/>
      <c r="DR27" s="692"/>
      <c r="DS27" s="692"/>
      <c r="DT27" s="692"/>
      <c r="DU27" s="692"/>
      <c r="DV27" s="693"/>
      <c r="DW27" s="664">
        <v>2.5</v>
      </c>
      <c r="DX27" s="690"/>
      <c r="DY27" s="690"/>
      <c r="DZ27" s="690"/>
      <c r="EA27" s="690"/>
      <c r="EB27" s="690"/>
      <c r="EC27" s="691"/>
    </row>
    <row r="28" spans="2:133" ht="11.25" customHeight="1" x14ac:dyDescent="0.15">
      <c r="B28" s="656" t="s">
        <v>290</v>
      </c>
      <c r="C28" s="657"/>
      <c r="D28" s="657"/>
      <c r="E28" s="657"/>
      <c r="F28" s="657"/>
      <c r="G28" s="657"/>
      <c r="H28" s="657"/>
      <c r="I28" s="657"/>
      <c r="J28" s="657"/>
      <c r="K28" s="657"/>
      <c r="L28" s="657"/>
      <c r="M28" s="657"/>
      <c r="N28" s="657"/>
      <c r="O28" s="657"/>
      <c r="P28" s="657"/>
      <c r="Q28" s="658"/>
      <c r="R28" s="659">
        <v>66266</v>
      </c>
      <c r="S28" s="660"/>
      <c r="T28" s="660"/>
      <c r="U28" s="660"/>
      <c r="V28" s="660"/>
      <c r="W28" s="660"/>
      <c r="X28" s="660"/>
      <c r="Y28" s="661"/>
      <c r="Z28" s="662">
        <v>0.3</v>
      </c>
      <c r="AA28" s="662"/>
      <c r="AB28" s="662"/>
      <c r="AC28" s="662"/>
      <c r="AD28" s="663">
        <v>14629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1944677</v>
      </c>
      <c r="CS28" s="660"/>
      <c r="CT28" s="660"/>
      <c r="CU28" s="660"/>
      <c r="CV28" s="660"/>
      <c r="CW28" s="660"/>
      <c r="CX28" s="660"/>
      <c r="CY28" s="661"/>
      <c r="CZ28" s="664">
        <v>10.1</v>
      </c>
      <c r="DA28" s="690"/>
      <c r="DB28" s="690"/>
      <c r="DC28" s="694"/>
      <c r="DD28" s="668">
        <v>1935754</v>
      </c>
      <c r="DE28" s="660"/>
      <c r="DF28" s="660"/>
      <c r="DG28" s="660"/>
      <c r="DH28" s="660"/>
      <c r="DI28" s="660"/>
      <c r="DJ28" s="660"/>
      <c r="DK28" s="661"/>
      <c r="DL28" s="668">
        <v>1935754</v>
      </c>
      <c r="DM28" s="660"/>
      <c r="DN28" s="660"/>
      <c r="DO28" s="660"/>
      <c r="DP28" s="660"/>
      <c r="DQ28" s="660"/>
      <c r="DR28" s="660"/>
      <c r="DS28" s="660"/>
      <c r="DT28" s="660"/>
      <c r="DU28" s="660"/>
      <c r="DV28" s="661"/>
      <c r="DW28" s="664">
        <v>23.7</v>
      </c>
      <c r="DX28" s="690"/>
      <c r="DY28" s="690"/>
      <c r="DZ28" s="690"/>
      <c r="EA28" s="690"/>
      <c r="EB28" s="690"/>
      <c r="EC28" s="691"/>
    </row>
    <row r="29" spans="2:133" ht="11.25" customHeight="1" x14ac:dyDescent="0.15">
      <c r="B29" s="656" t="s">
        <v>292</v>
      </c>
      <c r="C29" s="657"/>
      <c r="D29" s="657"/>
      <c r="E29" s="657"/>
      <c r="F29" s="657"/>
      <c r="G29" s="657"/>
      <c r="H29" s="657"/>
      <c r="I29" s="657"/>
      <c r="J29" s="657"/>
      <c r="K29" s="657"/>
      <c r="L29" s="657"/>
      <c r="M29" s="657"/>
      <c r="N29" s="657"/>
      <c r="O29" s="657"/>
      <c r="P29" s="657"/>
      <c r="Q29" s="658"/>
      <c r="R29" s="659">
        <v>52562</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1944675</v>
      </c>
      <c r="CS29" s="692"/>
      <c r="CT29" s="692"/>
      <c r="CU29" s="692"/>
      <c r="CV29" s="692"/>
      <c r="CW29" s="692"/>
      <c r="CX29" s="692"/>
      <c r="CY29" s="693"/>
      <c r="CZ29" s="664">
        <v>10.1</v>
      </c>
      <c r="DA29" s="690"/>
      <c r="DB29" s="690"/>
      <c r="DC29" s="694"/>
      <c r="DD29" s="668">
        <v>1935752</v>
      </c>
      <c r="DE29" s="692"/>
      <c r="DF29" s="692"/>
      <c r="DG29" s="692"/>
      <c r="DH29" s="692"/>
      <c r="DI29" s="692"/>
      <c r="DJ29" s="692"/>
      <c r="DK29" s="693"/>
      <c r="DL29" s="668">
        <v>1935752</v>
      </c>
      <c r="DM29" s="692"/>
      <c r="DN29" s="692"/>
      <c r="DO29" s="692"/>
      <c r="DP29" s="692"/>
      <c r="DQ29" s="692"/>
      <c r="DR29" s="692"/>
      <c r="DS29" s="692"/>
      <c r="DT29" s="692"/>
      <c r="DU29" s="692"/>
      <c r="DV29" s="693"/>
      <c r="DW29" s="664">
        <v>23.7</v>
      </c>
      <c r="DX29" s="690"/>
      <c r="DY29" s="690"/>
      <c r="DZ29" s="690"/>
      <c r="EA29" s="690"/>
      <c r="EB29" s="690"/>
      <c r="EC29" s="691"/>
    </row>
    <row r="30" spans="2:133" ht="11.25" customHeight="1" x14ac:dyDescent="0.15">
      <c r="B30" s="656" t="s">
        <v>294</v>
      </c>
      <c r="C30" s="657"/>
      <c r="D30" s="657"/>
      <c r="E30" s="657"/>
      <c r="F30" s="657"/>
      <c r="G30" s="657"/>
      <c r="H30" s="657"/>
      <c r="I30" s="657"/>
      <c r="J30" s="657"/>
      <c r="K30" s="657"/>
      <c r="L30" s="657"/>
      <c r="M30" s="657"/>
      <c r="N30" s="657"/>
      <c r="O30" s="657"/>
      <c r="P30" s="657"/>
      <c r="Q30" s="658"/>
      <c r="R30" s="659">
        <v>1898475</v>
      </c>
      <c r="S30" s="660"/>
      <c r="T30" s="660"/>
      <c r="U30" s="660"/>
      <c r="V30" s="660"/>
      <c r="W30" s="660"/>
      <c r="X30" s="660"/>
      <c r="Y30" s="661"/>
      <c r="Z30" s="662">
        <v>9.5</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1885001</v>
      </c>
      <c r="CS30" s="660"/>
      <c r="CT30" s="660"/>
      <c r="CU30" s="660"/>
      <c r="CV30" s="660"/>
      <c r="CW30" s="660"/>
      <c r="CX30" s="660"/>
      <c r="CY30" s="661"/>
      <c r="CZ30" s="664">
        <v>9.8000000000000007</v>
      </c>
      <c r="DA30" s="690"/>
      <c r="DB30" s="690"/>
      <c r="DC30" s="694"/>
      <c r="DD30" s="668">
        <v>1876078</v>
      </c>
      <c r="DE30" s="660"/>
      <c r="DF30" s="660"/>
      <c r="DG30" s="660"/>
      <c r="DH30" s="660"/>
      <c r="DI30" s="660"/>
      <c r="DJ30" s="660"/>
      <c r="DK30" s="661"/>
      <c r="DL30" s="668">
        <v>1876078</v>
      </c>
      <c r="DM30" s="660"/>
      <c r="DN30" s="660"/>
      <c r="DO30" s="660"/>
      <c r="DP30" s="660"/>
      <c r="DQ30" s="660"/>
      <c r="DR30" s="660"/>
      <c r="DS30" s="660"/>
      <c r="DT30" s="660"/>
      <c r="DU30" s="660"/>
      <c r="DV30" s="661"/>
      <c r="DW30" s="664">
        <v>23</v>
      </c>
      <c r="DX30" s="690"/>
      <c r="DY30" s="690"/>
      <c r="DZ30" s="690"/>
      <c r="EA30" s="690"/>
      <c r="EB30" s="690"/>
      <c r="EC30" s="691"/>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99.2</v>
      </c>
      <c r="BH31" s="703"/>
      <c r="BI31" s="703"/>
      <c r="BJ31" s="703"/>
      <c r="BK31" s="703"/>
      <c r="BL31" s="703"/>
      <c r="BM31" s="654">
        <v>98.1</v>
      </c>
      <c r="BN31" s="703"/>
      <c r="BO31" s="703"/>
      <c r="BP31" s="703"/>
      <c r="BQ31" s="704"/>
      <c r="BR31" s="715">
        <v>99.3</v>
      </c>
      <c r="BS31" s="703"/>
      <c r="BT31" s="703"/>
      <c r="BU31" s="703"/>
      <c r="BV31" s="703"/>
      <c r="BW31" s="703"/>
      <c r="BX31" s="654">
        <v>98</v>
      </c>
      <c r="BY31" s="703"/>
      <c r="BZ31" s="703"/>
      <c r="CA31" s="703"/>
      <c r="CB31" s="704"/>
      <c r="CD31" s="697"/>
      <c r="CE31" s="698"/>
      <c r="CF31" s="656" t="s">
        <v>301</v>
      </c>
      <c r="CG31" s="657"/>
      <c r="CH31" s="657"/>
      <c r="CI31" s="657"/>
      <c r="CJ31" s="657"/>
      <c r="CK31" s="657"/>
      <c r="CL31" s="657"/>
      <c r="CM31" s="657"/>
      <c r="CN31" s="657"/>
      <c r="CO31" s="657"/>
      <c r="CP31" s="657"/>
      <c r="CQ31" s="658"/>
      <c r="CR31" s="659">
        <v>59674</v>
      </c>
      <c r="CS31" s="692"/>
      <c r="CT31" s="692"/>
      <c r="CU31" s="692"/>
      <c r="CV31" s="692"/>
      <c r="CW31" s="692"/>
      <c r="CX31" s="692"/>
      <c r="CY31" s="693"/>
      <c r="CZ31" s="664">
        <v>0.3</v>
      </c>
      <c r="DA31" s="690"/>
      <c r="DB31" s="690"/>
      <c r="DC31" s="694"/>
      <c r="DD31" s="668">
        <v>59674</v>
      </c>
      <c r="DE31" s="692"/>
      <c r="DF31" s="692"/>
      <c r="DG31" s="692"/>
      <c r="DH31" s="692"/>
      <c r="DI31" s="692"/>
      <c r="DJ31" s="692"/>
      <c r="DK31" s="693"/>
      <c r="DL31" s="668">
        <v>59674</v>
      </c>
      <c r="DM31" s="692"/>
      <c r="DN31" s="692"/>
      <c r="DO31" s="692"/>
      <c r="DP31" s="692"/>
      <c r="DQ31" s="692"/>
      <c r="DR31" s="692"/>
      <c r="DS31" s="692"/>
      <c r="DT31" s="692"/>
      <c r="DU31" s="692"/>
      <c r="DV31" s="693"/>
      <c r="DW31" s="664">
        <v>0.7</v>
      </c>
      <c r="DX31" s="690"/>
      <c r="DY31" s="690"/>
      <c r="DZ31" s="690"/>
      <c r="EA31" s="690"/>
      <c r="EB31" s="690"/>
      <c r="EC31" s="691"/>
    </row>
    <row r="32" spans="2:133" ht="11.25" customHeight="1" x14ac:dyDescent="0.15">
      <c r="B32" s="656" t="s">
        <v>302</v>
      </c>
      <c r="C32" s="657"/>
      <c r="D32" s="657"/>
      <c r="E32" s="657"/>
      <c r="F32" s="657"/>
      <c r="G32" s="657"/>
      <c r="H32" s="657"/>
      <c r="I32" s="657"/>
      <c r="J32" s="657"/>
      <c r="K32" s="657"/>
      <c r="L32" s="657"/>
      <c r="M32" s="657"/>
      <c r="N32" s="657"/>
      <c r="O32" s="657"/>
      <c r="P32" s="657"/>
      <c r="Q32" s="658"/>
      <c r="R32" s="659">
        <v>2790084</v>
      </c>
      <c r="S32" s="660"/>
      <c r="T32" s="660"/>
      <c r="U32" s="660"/>
      <c r="V32" s="660"/>
      <c r="W32" s="660"/>
      <c r="X32" s="660"/>
      <c r="Y32" s="661"/>
      <c r="Z32" s="662">
        <v>14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99.2</v>
      </c>
      <c r="BH32" s="692"/>
      <c r="BI32" s="692"/>
      <c r="BJ32" s="692"/>
      <c r="BK32" s="692"/>
      <c r="BL32" s="692"/>
      <c r="BM32" s="665">
        <v>98.4</v>
      </c>
      <c r="BN32" s="692"/>
      <c r="BO32" s="692"/>
      <c r="BP32" s="692"/>
      <c r="BQ32" s="714"/>
      <c r="BR32" s="716">
        <v>99.3</v>
      </c>
      <c r="BS32" s="692"/>
      <c r="BT32" s="692"/>
      <c r="BU32" s="692"/>
      <c r="BV32" s="692"/>
      <c r="BW32" s="692"/>
      <c r="BX32" s="665">
        <v>98.3</v>
      </c>
      <c r="BY32" s="692"/>
      <c r="BZ32" s="692"/>
      <c r="CA32" s="692"/>
      <c r="CB32" s="714"/>
      <c r="CD32" s="699"/>
      <c r="CE32" s="700"/>
      <c r="CF32" s="656" t="s">
        <v>305</v>
      </c>
      <c r="CG32" s="657"/>
      <c r="CH32" s="657"/>
      <c r="CI32" s="657"/>
      <c r="CJ32" s="657"/>
      <c r="CK32" s="657"/>
      <c r="CL32" s="657"/>
      <c r="CM32" s="657"/>
      <c r="CN32" s="657"/>
      <c r="CO32" s="657"/>
      <c r="CP32" s="657"/>
      <c r="CQ32" s="658"/>
      <c r="CR32" s="659">
        <v>2</v>
      </c>
      <c r="CS32" s="660"/>
      <c r="CT32" s="660"/>
      <c r="CU32" s="660"/>
      <c r="CV32" s="660"/>
      <c r="CW32" s="660"/>
      <c r="CX32" s="660"/>
      <c r="CY32" s="661"/>
      <c r="CZ32" s="664">
        <v>0</v>
      </c>
      <c r="DA32" s="690"/>
      <c r="DB32" s="690"/>
      <c r="DC32" s="694"/>
      <c r="DD32" s="668">
        <v>2</v>
      </c>
      <c r="DE32" s="660"/>
      <c r="DF32" s="660"/>
      <c r="DG32" s="660"/>
      <c r="DH32" s="660"/>
      <c r="DI32" s="660"/>
      <c r="DJ32" s="660"/>
      <c r="DK32" s="661"/>
      <c r="DL32" s="668">
        <v>2</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15">
      <c r="B33" s="656" t="s">
        <v>306</v>
      </c>
      <c r="C33" s="657"/>
      <c r="D33" s="657"/>
      <c r="E33" s="657"/>
      <c r="F33" s="657"/>
      <c r="G33" s="657"/>
      <c r="H33" s="657"/>
      <c r="I33" s="657"/>
      <c r="J33" s="657"/>
      <c r="K33" s="657"/>
      <c r="L33" s="657"/>
      <c r="M33" s="657"/>
      <c r="N33" s="657"/>
      <c r="O33" s="657"/>
      <c r="P33" s="657"/>
      <c r="Q33" s="658"/>
      <c r="R33" s="659">
        <v>20311</v>
      </c>
      <c r="S33" s="660"/>
      <c r="T33" s="660"/>
      <c r="U33" s="660"/>
      <c r="V33" s="660"/>
      <c r="W33" s="660"/>
      <c r="X33" s="660"/>
      <c r="Y33" s="661"/>
      <c r="Z33" s="662">
        <v>0.1</v>
      </c>
      <c r="AA33" s="662"/>
      <c r="AB33" s="662"/>
      <c r="AC33" s="662"/>
      <c r="AD33" s="663">
        <v>5921</v>
      </c>
      <c r="AE33" s="663"/>
      <c r="AF33" s="663"/>
      <c r="AG33" s="663"/>
      <c r="AH33" s="663"/>
      <c r="AI33" s="663"/>
      <c r="AJ33" s="663"/>
      <c r="AK33" s="663"/>
      <c r="AL33" s="664">
        <v>0.1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99.1</v>
      </c>
      <c r="BH33" s="718"/>
      <c r="BI33" s="718"/>
      <c r="BJ33" s="718"/>
      <c r="BK33" s="718"/>
      <c r="BL33" s="718"/>
      <c r="BM33" s="719">
        <v>97.5</v>
      </c>
      <c r="BN33" s="718"/>
      <c r="BO33" s="718"/>
      <c r="BP33" s="718"/>
      <c r="BQ33" s="720"/>
      <c r="BR33" s="717">
        <v>99.2</v>
      </c>
      <c r="BS33" s="718"/>
      <c r="BT33" s="718"/>
      <c r="BU33" s="718"/>
      <c r="BV33" s="718"/>
      <c r="BW33" s="718"/>
      <c r="BX33" s="719">
        <v>97.2</v>
      </c>
      <c r="BY33" s="718"/>
      <c r="BZ33" s="718"/>
      <c r="CA33" s="718"/>
      <c r="CB33" s="720"/>
      <c r="CD33" s="656" t="s">
        <v>308</v>
      </c>
      <c r="CE33" s="657"/>
      <c r="CF33" s="657"/>
      <c r="CG33" s="657"/>
      <c r="CH33" s="657"/>
      <c r="CI33" s="657"/>
      <c r="CJ33" s="657"/>
      <c r="CK33" s="657"/>
      <c r="CL33" s="657"/>
      <c r="CM33" s="657"/>
      <c r="CN33" s="657"/>
      <c r="CO33" s="657"/>
      <c r="CP33" s="657"/>
      <c r="CQ33" s="658"/>
      <c r="CR33" s="659">
        <v>7466990</v>
      </c>
      <c r="CS33" s="692"/>
      <c r="CT33" s="692"/>
      <c r="CU33" s="692"/>
      <c r="CV33" s="692"/>
      <c r="CW33" s="692"/>
      <c r="CX33" s="692"/>
      <c r="CY33" s="693"/>
      <c r="CZ33" s="664">
        <v>38.9</v>
      </c>
      <c r="DA33" s="690"/>
      <c r="DB33" s="690"/>
      <c r="DC33" s="694"/>
      <c r="DD33" s="668">
        <v>4723887</v>
      </c>
      <c r="DE33" s="692"/>
      <c r="DF33" s="692"/>
      <c r="DG33" s="692"/>
      <c r="DH33" s="692"/>
      <c r="DI33" s="692"/>
      <c r="DJ33" s="692"/>
      <c r="DK33" s="693"/>
      <c r="DL33" s="668">
        <v>3236756</v>
      </c>
      <c r="DM33" s="692"/>
      <c r="DN33" s="692"/>
      <c r="DO33" s="692"/>
      <c r="DP33" s="692"/>
      <c r="DQ33" s="692"/>
      <c r="DR33" s="692"/>
      <c r="DS33" s="692"/>
      <c r="DT33" s="692"/>
      <c r="DU33" s="692"/>
      <c r="DV33" s="693"/>
      <c r="DW33" s="664">
        <v>39.700000000000003</v>
      </c>
      <c r="DX33" s="690"/>
      <c r="DY33" s="690"/>
      <c r="DZ33" s="690"/>
      <c r="EA33" s="690"/>
      <c r="EB33" s="690"/>
      <c r="EC33" s="691"/>
    </row>
    <row r="34" spans="2:133" ht="11.25" customHeight="1" x14ac:dyDescent="0.15">
      <c r="B34" s="656" t="s">
        <v>309</v>
      </c>
      <c r="C34" s="657"/>
      <c r="D34" s="657"/>
      <c r="E34" s="657"/>
      <c r="F34" s="657"/>
      <c r="G34" s="657"/>
      <c r="H34" s="657"/>
      <c r="I34" s="657"/>
      <c r="J34" s="657"/>
      <c r="K34" s="657"/>
      <c r="L34" s="657"/>
      <c r="M34" s="657"/>
      <c r="N34" s="657"/>
      <c r="O34" s="657"/>
      <c r="P34" s="657"/>
      <c r="Q34" s="658"/>
      <c r="R34" s="659">
        <v>1428519</v>
      </c>
      <c r="S34" s="660"/>
      <c r="T34" s="660"/>
      <c r="U34" s="660"/>
      <c r="V34" s="660"/>
      <c r="W34" s="660"/>
      <c r="X34" s="660"/>
      <c r="Y34" s="661"/>
      <c r="Z34" s="662">
        <v>7.2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2255435</v>
      </c>
      <c r="CS34" s="660"/>
      <c r="CT34" s="660"/>
      <c r="CU34" s="660"/>
      <c r="CV34" s="660"/>
      <c r="CW34" s="660"/>
      <c r="CX34" s="660"/>
      <c r="CY34" s="661"/>
      <c r="CZ34" s="664">
        <v>11.8</v>
      </c>
      <c r="DA34" s="690"/>
      <c r="DB34" s="690"/>
      <c r="DC34" s="694"/>
      <c r="DD34" s="668">
        <v>1021938</v>
      </c>
      <c r="DE34" s="660"/>
      <c r="DF34" s="660"/>
      <c r="DG34" s="660"/>
      <c r="DH34" s="660"/>
      <c r="DI34" s="660"/>
      <c r="DJ34" s="660"/>
      <c r="DK34" s="661"/>
      <c r="DL34" s="668">
        <v>882833</v>
      </c>
      <c r="DM34" s="660"/>
      <c r="DN34" s="660"/>
      <c r="DO34" s="660"/>
      <c r="DP34" s="660"/>
      <c r="DQ34" s="660"/>
      <c r="DR34" s="660"/>
      <c r="DS34" s="660"/>
      <c r="DT34" s="660"/>
      <c r="DU34" s="660"/>
      <c r="DV34" s="661"/>
      <c r="DW34" s="664">
        <v>10.8</v>
      </c>
      <c r="DX34" s="690"/>
      <c r="DY34" s="690"/>
      <c r="DZ34" s="690"/>
      <c r="EA34" s="690"/>
      <c r="EB34" s="690"/>
      <c r="EC34" s="691"/>
    </row>
    <row r="35" spans="2:133" ht="11.25" customHeight="1" x14ac:dyDescent="0.15">
      <c r="B35" s="656" t="s">
        <v>311</v>
      </c>
      <c r="C35" s="657"/>
      <c r="D35" s="657"/>
      <c r="E35" s="657"/>
      <c r="F35" s="657"/>
      <c r="G35" s="657"/>
      <c r="H35" s="657"/>
      <c r="I35" s="657"/>
      <c r="J35" s="657"/>
      <c r="K35" s="657"/>
      <c r="L35" s="657"/>
      <c r="M35" s="657"/>
      <c r="N35" s="657"/>
      <c r="O35" s="657"/>
      <c r="P35" s="657"/>
      <c r="Q35" s="658"/>
      <c r="R35" s="659">
        <v>1440636</v>
      </c>
      <c r="S35" s="660"/>
      <c r="T35" s="660"/>
      <c r="U35" s="660"/>
      <c r="V35" s="660"/>
      <c r="W35" s="660"/>
      <c r="X35" s="660"/>
      <c r="Y35" s="661"/>
      <c r="Z35" s="662">
        <v>7.2</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134452</v>
      </c>
      <c r="CS35" s="692"/>
      <c r="CT35" s="692"/>
      <c r="CU35" s="692"/>
      <c r="CV35" s="692"/>
      <c r="CW35" s="692"/>
      <c r="CX35" s="692"/>
      <c r="CY35" s="693"/>
      <c r="CZ35" s="664">
        <v>0.7</v>
      </c>
      <c r="DA35" s="690"/>
      <c r="DB35" s="690"/>
      <c r="DC35" s="694"/>
      <c r="DD35" s="668">
        <v>55934</v>
      </c>
      <c r="DE35" s="692"/>
      <c r="DF35" s="692"/>
      <c r="DG35" s="692"/>
      <c r="DH35" s="692"/>
      <c r="DI35" s="692"/>
      <c r="DJ35" s="692"/>
      <c r="DK35" s="693"/>
      <c r="DL35" s="668">
        <v>45947</v>
      </c>
      <c r="DM35" s="692"/>
      <c r="DN35" s="692"/>
      <c r="DO35" s="692"/>
      <c r="DP35" s="692"/>
      <c r="DQ35" s="692"/>
      <c r="DR35" s="692"/>
      <c r="DS35" s="692"/>
      <c r="DT35" s="692"/>
      <c r="DU35" s="692"/>
      <c r="DV35" s="693"/>
      <c r="DW35" s="664">
        <v>0.6</v>
      </c>
      <c r="DX35" s="690"/>
      <c r="DY35" s="690"/>
      <c r="DZ35" s="690"/>
      <c r="EA35" s="690"/>
      <c r="EB35" s="690"/>
      <c r="EC35" s="691"/>
    </row>
    <row r="36" spans="2:133" ht="11.25" customHeight="1" x14ac:dyDescent="0.15">
      <c r="B36" s="656" t="s">
        <v>315</v>
      </c>
      <c r="C36" s="657"/>
      <c r="D36" s="657"/>
      <c r="E36" s="657"/>
      <c r="F36" s="657"/>
      <c r="G36" s="657"/>
      <c r="H36" s="657"/>
      <c r="I36" s="657"/>
      <c r="J36" s="657"/>
      <c r="K36" s="657"/>
      <c r="L36" s="657"/>
      <c r="M36" s="657"/>
      <c r="N36" s="657"/>
      <c r="O36" s="657"/>
      <c r="P36" s="657"/>
      <c r="Q36" s="658"/>
      <c r="R36" s="659">
        <v>683410</v>
      </c>
      <c r="S36" s="660"/>
      <c r="T36" s="660"/>
      <c r="U36" s="660"/>
      <c r="V36" s="660"/>
      <c r="W36" s="660"/>
      <c r="X36" s="660"/>
      <c r="Y36" s="661"/>
      <c r="Z36" s="662">
        <v>3.4</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1646706</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451087</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2322284</v>
      </c>
      <c r="CS36" s="660"/>
      <c r="CT36" s="660"/>
      <c r="CU36" s="660"/>
      <c r="CV36" s="660"/>
      <c r="CW36" s="660"/>
      <c r="CX36" s="660"/>
      <c r="CY36" s="661"/>
      <c r="CZ36" s="664">
        <v>12.1</v>
      </c>
      <c r="DA36" s="690"/>
      <c r="DB36" s="690"/>
      <c r="DC36" s="694"/>
      <c r="DD36" s="668">
        <v>1873311</v>
      </c>
      <c r="DE36" s="660"/>
      <c r="DF36" s="660"/>
      <c r="DG36" s="660"/>
      <c r="DH36" s="660"/>
      <c r="DI36" s="660"/>
      <c r="DJ36" s="660"/>
      <c r="DK36" s="661"/>
      <c r="DL36" s="668">
        <v>1251110</v>
      </c>
      <c r="DM36" s="660"/>
      <c r="DN36" s="660"/>
      <c r="DO36" s="660"/>
      <c r="DP36" s="660"/>
      <c r="DQ36" s="660"/>
      <c r="DR36" s="660"/>
      <c r="DS36" s="660"/>
      <c r="DT36" s="660"/>
      <c r="DU36" s="660"/>
      <c r="DV36" s="661"/>
      <c r="DW36" s="664">
        <v>15.3</v>
      </c>
      <c r="DX36" s="690"/>
      <c r="DY36" s="690"/>
      <c r="DZ36" s="690"/>
      <c r="EA36" s="690"/>
      <c r="EB36" s="690"/>
      <c r="EC36" s="691"/>
    </row>
    <row r="37" spans="2:133" ht="11.25" customHeight="1" x14ac:dyDescent="0.15">
      <c r="B37" s="656" t="s">
        <v>319</v>
      </c>
      <c r="C37" s="657"/>
      <c r="D37" s="657"/>
      <c r="E37" s="657"/>
      <c r="F37" s="657"/>
      <c r="G37" s="657"/>
      <c r="H37" s="657"/>
      <c r="I37" s="657"/>
      <c r="J37" s="657"/>
      <c r="K37" s="657"/>
      <c r="L37" s="657"/>
      <c r="M37" s="657"/>
      <c r="N37" s="657"/>
      <c r="O37" s="657"/>
      <c r="P37" s="657"/>
      <c r="Q37" s="658"/>
      <c r="R37" s="659">
        <v>163204</v>
      </c>
      <c r="S37" s="660"/>
      <c r="T37" s="660"/>
      <c r="U37" s="660"/>
      <c r="V37" s="660"/>
      <c r="W37" s="660"/>
      <c r="X37" s="660"/>
      <c r="Y37" s="661"/>
      <c r="Z37" s="662">
        <v>0.8</v>
      </c>
      <c r="AA37" s="662"/>
      <c r="AB37" s="662"/>
      <c r="AC37" s="662"/>
      <c r="AD37" s="663">
        <v>132</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505435</v>
      </c>
      <c r="BA37" s="660"/>
      <c r="BB37" s="660"/>
      <c r="BC37" s="660"/>
      <c r="BD37" s="692"/>
      <c r="BE37" s="692"/>
      <c r="BF37" s="714"/>
      <c r="BG37" s="656" t="s">
        <v>321</v>
      </c>
      <c r="BH37" s="657"/>
      <c r="BI37" s="657"/>
      <c r="BJ37" s="657"/>
      <c r="BK37" s="657"/>
      <c r="BL37" s="657"/>
      <c r="BM37" s="657"/>
      <c r="BN37" s="657"/>
      <c r="BO37" s="657"/>
      <c r="BP37" s="657"/>
      <c r="BQ37" s="657"/>
      <c r="BR37" s="657"/>
      <c r="BS37" s="657"/>
      <c r="BT37" s="657"/>
      <c r="BU37" s="658"/>
      <c r="BV37" s="659">
        <v>444244</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763918</v>
      </c>
      <c r="CS37" s="692"/>
      <c r="CT37" s="692"/>
      <c r="CU37" s="692"/>
      <c r="CV37" s="692"/>
      <c r="CW37" s="692"/>
      <c r="CX37" s="692"/>
      <c r="CY37" s="693"/>
      <c r="CZ37" s="664">
        <v>4</v>
      </c>
      <c r="DA37" s="690"/>
      <c r="DB37" s="690"/>
      <c r="DC37" s="694"/>
      <c r="DD37" s="668">
        <v>747199</v>
      </c>
      <c r="DE37" s="692"/>
      <c r="DF37" s="692"/>
      <c r="DG37" s="692"/>
      <c r="DH37" s="692"/>
      <c r="DI37" s="692"/>
      <c r="DJ37" s="692"/>
      <c r="DK37" s="693"/>
      <c r="DL37" s="668">
        <v>628879</v>
      </c>
      <c r="DM37" s="692"/>
      <c r="DN37" s="692"/>
      <c r="DO37" s="692"/>
      <c r="DP37" s="692"/>
      <c r="DQ37" s="692"/>
      <c r="DR37" s="692"/>
      <c r="DS37" s="692"/>
      <c r="DT37" s="692"/>
      <c r="DU37" s="692"/>
      <c r="DV37" s="693"/>
      <c r="DW37" s="664">
        <v>7.7</v>
      </c>
      <c r="DX37" s="690"/>
      <c r="DY37" s="690"/>
      <c r="DZ37" s="690"/>
      <c r="EA37" s="690"/>
      <c r="EB37" s="690"/>
      <c r="EC37" s="691"/>
    </row>
    <row r="38" spans="2:133" ht="11.25" customHeight="1" x14ac:dyDescent="0.15">
      <c r="B38" s="656" t="s">
        <v>323</v>
      </c>
      <c r="C38" s="657"/>
      <c r="D38" s="657"/>
      <c r="E38" s="657"/>
      <c r="F38" s="657"/>
      <c r="G38" s="657"/>
      <c r="H38" s="657"/>
      <c r="I38" s="657"/>
      <c r="J38" s="657"/>
      <c r="K38" s="657"/>
      <c r="L38" s="657"/>
      <c r="M38" s="657"/>
      <c r="N38" s="657"/>
      <c r="O38" s="657"/>
      <c r="P38" s="657"/>
      <c r="Q38" s="658"/>
      <c r="R38" s="659">
        <v>2509600</v>
      </c>
      <c r="S38" s="660"/>
      <c r="T38" s="660"/>
      <c r="U38" s="660"/>
      <c r="V38" s="660"/>
      <c r="W38" s="660"/>
      <c r="X38" s="660"/>
      <c r="Y38" s="661"/>
      <c r="Z38" s="662">
        <v>12.6</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65808</v>
      </c>
      <c r="BA38" s="660"/>
      <c r="BB38" s="660"/>
      <c r="BC38" s="660"/>
      <c r="BD38" s="692"/>
      <c r="BE38" s="692"/>
      <c r="BF38" s="714"/>
      <c r="BG38" s="656" t="s">
        <v>325</v>
      </c>
      <c r="BH38" s="657"/>
      <c r="BI38" s="657"/>
      <c r="BJ38" s="657"/>
      <c r="BK38" s="657"/>
      <c r="BL38" s="657"/>
      <c r="BM38" s="657"/>
      <c r="BN38" s="657"/>
      <c r="BO38" s="657"/>
      <c r="BP38" s="657"/>
      <c r="BQ38" s="657"/>
      <c r="BR38" s="657"/>
      <c r="BS38" s="657"/>
      <c r="BT38" s="657"/>
      <c r="BU38" s="658"/>
      <c r="BV38" s="659">
        <v>3064</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1075463</v>
      </c>
      <c r="CS38" s="660"/>
      <c r="CT38" s="660"/>
      <c r="CU38" s="660"/>
      <c r="CV38" s="660"/>
      <c r="CW38" s="660"/>
      <c r="CX38" s="660"/>
      <c r="CY38" s="661"/>
      <c r="CZ38" s="664">
        <v>5.6</v>
      </c>
      <c r="DA38" s="690"/>
      <c r="DB38" s="690"/>
      <c r="DC38" s="694"/>
      <c r="DD38" s="668">
        <v>903448</v>
      </c>
      <c r="DE38" s="660"/>
      <c r="DF38" s="660"/>
      <c r="DG38" s="660"/>
      <c r="DH38" s="660"/>
      <c r="DI38" s="660"/>
      <c r="DJ38" s="660"/>
      <c r="DK38" s="661"/>
      <c r="DL38" s="668">
        <v>887266</v>
      </c>
      <c r="DM38" s="660"/>
      <c r="DN38" s="660"/>
      <c r="DO38" s="660"/>
      <c r="DP38" s="660"/>
      <c r="DQ38" s="660"/>
      <c r="DR38" s="660"/>
      <c r="DS38" s="660"/>
      <c r="DT38" s="660"/>
      <c r="DU38" s="660"/>
      <c r="DV38" s="661"/>
      <c r="DW38" s="664">
        <v>10.9</v>
      </c>
      <c r="DX38" s="690"/>
      <c r="DY38" s="690"/>
      <c r="DZ38" s="690"/>
      <c r="EA38" s="690"/>
      <c r="EB38" s="690"/>
      <c r="EC38" s="691"/>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2"/>
      <c r="BE39" s="692"/>
      <c r="BF39" s="714"/>
      <c r="BG39" s="656" t="s">
        <v>329</v>
      </c>
      <c r="BH39" s="657"/>
      <c r="BI39" s="657"/>
      <c r="BJ39" s="657"/>
      <c r="BK39" s="657"/>
      <c r="BL39" s="657"/>
      <c r="BM39" s="657"/>
      <c r="BN39" s="657"/>
      <c r="BO39" s="657"/>
      <c r="BP39" s="657"/>
      <c r="BQ39" s="657"/>
      <c r="BR39" s="657"/>
      <c r="BS39" s="657"/>
      <c r="BT39" s="657"/>
      <c r="BU39" s="658"/>
      <c r="BV39" s="659">
        <v>5538</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1414956</v>
      </c>
      <c r="CS39" s="692"/>
      <c r="CT39" s="692"/>
      <c r="CU39" s="692"/>
      <c r="CV39" s="692"/>
      <c r="CW39" s="692"/>
      <c r="CX39" s="692"/>
      <c r="CY39" s="693"/>
      <c r="CZ39" s="664">
        <v>7.4</v>
      </c>
      <c r="DA39" s="690"/>
      <c r="DB39" s="690"/>
      <c r="DC39" s="694"/>
      <c r="DD39" s="668">
        <v>699656</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331</v>
      </c>
      <c r="C40" s="657"/>
      <c r="D40" s="657"/>
      <c r="E40" s="657"/>
      <c r="F40" s="657"/>
      <c r="G40" s="657"/>
      <c r="H40" s="657"/>
      <c r="I40" s="657"/>
      <c r="J40" s="657"/>
      <c r="K40" s="657"/>
      <c r="L40" s="657"/>
      <c r="M40" s="657"/>
      <c r="N40" s="657"/>
      <c r="O40" s="657"/>
      <c r="P40" s="657"/>
      <c r="Q40" s="658"/>
      <c r="R40" s="659">
        <v>40000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2"/>
      <c r="BE40" s="692"/>
      <c r="BF40" s="714"/>
      <c r="BG40" s="707" t="s">
        <v>333</v>
      </c>
      <c r="BH40" s="708"/>
      <c r="BI40" s="708"/>
      <c r="BJ40" s="708"/>
      <c r="BK40" s="708"/>
      <c r="BL40" s="223"/>
      <c r="BM40" s="657" t="s">
        <v>334</v>
      </c>
      <c r="BN40" s="657"/>
      <c r="BO40" s="657"/>
      <c r="BP40" s="657"/>
      <c r="BQ40" s="657"/>
      <c r="BR40" s="657"/>
      <c r="BS40" s="657"/>
      <c r="BT40" s="657"/>
      <c r="BU40" s="658"/>
      <c r="BV40" s="659">
        <v>166</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264400</v>
      </c>
      <c r="CS40" s="660"/>
      <c r="CT40" s="660"/>
      <c r="CU40" s="660"/>
      <c r="CV40" s="660"/>
      <c r="CW40" s="660"/>
      <c r="CX40" s="660"/>
      <c r="CY40" s="661"/>
      <c r="CZ40" s="664">
        <v>1.4</v>
      </c>
      <c r="DA40" s="690"/>
      <c r="DB40" s="690"/>
      <c r="DC40" s="694"/>
      <c r="DD40" s="668">
        <v>169600</v>
      </c>
      <c r="DE40" s="660"/>
      <c r="DF40" s="660"/>
      <c r="DG40" s="660"/>
      <c r="DH40" s="660"/>
      <c r="DI40" s="660"/>
      <c r="DJ40" s="660"/>
      <c r="DK40" s="661"/>
      <c r="DL40" s="668">
        <v>169600</v>
      </c>
      <c r="DM40" s="660"/>
      <c r="DN40" s="660"/>
      <c r="DO40" s="660"/>
      <c r="DP40" s="660"/>
      <c r="DQ40" s="660"/>
      <c r="DR40" s="660"/>
      <c r="DS40" s="660"/>
      <c r="DT40" s="660"/>
      <c r="DU40" s="660"/>
      <c r="DV40" s="661"/>
      <c r="DW40" s="664">
        <v>2.1</v>
      </c>
      <c r="DX40" s="690"/>
      <c r="DY40" s="690"/>
      <c r="DZ40" s="690"/>
      <c r="EA40" s="690"/>
      <c r="EB40" s="690"/>
      <c r="EC40" s="691"/>
    </row>
    <row r="41" spans="2:133" ht="11.25" customHeight="1" x14ac:dyDescent="0.15">
      <c r="B41" s="680" t="s">
        <v>336</v>
      </c>
      <c r="C41" s="681"/>
      <c r="D41" s="681"/>
      <c r="E41" s="681"/>
      <c r="F41" s="681"/>
      <c r="G41" s="681"/>
      <c r="H41" s="681"/>
      <c r="I41" s="681"/>
      <c r="J41" s="681"/>
      <c r="K41" s="681"/>
      <c r="L41" s="681"/>
      <c r="M41" s="681"/>
      <c r="N41" s="681"/>
      <c r="O41" s="681"/>
      <c r="P41" s="681"/>
      <c r="Q41" s="682"/>
      <c r="R41" s="731">
        <v>19948763</v>
      </c>
      <c r="S41" s="732"/>
      <c r="T41" s="732"/>
      <c r="U41" s="732"/>
      <c r="V41" s="732"/>
      <c r="W41" s="732"/>
      <c r="X41" s="732"/>
      <c r="Y41" s="736"/>
      <c r="Z41" s="737">
        <v>100</v>
      </c>
      <c r="AA41" s="737"/>
      <c r="AB41" s="737"/>
      <c r="AC41" s="737"/>
      <c r="AD41" s="738">
        <v>8119613</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183815</v>
      </c>
      <c r="BA41" s="660"/>
      <c r="BB41" s="660"/>
      <c r="BC41" s="660"/>
      <c r="BD41" s="692"/>
      <c r="BE41" s="692"/>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891648</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465</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5222925</v>
      </c>
      <c r="CS42" s="692"/>
      <c r="CT42" s="692"/>
      <c r="CU42" s="692"/>
      <c r="CV42" s="692"/>
      <c r="CW42" s="692"/>
      <c r="CX42" s="692"/>
      <c r="CY42" s="693"/>
      <c r="CZ42" s="664">
        <v>27.2</v>
      </c>
      <c r="DA42" s="690"/>
      <c r="DB42" s="690"/>
      <c r="DC42" s="694"/>
      <c r="DD42" s="668">
        <v>540192</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66298</v>
      </c>
      <c r="CS43" s="692"/>
      <c r="CT43" s="692"/>
      <c r="CU43" s="692"/>
      <c r="CV43" s="692"/>
      <c r="CW43" s="692"/>
      <c r="CX43" s="692"/>
      <c r="CY43" s="693"/>
      <c r="CZ43" s="664">
        <v>0.3</v>
      </c>
      <c r="DA43" s="690"/>
      <c r="DB43" s="690"/>
      <c r="DC43" s="694"/>
      <c r="DD43" s="668">
        <v>66298</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5222925</v>
      </c>
      <c r="CS44" s="660"/>
      <c r="CT44" s="660"/>
      <c r="CU44" s="660"/>
      <c r="CV44" s="660"/>
      <c r="CW44" s="660"/>
      <c r="CX44" s="660"/>
      <c r="CY44" s="661"/>
      <c r="CZ44" s="664">
        <v>27.2</v>
      </c>
      <c r="DA44" s="665"/>
      <c r="DB44" s="665"/>
      <c r="DC44" s="671"/>
      <c r="DD44" s="668">
        <v>540192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3392668</v>
      </c>
      <c r="CS45" s="692"/>
      <c r="CT45" s="692"/>
      <c r="CU45" s="692"/>
      <c r="CV45" s="692"/>
      <c r="CW45" s="692"/>
      <c r="CX45" s="692"/>
      <c r="CY45" s="693"/>
      <c r="CZ45" s="664">
        <v>17.7</v>
      </c>
      <c r="DA45" s="690"/>
      <c r="DB45" s="690"/>
      <c r="DC45" s="694"/>
      <c r="DD45" s="668">
        <v>185028</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1786111</v>
      </c>
      <c r="CS46" s="660"/>
      <c r="CT46" s="660"/>
      <c r="CU46" s="660"/>
      <c r="CV46" s="660"/>
      <c r="CW46" s="660"/>
      <c r="CX46" s="660"/>
      <c r="CY46" s="661"/>
      <c r="CZ46" s="664">
        <v>9.3000000000000007</v>
      </c>
      <c r="DA46" s="665"/>
      <c r="DB46" s="665"/>
      <c r="DC46" s="671"/>
      <c r="DD46" s="668">
        <v>346418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90"/>
      <c r="DB47" s="690"/>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19179590</v>
      </c>
      <c r="CS49" s="718"/>
      <c r="CT49" s="718"/>
      <c r="CU49" s="718"/>
      <c r="CV49" s="718"/>
      <c r="CW49" s="718"/>
      <c r="CX49" s="718"/>
      <c r="CY49" s="747"/>
      <c r="CZ49" s="739">
        <v>100</v>
      </c>
      <c r="DA49" s="748"/>
      <c r="DB49" s="748"/>
      <c r="DC49" s="749"/>
      <c r="DD49" s="750">
        <v>9521024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1GEVlbe8eBGpyIc1kciUNPev1RX6O9mi4KeipSpQZhEw4udBP91wATbcT+VYdKlt/1HusOgFxeLDn5e2ZMc5LQ==" saltValue="3SwWXQHjZfj7RYrfXDwF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802" t="s">
        <v>372</v>
      </c>
      <c r="DH5" s="803"/>
      <c r="DI5" s="803"/>
      <c r="DJ5" s="803"/>
      <c r="DK5" s="804"/>
      <c r="DL5" s="802" t="s">
        <v>373</v>
      </c>
      <c r="DM5" s="803"/>
      <c r="DN5" s="803"/>
      <c r="DO5" s="803"/>
      <c r="DP5" s="804"/>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5"/>
      <c r="DH6" s="806"/>
      <c r="DI6" s="806"/>
      <c r="DJ6" s="806"/>
      <c r="DK6" s="807"/>
      <c r="DL6" s="805"/>
      <c r="DM6" s="806"/>
      <c r="DN6" s="806"/>
      <c r="DO6" s="806"/>
      <c r="DP6" s="807"/>
      <c r="DQ6" s="772"/>
      <c r="DR6" s="773"/>
      <c r="DS6" s="773"/>
      <c r="DT6" s="773"/>
      <c r="DU6" s="774"/>
      <c r="DV6" s="772"/>
      <c r="DW6" s="773"/>
      <c r="DX6" s="773"/>
      <c r="DY6" s="773"/>
      <c r="DZ6" s="778"/>
      <c r="EA6" s="234"/>
    </row>
    <row r="7" spans="1:131" s="235" customFormat="1" ht="26.25" customHeight="1" thickTop="1" x14ac:dyDescent="0.15">
      <c r="A7" s="236">
        <v>1</v>
      </c>
      <c r="B7" s="788" t="s">
        <v>375</v>
      </c>
      <c r="C7" s="789"/>
      <c r="D7" s="789"/>
      <c r="E7" s="789"/>
      <c r="F7" s="789"/>
      <c r="G7" s="789"/>
      <c r="H7" s="789"/>
      <c r="I7" s="789"/>
      <c r="J7" s="789"/>
      <c r="K7" s="789"/>
      <c r="L7" s="789"/>
      <c r="M7" s="789"/>
      <c r="N7" s="789"/>
      <c r="O7" s="789"/>
      <c r="P7" s="790"/>
      <c r="Q7" s="791">
        <v>19949</v>
      </c>
      <c r="R7" s="792"/>
      <c r="S7" s="792"/>
      <c r="T7" s="792"/>
      <c r="U7" s="792"/>
      <c r="V7" s="792">
        <v>19180</v>
      </c>
      <c r="W7" s="792"/>
      <c r="X7" s="792"/>
      <c r="Y7" s="792"/>
      <c r="Z7" s="792"/>
      <c r="AA7" s="792">
        <v>769</v>
      </c>
      <c r="AB7" s="792"/>
      <c r="AC7" s="792"/>
      <c r="AD7" s="792"/>
      <c r="AE7" s="793"/>
      <c r="AF7" s="794">
        <v>681</v>
      </c>
      <c r="AG7" s="795"/>
      <c r="AH7" s="795"/>
      <c r="AI7" s="795"/>
      <c r="AJ7" s="796"/>
      <c r="AK7" s="797">
        <v>1441</v>
      </c>
      <c r="AL7" s="798"/>
      <c r="AM7" s="798"/>
      <c r="AN7" s="798"/>
      <c r="AO7" s="798"/>
      <c r="AP7" s="798">
        <v>14645</v>
      </c>
      <c r="AQ7" s="798"/>
      <c r="AR7" s="798"/>
      <c r="AS7" s="798"/>
      <c r="AT7" s="798"/>
      <c r="AU7" s="799"/>
      <c r="AV7" s="799"/>
      <c r="AW7" s="799"/>
      <c r="AX7" s="799"/>
      <c r="AY7" s="800"/>
      <c r="AZ7" s="232"/>
      <c r="BA7" s="232"/>
      <c r="BB7" s="232"/>
      <c r="BC7" s="232"/>
      <c r="BD7" s="232"/>
      <c r="BE7" s="233"/>
      <c r="BF7" s="233"/>
      <c r="BG7" s="233"/>
      <c r="BH7" s="233"/>
      <c r="BI7" s="233"/>
      <c r="BJ7" s="233"/>
      <c r="BK7" s="233"/>
      <c r="BL7" s="233"/>
      <c r="BM7" s="233"/>
      <c r="BN7" s="233"/>
      <c r="BO7" s="233"/>
      <c r="BP7" s="233"/>
      <c r="BQ7" s="236">
        <v>1</v>
      </c>
      <c r="BR7" s="237"/>
      <c r="BS7" s="782" t="s">
        <v>551</v>
      </c>
      <c r="BT7" s="783"/>
      <c r="BU7" s="783"/>
      <c r="BV7" s="783"/>
      <c r="BW7" s="783"/>
      <c r="BX7" s="783"/>
      <c r="BY7" s="783"/>
      <c r="BZ7" s="783"/>
      <c r="CA7" s="783"/>
      <c r="CB7" s="783"/>
      <c r="CC7" s="783"/>
      <c r="CD7" s="783"/>
      <c r="CE7" s="783"/>
      <c r="CF7" s="783"/>
      <c r="CG7" s="801"/>
      <c r="CH7" s="785">
        <v>0</v>
      </c>
      <c r="CI7" s="786"/>
      <c r="CJ7" s="786"/>
      <c r="CK7" s="786"/>
      <c r="CL7" s="787"/>
      <c r="CM7" s="785">
        <v>48</v>
      </c>
      <c r="CN7" s="786"/>
      <c r="CO7" s="786"/>
      <c r="CP7" s="786"/>
      <c r="CQ7" s="787"/>
      <c r="CR7" s="785">
        <v>30</v>
      </c>
      <c r="CS7" s="786"/>
      <c r="CT7" s="786"/>
      <c r="CU7" s="786"/>
      <c r="CV7" s="787"/>
      <c r="CW7" s="785">
        <v>2</v>
      </c>
      <c r="CX7" s="786"/>
      <c r="CY7" s="786"/>
      <c r="CZ7" s="786"/>
      <c r="DA7" s="787"/>
      <c r="DB7" s="779" t="s">
        <v>550</v>
      </c>
      <c r="DC7" s="780"/>
      <c r="DD7" s="780"/>
      <c r="DE7" s="780"/>
      <c r="DF7" s="781"/>
      <c r="DG7" s="779" t="s">
        <v>550</v>
      </c>
      <c r="DH7" s="780"/>
      <c r="DI7" s="780"/>
      <c r="DJ7" s="780"/>
      <c r="DK7" s="781"/>
      <c r="DL7" s="779" t="s">
        <v>550</v>
      </c>
      <c r="DM7" s="780"/>
      <c r="DN7" s="780"/>
      <c r="DO7" s="780"/>
      <c r="DP7" s="781"/>
      <c r="DQ7" s="779" t="s">
        <v>550</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8"/>
      <c r="AL8" s="809"/>
      <c r="AM8" s="809"/>
      <c r="AN8" s="809"/>
      <c r="AO8" s="809"/>
      <c r="AP8" s="809"/>
      <c r="AQ8" s="809"/>
      <c r="AR8" s="809"/>
      <c r="AS8" s="809"/>
      <c r="AT8" s="809"/>
      <c r="AU8" s="810"/>
      <c r="AV8" s="810"/>
      <c r="AW8" s="810"/>
      <c r="AX8" s="810"/>
      <c r="AY8" s="811"/>
      <c r="AZ8" s="232"/>
      <c r="BA8" s="232"/>
      <c r="BB8" s="232"/>
      <c r="BC8" s="232"/>
      <c r="BD8" s="232"/>
      <c r="BE8" s="233"/>
      <c r="BF8" s="233"/>
      <c r="BG8" s="233"/>
      <c r="BH8" s="233"/>
      <c r="BI8" s="233"/>
      <c r="BJ8" s="233"/>
      <c r="BK8" s="233"/>
      <c r="BL8" s="233"/>
      <c r="BM8" s="233"/>
      <c r="BN8" s="233"/>
      <c r="BO8" s="233"/>
      <c r="BP8" s="233"/>
      <c r="BQ8" s="238">
        <v>2</v>
      </c>
      <c r="BR8" s="239"/>
      <c r="BS8" s="812" t="s">
        <v>552</v>
      </c>
      <c r="BT8" s="813"/>
      <c r="BU8" s="813"/>
      <c r="BV8" s="813"/>
      <c r="BW8" s="813"/>
      <c r="BX8" s="813"/>
      <c r="BY8" s="813"/>
      <c r="BZ8" s="813"/>
      <c r="CA8" s="813"/>
      <c r="CB8" s="813"/>
      <c r="CC8" s="813"/>
      <c r="CD8" s="813"/>
      <c r="CE8" s="813"/>
      <c r="CF8" s="813"/>
      <c r="CG8" s="814"/>
      <c r="CH8" s="779">
        <v>-9</v>
      </c>
      <c r="CI8" s="780"/>
      <c r="CJ8" s="780"/>
      <c r="CK8" s="780"/>
      <c r="CL8" s="781"/>
      <c r="CM8" s="779">
        <v>306</v>
      </c>
      <c r="CN8" s="780"/>
      <c r="CO8" s="780"/>
      <c r="CP8" s="780"/>
      <c r="CQ8" s="781"/>
      <c r="CR8" s="779">
        <v>233</v>
      </c>
      <c r="CS8" s="780"/>
      <c r="CT8" s="780"/>
      <c r="CU8" s="780"/>
      <c r="CV8" s="781"/>
      <c r="CW8" s="779" t="s">
        <v>550</v>
      </c>
      <c r="CX8" s="780"/>
      <c r="CY8" s="780"/>
      <c r="CZ8" s="780"/>
      <c r="DA8" s="781"/>
      <c r="DB8" s="779" t="s">
        <v>550</v>
      </c>
      <c r="DC8" s="780"/>
      <c r="DD8" s="780"/>
      <c r="DE8" s="780"/>
      <c r="DF8" s="781"/>
      <c r="DG8" s="779" t="s">
        <v>550</v>
      </c>
      <c r="DH8" s="780"/>
      <c r="DI8" s="780"/>
      <c r="DJ8" s="780"/>
      <c r="DK8" s="781"/>
      <c r="DL8" s="779" t="s">
        <v>550</v>
      </c>
      <c r="DM8" s="780"/>
      <c r="DN8" s="780"/>
      <c r="DO8" s="780"/>
      <c r="DP8" s="781"/>
      <c r="DQ8" s="779" t="s">
        <v>550</v>
      </c>
      <c r="DR8" s="780"/>
      <c r="DS8" s="780"/>
      <c r="DT8" s="780"/>
      <c r="DU8" s="781"/>
      <c r="DV8" s="812"/>
      <c r="DW8" s="813"/>
      <c r="DX8" s="813"/>
      <c r="DY8" s="813"/>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8"/>
      <c r="AL9" s="809"/>
      <c r="AM9" s="809"/>
      <c r="AN9" s="809"/>
      <c r="AO9" s="809"/>
      <c r="AP9" s="809"/>
      <c r="AQ9" s="809"/>
      <c r="AR9" s="809"/>
      <c r="AS9" s="809"/>
      <c r="AT9" s="809"/>
      <c r="AU9" s="810"/>
      <c r="AV9" s="810"/>
      <c r="AW9" s="810"/>
      <c r="AX9" s="810"/>
      <c r="AY9" s="811"/>
      <c r="AZ9" s="232"/>
      <c r="BA9" s="232"/>
      <c r="BB9" s="232"/>
      <c r="BC9" s="232"/>
      <c r="BD9" s="232"/>
      <c r="BE9" s="233"/>
      <c r="BF9" s="233"/>
      <c r="BG9" s="233"/>
      <c r="BH9" s="233"/>
      <c r="BI9" s="233"/>
      <c r="BJ9" s="233"/>
      <c r="BK9" s="233"/>
      <c r="BL9" s="233"/>
      <c r="BM9" s="233"/>
      <c r="BN9" s="233"/>
      <c r="BO9" s="233"/>
      <c r="BP9" s="233"/>
      <c r="BQ9" s="238">
        <v>3</v>
      </c>
      <c r="BR9" s="239"/>
      <c r="BS9" s="812"/>
      <c r="BT9" s="813"/>
      <c r="BU9" s="813"/>
      <c r="BV9" s="813"/>
      <c r="BW9" s="813"/>
      <c r="BX9" s="813"/>
      <c r="BY9" s="813"/>
      <c r="BZ9" s="813"/>
      <c r="CA9" s="813"/>
      <c r="CB9" s="813"/>
      <c r="CC9" s="813"/>
      <c r="CD9" s="813"/>
      <c r="CE9" s="813"/>
      <c r="CF9" s="813"/>
      <c r="CG9" s="814"/>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812"/>
      <c r="DW9" s="813"/>
      <c r="DX9" s="813"/>
      <c r="DY9" s="813"/>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8"/>
      <c r="AL10" s="809"/>
      <c r="AM10" s="809"/>
      <c r="AN10" s="809"/>
      <c r="AO10" s="809"/>
      <c r="AP10" s="809"/>
      <c r="AQ10" s="809"/>
      <c r="AR10" s="809"/>
      <c r="AS10" s="809"/>
      <c r="AT10" s="809"/>
      <c r="AU10" s="810"/>
      <c r="AV10" s="810"/>
      <c r="AW10" s="810"/>
      <c r="AX10" s="810"/>
      <c r="AY10" s="811"/>
      <c r="AZ10" s="232"/>
      <c r="BA10" s="232"/>
      <c r="BB10" s="232"/>
      <c r="BC10" s="232"/>
      <c r="BD10" s="232"/>
      <c r="BE10" s="233"/>
      <c r="BF10" s="233"/>
      <c r="BG10" s="233"/>
      <c r="BH10" s="233"/>
      <c r="BI10" s="233"/>
      <c r="BJ10" s="233"/>
      <c r="BK10" s="233"/>
      <c r="BL10" s="233"/>
      <c r="BM10" s="233"/>
      <c r="BN10" s="233"/>
      <c r="BO10" s="233"/>
      <c r="BP10" s="233"/>
      <c r="BQ10" s="238">
        <v>4</v>
      </c>
      <c r="BR10" s="239"/>
      <c r="BS10" s="812"/>
      <c r="BT10" s="813"/>
      <c r="BU10" s="813"/>
      <c r="BV10" s="813"/>
      <c r="BW10" s="813"/>
      <c r="BX10" s="813"/>
      <c r="BY10" s="813"/>
      <c r="BZ10" s="813"/>
      <c r="CA10" s="813"/>
      <c r="CB10" s="813"/>
      <c r="CC10" s="813"/>
      <c r="CD10" s="813"/>
      <c r="CE10" s="813"/>
      <c r="CF10" s="813"/>
      <c r="CG10" s="814"/>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812"/>
      <c r="DW10" s="813"/>
      <c r="DX10" s="813"/>
      <c r="DY10" s="813"/>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8"/>
      <c r="AL11" s="809"/>
      <c r="AM11" s="809"/>
      <c r="AN11" s="809"/>
      <c r="AO11" s="809"/>
      <c r="AP11" s="809"/>
      <c r="AQ11" s="809"/>
      <c r="AR11" s="809"/>
      <c r="AS11" s="809"/>
      <c r="AT11" s="809"/>
      <c r="AU11" s="810"/>
      <c r="AV11" s="810"/>
      <c r="AW11" s="810"/>
      <c r="AX11" s="810"/>
      <c r="AY11" s="811"/>
      <c r="AZ11" s="232"/>
      <c r="BA11" s="232"/>
      <c r="BB11" s="232"/>
      <c r="BC11" s="232"/>
      <c r="BD11" s="232"/>
      <c r="BE11" s="233"/>
      <c r="BF11" s="233"/>
      <c r="BG11" s="233"/>
      <c r="BH11" s="233"/>
      <c r="BI11" s="233"/>
      <c r="BJ11" s="233"/>
      <c r="BK11" s="233"/>
      <c r="BL11" s="233"/>
      <c r="BM11" s="233"/>
      <c r="BN11" s="233"/>
      <c r="BO11" s="233"/>
      <c r="BP11" s="233"/>
      <c r="BQ11" s="238">
        <v>5</v>
      </c>
      <c r="BR11" s="239"/>
      <c r="BS11" s="812"/>
      <c r="BT11" s="813"/>
      <c r="BU11" s="813"/>
      <c r="BV11" s="813"/>
      <c r="BW11" s="813"/>
      <c r="BX11" s="813"/>
      <c r="BY11" s="813"/>
      <c r="BZ11" s="813"/>
      <c r="CA11" s="813"/>
      <c r="CB11" s="813"/>
      <c r="CC11" s="813"/>
      <c r="CD11" s="813"/>
      <c r="CE11" s="813"/>
      <c r="CF11" s="813"/>
      <c r="CG11" s="814"/>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812"/>
      <c r="DW11" s="813"/>
      <c r="DX11" s="813"/>
      <c r="DY11" s="813"/>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8"/>
      <c r="AL12" s="809"/>
      <c r="AM12" s="809"/>
      <c r="AN12" s="809"/>
      <c r="AO12" s="809"/>
      <c r="AP12" s="809"/>
      <c r="AQ12" s="809"/>
      <c r="AR12" s="809"/>
      <c r="AS12" s="809"/>
      <c r="AT12" s="809"/>
      <c r="AU12" s="810"/>
      <c r="AV12" s="810"/>
      <c r="AW12" s="810"/>
      <c r="AX12" s="810"/>
      <c r="AY12" s="811"/>
      <c r="AZ12" s="232"/>
      <c r="BA12" s="232"/>
      <c r="BB12" s="232"/>
      <c r="BC12" s="232"/>
      <c r="BD12" s="232"/>
      <c r="BE12" s="233"/>
      <c r="BF12" s="233"/>
      <c r="BG12" s="233"/>
      <c r="BH12" s="233"/>
      <c r="BI12" s="233"/>
      <c r="BJ12" s="233"/>
      <c r="BK12" s="233"/>
      <c r="BL12" s="233"/>
      <c r="BM12" s="233"/>
      <c r="BN12" s="233"/>
      <c r="BO12" s="233"/>
      <c r="BP12" s="233"/>
      <c r="BQ12" s="238">
        <v>6</v>
      </c>
      <c r="BR12" s="239"/>
      <c r="BS12" s="812"/>
      <c r="BT12" s="813"/>
      <c r="BU12" s="813"/>
      <c r="BV12" s="813"/>
      <c r="BW12" s="813"/>
      <c r="BX12" s="813"/>
      <c r="BY12" s="813"/>
      <c r="BZ12" s="813"/>
      <c r="CA12" s="813"/>
      <c r="CB12" s="813"/>
      <c r="CC12" s="813"/>
      <c r="CD12" s="813"/>
      <c r="CE12" s="813"/>
      <c r="CF12" s="813"/>
      <c r="CG12" s="814"/>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812"/>
      <c r="DW12" s="813"/>
      <c r="DX12" s="813"/>
      <c r="DY12" s="813"/>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8"/>
      <c r="AL13" s="809"/>
      <c r="AM13" s="809"/>
      <c r="AN13" s="809"/>
      <c r="AO13" s="809"/>
      <c r="AP13" s="809"/>
      <c r="AQ13" s="809"/>
      <c r="AR13" s="809"/>
      <c r="AS13" s="809"/>
      <c r="AT13" s="809"/>
      <c r="AU13" s="810"/>
      <c r="AV13" s="810"/>
      <c r="AW13" s="810"/>
      <c r="AX13" s="810"/>
      <c r="AY13" s="811"/>
      <c r="AZ13" s="232"/>
      <c r="BA13" s="232"/>
      <c r="BB13" s="232"/>
      <c r="BC13" s="232"/>
      <c r="BD13" s="232"/>
      <c r="BE13" s="233"/>
      <c r="BF13" s="233"/>
      <c r="BG13" s="233"/>
      <c r="BH13" s="233"/>
      <c r="BI13" s="233"/>
      <c r="BJ13" s="233"/>
      <c r="BK13" s="233"/>
      <c r="BL13" s="233"/>
      <c r="BM13" s="233"/>
      <c r="BN13" s="233"/>
      <c r="BO13" s="233"/>
      <c r="BP13" s="233"/>
      <c r="BQ13" s="238">
        <v>7</v>
      </c>
      <c r="BR13" s="239"/>
      <c r="BS13" s="812"/>
      <c r="BT13" s="813"/>
      <c r="BU13" s="813"/>
      <c r="BV13" s="813"/>
      <c r="BW13" s="813"/>
      <c r="BX13" s="813"/>
      <c r="BY13" s="813"/>
      <c r="BZ13" s="813"/>
      <c r="CA13" s="813"/>
      <c r="CB13" s="813"/>
      <c r="CC13" s="813"/>
      <c r="CD13" s="813"/>
      <c r="CE13" s="813"/>
      <c r="CF13" s="813"/>
      <c r="CG13" s="814"/>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812"/>
      <c r="DW13" s="813"/>
      <c r="DX13" s="813"/>
      <c r="DY13" s="813"/>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8"/>
      <c r="AL14" s="809"/>
      <c r="AM14" s="809"/>
      <c r="AN14" s="809"/>
      <c r="AO14" s="809"/>
      <c r="AP14" s="809"/>
      <c r="AQ14" s="809"/>
      <c r="AR14" s="809"/>
      <c r="AS14" s="809"/>
      <c r="AT14" s="809"/>
      <c r="AU14" s="810"/>
      <c r="AV14" s="810"/>
      <c r="AW14" s="810"/>
      <c r="AX14" s="810"/>
      <c r="AY14" s="811"/>
      <c r="AZ14" s="232"/>
      <c r="BA14" s="232"/>
      <c r="BB14" s="232"/>
      <c r="BC14" s="232"/>
      <c r="BD14" s="232"/>
      <c r="BE14" s="233"/>
      <c r="BF14" s="233"/>
      <c r="BG14" s="233"/>
      <c r="BH14" s="233"/>
      <c r="BI14" s="233"/>
      <c r="BJ14" s="233"/>
      <c r="BK14" s="233"/>
      <c r="BL14" s="233"/>
      <c r="BM14" s="233"/>
      <c r="BN14" s="233"/>
      <c r="BO14" s="233"/>
      <c r="BP14" s="233"/>
      <c r="BQ14" s="238">
        <v>8</v>
      </c>
      <c r="BR14" s="239"/>
      <c r="BS14" s="812"/>
      <c r="BT14" s="813"/>
      <c r="BU14" s="813"/>
      <c r="BV14" s="813"/>
      <c r="BW14" s="813"/>
      <c r="BX14" s="813"/>
      <c r="BY14" s="813"/>
      <c r="BZ14" s="813"/>
      <c r="CA14" s="813"/>
      <c r="CB14" s="813"/>
      <c r="CC14" s="813"/>
      <c r="CD14" s="813"/>
      <c r="CE14" s="813"/>
      <c r="CF14" s="813"/>
      <c r="CG14" s="814"/>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812"/>
      <c r="DW14" s="813"/>
      <c r="DX14" s="813"/>
      <c r="DY14" s="813"/>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8"/>
      <c r="AL15" s="809"/>
      <c r="AM15" s="809"/>
      <c r="AN15" s="809"/>
      <c r="AO15" s="809"/>
      <c r="AP15" s="809"/>
      <c r="AQ15" s="809"/>
      <c r="AR15" s="809"/>
      <c r="AS15" s="809"/>
      <c r="AT15" s="809"/>
      <c r="AU15" s="810"/>
      <c r="AV15" s="810"/>
      <c r="AW15" s="810"/>
      <c r="AX15" s="810"/>
      <c r="AY15" s="811"/>
      <c r="AZ15" s="232"/>
      <c r="BA15" s="232"/>
      <c r="BB15" s="232"/>
      <c r="BC15" s="232"/>
      <c r="BD15" s="232"/>
      <c r="BE15" s="233"/>
      <c r="BF15" s="233"/>
      <c r="BG15" s="233"/>
      <c r="BH15" s="233"/>
      <c r="BI15" s="233"/>
      <c r="BJ15" s="233"/>
      <c r="BK15" s="233"/>
      <c r="BL15" s="233"/>
      <c r="BM15" s="233"/>
      <c r="BN15" s="233"/>
      <c r="BO15" s="233"/>
      <c r="BP15" s="233"/>
      <c r="BQ15" s="238">
        <v>9</v>
      </c>
      <c r="BR15" s="239"/>
      <c r="BS15" s="812"/>
      <c r="BT15" s="813"/>
      <c r="BU15" s="813"/>
      <c r="BV15" s="813"/>
      <c r="BW15" s="813"/>
      <c r="BX15" s="813"/>
      <c r="BY15" s="813"/>
      <c r="BZ15" s="813"/>
      <c r="CA15" s="813"/>
      <c r="CB15" s="813"/>
      <c r="CC15" s="813"/>
      <c r="CD15" s="813"/>
      <c r="CE15" s="813"/>
      <c r="CF15" s="813"/>
      <c r="CG15" s="814"/>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812"/>
      <c r="DW15" s="813"/>
      <c r="DX15" s="813"/>
      <c r="DY15" s="813"/>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8"/>
      <c r="AL16" s="809"/>
      <c r="AM16" s="809"/>
      <c r="AN16" s="809"/>
      <c r="AO16" s="809"/>
      <c r="AP16" s="809"/>
      <c r="AQ16" s="809"/>
      <c r="AR16" s="809"/>
      <c r="AS16" s="809"/>
      <c r="AT16" s="809"/>
      <c r="AU16" s="810"/>
      <c r="AV16" s="810"/>
      <c r="AW16" s="810"/>
      <c r="AX16" s="810"/>
      <c r="AY16" s="811"/>
      <c r="AZ16" s="232"/>
      <c r="BA16" s="232"/>
      <c r="BB16" s="232"/>
      <c r="BC16" s="232"/>
      <c r="BD16" s="232"/>
      <c r="BE16" s="233"/>
      <c r="BF16" s="233"/>
      <c r="BG16" s="233"/>
      <c r="BH16" s="233"/>
      <c r="BI16" s="233"/>
      <c r="BJ16" s="233"/>
      <c r="BK16" s="233"/>
      <c r="BL16" s="233"/>
      <c r="BM16" s="233"/>
      <c r="BN16" s="233"/>
      <c r="BO16" s="233"/>
      <c r="BP16" s="233"/>
      <c r="BQ16" s="238">
        <v>10</v>
      </c>
      <c r="BR16" s="239"/>
      <c r="BS16" s="812"/>
      <c r="BT16" s="813"/>
      <c r="BU16" s="813"/>
      <c r="BV16" s="813"/>
      <c r="BW16" s="813"/>
      <c r="BX16" s="813"/>
      <c r="BY16" s="813"/>
      <c r="BZ16" s="813"/>
      <c r="CA16" s="813"/>
      <c r="CB16" s="813"/>
      <c r="CC16" s="813"/>
      <c r="CD16" s="813"/>
      <c r="CE16" s="813"/>
      <c r="CF16" s="813"/>
      <c r="CG16" s="814"/>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812"/>
      <c r="DW16" s="813"/>
      <c r="DX16" s="813"/>
      <c r="DY16" s="813"/>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8"/>
      <c r="AL17" s="809"/>
      <c r="AM17" s="809"/>
      <c r="AN17" s="809"/>
      <c r="AO17" s="809"/>
      <c r="AP17" s="809"/>
      <c r="AQ17" s="809"/>
      <c r="AR17" s="809"/>
      <c r="AS17" s="809"/>
      <c r="AT17" s="809"/>
      <c r="AU17" s="810"/>
      <c r="AV17" s="810"/>
      <c r="AW17" s="810"/>
      <c r="AX17" s="810"/>
      <c r="AY17" s="811"/>
      <c r="AZ17" s="232"/>
      <c r="BA17" s="232"/>
      <c r="BB17" s="232"/>
      <c r="BC17" s="232"/>
      <c r="BD17" s="232"/>
      <c r="BE17" s="233"/>
      <c r="BF17" s="233"/>
      <c r="BG17" s="233"/>
      <c r="BH17" s="233"/>
      <c r="BI17" s="233"/>
      <c r="BJ17" s="233"/>
      <c r="BK17" s="233"/>
      <c r="BL17" s="233"/>
      <c r="BM17" s="233"/>
      <c r="BN17" s="233"/>
      <c r="BO17" s="233"/>
      <c r="BP17" s="233"/>
      <c r="BQ17" s="238">
        <v>11</v>
      </c>
      <c r="BR17" s="239"/>
      <c r="BS17" s="812"/>
      <c r="BT17" s="813"/>
      <c r="BU17" s="813"/>
      <c r="BV17" s="813"/>
      <c r="BW17" s="813"/>
      <c r="BX17" s="813"/>
      <c r="BY17" s="813"/>
      <c r="BZ17" s="813"/>
      <c r="CA17" s="813"/>
      <c r="CB17" s="813"/>
      <c r="CC17" s="813"/>
      <c r="CD17" s="813"/>
      <c r="CE17" s="813"/>
      <c r="CF17" s="813"/>
      <c r="CG17" s="814"/>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812"/>
      <c r="DW17" s="813"/>
      <c r="DX17" s="813"/>
      <c r="DY17" s="813"/>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8"/>
      <c r="AL18" s="809"/>
      <c r="AM18" s="809"/>
      <c r="AN18" s="809"/>
      <c r="AO18" s="809"/>
      <c r="AP18" s="809"/>
      <c r="AQ18" s="809"/>
      <c r="AR18" s="809"/>
      <c r="AS18" s="809"/>
      <c r="AT18" s="809"/>
      <c r="AU18" s="810"/>
      <c r="AV18" s="810"/>
      <c r="AW18" s="810"/>
      <c r="AX18" s="810"/>
      <c r="AY18" s="811"/>
      <c r="AZ18" s="232"/>
      <c r="BA18" s="232"/>
      <c r="BB18" s="232"/>
      <c r="BC18" s="232"/>
      <c r="BD18" s="232"/>
      <c r="BE18" s="233"/>
      <c r="BF18" s="233"/>
      <c r="BG18" s="233"/>
      <c r="BH18" s="233"/>
      <c r="BI18" s="233"/>
      <c r="BJ18" s="233"/>
      <c r="BK18" s="233"/>
      <c r="BL18" s="233"/>
      <c r="BM18" s="233"/>
      <c r="BN18" s="233"/>
      <c r="BO18" s="233"/>
      <c r="BP18" s="233"/>
      <c r="BQ18" s="238">
        <v>12</v>
      </c>
      <c r="BR18" s="239"/>
      <c r="BS18" s="812"/>
      <c r="BT18" s="813"/>
      <c r="BU18" s="813"/>
      <c r="BV18" s="813"/>
      <c r="BW18" s="813"/>
      <c r="BX18" s="813"/>
      <c r="BY18" s="813"/>
      <c r="BZ18" s="813"/>
      <c r="CA18" s="813"/>
      <c r="CB18" s="813"/>
      <c r="CC18" s="813"/>
      <c r="CD18" s="813"/>
      <c r="CE18" s="813"/>
      <c r="CF18" s="813"/>
      <c r="CG18" s="814"/>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812"/>
      <c r="DW18" s="813"/>
      <c r="DX18" s="813"/>
      <c r="DY18" s="813"/>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8"/>
      <c r="AL19" s="809"/>
      <c r="AM19" s="809"/>
      <c r="AN19" s="809"/>
      <c r="AO19" s="809"/>
      <c r="AP19" s="809"/>
      <c r="AQ19" s="809"/>
      <c r="AR19" s="809"/>
      <c r="AS19" s="809"/>
      <c r="AT19" s="809"/>
      <c r="AU19" s="810"/>
      <c r="AV19" s="810"/>
      <c r="AW19" s="810"/>
      <c r="AX19" s="810"/>
      <c r="AY19" s="811"/>
      <c r="AZ19" s="232"/>
      <c r="BA19" s="232"/>
      <c r="BB19" s="232"/>
      <c r="BC19" s="232"/>
      <c r="BD19" s="232"/>
      <c r="BE19" s="233"/>
      <c r="BF19" s="233"/>
      <c r="BG19" s="233"/>
      <c r="BH19" s="233"/>
      <c r="BI19" s="233"/>
      <c r="BJ19" s="233"/>
      <c r="BK19" s="233"/>
      <c r="BL19" s="233"/>
      <c r="BM19" s="233"/>
      <c r="BN19" s="233"/>
      <c r="BO19" s="233"/>
      <c r="BP19" s="233"/>
      <c r="BQ19" s="238">
        <v>13</v>
      </c>
      <c r="BR19" s="239"/>
      <c r="BS19" s="812"/>
      <c r="BT19" s="813"/>
      <c r="BU19" s="813"/>
      <c r="BV19" s="813"/>
      <c r="BW19" s="813"/>
      <c r="BX19" s="813"/>
      <c r="BY19" s="813"/>
      <c r="BZ19" s="813"/>
      <c r="CA19" s="813"/>
      <c r="CB19" s="813"/>
      <c r="CC19" s="813"/>
      <c r="CD19" s="813"/>
      <c r="CE19" s="813"/>
      <c r="CF19" s="813"/>
      <c r="CG19" s="814"/>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812"/>
      <c r="DW19" s="813"/>
      <c r="DX19" s="813"/>
      <c r="DY19" s="813"/>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8"/>
      <c r="AL20" s="809"/>
      <c r="AM20" s="809"/>
      <c r="AN20" s="809"/>
      <c r="AO20" s="809"/>
      <c r="AP20" s="809"/>
      <c r="AQ20" s="809"/>
      <c r="AR20" s="809"/>
      <c r="AS20" s="809"/>
      <c r="AT20" s="809"/>
      <c r="AU20" s="810"/>
      <c r="AV20" s="810"/>
      <c r="AW20" s="810"/>
      <c r="AX20" s="810"/>
      <c r="AY20" s="811"/>
      <c r="AZ20" s="232"/>
      <c r="BA20" s="232"/>
      <c r="BB20" s="232"/>
      <c r="BC20" s="232"/>
      <c r="BD20" s="232"/>
      <c r="BE20" s="233"/>
      <c r="BF20" s="233"/>
      <c r="BG20" s="233"/>
      <c r="BH20" s="233"/>
      <c r="BI20" s="233"/>
      <c r="BJ20" s="233"/>
      <c r="BK20" s="233"/>
      <c r="BL20" s="233"/>
      <c r="BM20" s="233"/>
      <c r="BN20" s="233"/>
      <c r="BO20" s="233"/>
      <c r="BP20" s="233"/>
      <c r="BQ20" s="238">
        <v>14</v>
      </c>
      <c r="BR20" s="239"/>
      <c r="BS20" s="812"/>
      <c r="BT20" s="813"/>
      <c r="BU20" s="813"/>
      <c r="BV20" s="813"/>
      <c r="BW20" s="813"/>
      <c r="BX20" s="813"/>
      <c r="BY20" s="813"/>
      <c r="BZ20" s="813"/>
      <c r="CA20" s="813"/>
      <c r="CB20" s="813"/>
      <c r="CC20" s="813"/>
      <c r="CD20" s="813"/>
      <c r="CE20" s="813"/>
      <c r="CF20" s="813"/>
      <c r="CG20" s="814"/>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812"/>
      <c r="DW20" s="813"/>
      <c r="DX20" s="813"/>
      <c r="DY20" s="813"/>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8"/>
      <c r="AL21" s="809"/>
      <c r="AM21" s="809"/>
      <c r="AN21" s="809"/>
      <c r="AO21" s="809"/>
      <c r="AP21" s="809"/>
      <c r="AQ21" s="809"/>
      <c r="AR21" s="809"/>
      <c r="AS21" s="809"/>
      <c r="AT21" s="809"/>
      <c r="AU21" s="810"/>
      <c r="AV21" s="810"/>
      <c r="AW21" s="810"/>
      <c r="AX21" s="810"/>
      <c r="AY21" s="811"/>
      <c r="AZ21" s="232"/>
      <c r="BA21" s="232"/>
      <c r="BB21" s="232"/>
      <c r="BC21" s="232"/>
      <c r="BD21" s="232"/>
      <c r="BE21" s="233"/>
      <c r="BF21" s="233"/>
      <c r="BG21" s="233"/>
      <c r="BH21" s="233"/>
      <c r="BI21" s="233"/>
      <c r="BJ21" s="233"/>
      <c r="BK21" s="233"/>
      <c r="BL21" s="233"/>
      <c r="BM21" s="233"/>
      <c r="BN21" s="233"/>
      <c r="BO21" s="233"/>
      <c r="BP21" s="233"/>
      <c r="BQ21" s="238">
        <v>15</v>
      </c>
      <c r="BR21" s="239"/>
      <c r="BS21" s="812"/>
      <c r="BT21" s="813"/>
      <c r="BU21" s="813"/>
      <c r="BV21" s="813"/>
      <c r="BW21" s="813"/>
      <c r="BX21" s="813"/>
      <c r="BY21" s="813"/>
      <c r="BZ21" s="813"/>
      <c r="CA21" s="813"/>
      <c r="CB21" s="813"/>
      <c r="CC21" s="813"/>
      <c r="CD21" s="813"/>
      <c r="CE21" s="813"/>
      <c r="CF21" s="813"/>
      <c r="CG21" s="814"/>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812"/>
      <c r="DW21" s="813"/>
      <c r="DX21" s="813"/>
      <c r="DY21" s="813"/>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12"/>
      <c r="BT22" s="813"/>
      <c r="BU22" s="813"/>
      <c r="BV22" s="813"/>
      <c r="BW22" s="813"/>
      <c r="BX22" s="813"/>
      <c r="BY22" s="813"/>
      <c r="BZ22" s="813"/>
      <c r="CA22" s="813"/>
      <c r="CB22" s="813"/>
      <c r="CC22" s="813"/>
      <c r="CD22" s="813"/>
      <c r="CE22" s="813"/>
      <c r="CF22" s="813"/>
      <c r="CG22" s="814"/>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812"/>
      <c r="DW22" s="813"/>
      <c r="DX22" s="813"/>
      <c r="DY22" s="813"/>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19949</v>
      </c>
      <c r="R23" s="829"/>
      <c r="S23" s="829"/>
      <c r="T23" s="829"/>
      <c r="U23" s="829"/>
      <c r="V23" s="829">
        <v>19180</v>
      </c>
      <c r="W23" s="829"/>
      <c r="X23" s="829"/>
      <c r="Y23" s="829"/>
      <c r="Z23" s="829"/>
      <c r="AA23" s="829">
        <v>769</v>
      </c>
      <c r="AB23" s="829"/>
      <c r="AC23" s="829"/>
      <c r="AD23" s="829"/>
      <c r="AE23" s="830"/>
      <c r="AF23" s="831">
        <v>681</v>
      </c>
      <c r="AG23" s="829"/>
      <c r="AH23" s="829"/>
      <c r="AI23" s="829"/>
      <c r="AJ23" s="832"/>
      <c r="AK23" s="833"/>
      <c r="AL23" s="834"/>
      <c r="AM23" s="834"/>
      <c r="AN23" s="834"/>
      <c r="AO23" s="834"/>
      <c r="AP23" s="829">
        <v>14645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12"/>
      <c r="BT23" s="813"/>
      <c r="BU23" s="813"/>
      <c r="BV23" s="813"/>
      <c r="BW23" s="813"/>
      <c r="BX23" s="813"/>
      <c r="BY23" s="813"/>
      <c r="BZ23" s="813"/>
      <c r="CA23" s="813"/>
      <c r="CB23" s="813"/>
      <c r="CC23" s="813"/>
      <c r="CD23" s="813"/>
      <c r="CE23" s="813"/>
      <c r="CF23" s="813"/>
      <c r="CG23" s="814"/>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812"/>
      <c r="DW23" s="813"/>
      <c r="DX23" s="813"/>
      <c r="DY23" s="813"/>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12"/>
      <c r="BT24" s="813"/>
      <c r="BU24" s="813"/>
      <c r="BV24" s="813"/>
      <c r="BW24" s="813"/>
      <c r="BX24" s="813"/>
      <c r="BY24" s="813"/>
      <c r="BZ24" s="813"/>
      <c r="CA24" s="813"/>
      <c r="CB24" s="813"/>
      <c r="CC24" s="813"/>
      <c r="CD24" s="813"/>
      <c r="CE24" s="813"/>
      <c r="CF24" s="813"/>
      <c r="CG24" s="814"/>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812"/>
      <c r="DW24" s="813"/>
      <c r="DX24" s="813"/>
      <c r="DY24" s="813"/>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12"/>
      <c r="BT25" s="813"/>
      <c r="BU25" s="813"/>
      <c r="BV25" s="813"/>
      <c r="BW25" s="813"/>
      <c r="BX25" s="813"/>
      <c r="BY25" s="813"/>
      <c r="BZ25" s="813"/>
      <c r="CA25" s="813"/>
      <c r="CB25" s="813"/>
      <c r="CC25" s="813"/>
      <c r="CD25" s="813"/>
      <c r="CE25" s="813"/>
      <c r="CF25" s="813"/>
      <c r="CG25" s="814"/>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812"/>
      <c r="DW25" s="813"/>
      <c r="DX25" s="813"/>
      <c r="DY25" s="813"/>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12"/>
      <c r="BT26" s="813"/>
      <c r="BU26" s="813"/>
      <c r="BV26" s="813"/>
      <c r="BW26" s="813"/>
      <c r="BX26" s="813"/>
      <c r="BY26" s="813"/>
      <c r="BZ26" s="813"/>
      <c r="CA26" s="813"/>
      <c r="CB26" s="813"/>
      <c r="CC26" s="813"/>
      <c r="CD26" s="813"/>
      <c r="CE26" s="813"/>
      <c r="CF26" s="813"/>
      <c r="CG26" s="814"/>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812"/>
      <c r="DW26" s="813"/>
      <c r="DX26" s="813"/>
      <c r="DY26" s="813"/>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12"/>
      <c r="BT27" s="813"/>
      <c r="BU27" s="813"/>
      <c r="BV27" s="813"/>
      <c r="BW27" s="813"/>
      <c r="BX27" s="813"/>
      <c r="BY27" s="813"/>
      <c r="BZ27" s="813"/>
      <c r="CA27" s="813"/>
      <c r="CB27" s="813"/>
      <c r="CC27" s="813"/>
      <c r="CD27" s="813"/>
      <c r="CE27" s="813"/>
      <c r="CF27" s="813"/>
      <c r="CG27" s="814"/>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812"/>
      <c r="DW27" s="813"/>
      <c r="DX27" s="813"/>
      <c r="DY27" s="813"/>
      <c r="DZ27" s="815"/>
      <c r="EA27" s="230"/>
    </row>
    <row r="28" spans="1:131" ht="26.25" customHeight="1" thickTop="1" x14ac:dyDescent="0.15">
      <c r="A28" s="242">
        <v>1</v>
      </c>
      <c r="B28" s="788" t="s">
        <v>389</v>
      </c>
      <c r="C28" s="789"/>
      <c r="D28" s="789"/>
      <c r="E28" s="789"/>
      <c r="F28" s="789"/>
      <c r="G28" s="789"/>
      <c r="H28" s="789"/>
      <c r="I28" s="789"/>
      <c r="J28" s="789"/>
      <c r="K28" s="789"/>
      <c r="L28" s="789"/>
      <c r="M28" s="789"/>
      <c r="N28" s="789"/>
      <c r="O28" s="789"/>
      <c r="P28" s="790"/>
      <c r="Q28" s="858">
        <v>4103</v>
      </c>
      <c r="R28" s="859"/>
      <c r="S28" s="859"/>
      <c r="T28" s="859"/>
      <c r="U28" s="859"/>
      <c r="V28" s="859">
        <v>3652</v>
      </c>
      <c r="W28" s="859"/>
      <c r="X28" s="859"/>
      <c r="Y28" s="859"/>
      <c r="Z28" s="859"/>
      <c r="AA28" s="859">
        <v>451</v>
      </c>
      <c r="AB28" s="859"/>
      <c r="AC28" s="859"/>
      <c r="AD28" s="859"/>
      <c r="AE28" s="860"/>
      <c r="AF28" s="861">
        <v>451</v>
      </c>
      <c r="AG28" s="859"/>
      <c r="AH28" s="859"/>
      <c r="AI28" s="859"/>
      <c r="AJ28" s="862"/>
      <c r="AK28" s="863">
        <v>184</v>
      </c>
      <c r="AL28" s="864"/>
      <c r="AM28" s="864"/>
      <c r="AN28" s="864"/>
      <c r="AO28" s="864"/>
      <c r="AP28" s="865" t="s">
        <v>550</v>
      </c>
      <c r="AQ28" s="865"/>
      <c r="AR28" s="865"/>
      <c r="AS28" s="865"/>
      <c r="AT28" s="865"/>
      <c r="AU28" s="865" t="s">
        <v>550</v>
      </c>
      <c r="AV28" s="865"/>
      <c r="AW28" s="865"/>
      <c r="AX28" s="865"/>
      <c r="AY28" s="865"/>
      <c r="AZ28" s="865" t="s">
        <v>550</v>
      </c>
      <c r="BA28" s="865"/>
      <c r="BB28" s="865"/>
      <c r="BC28" s="865"/>
      <c r="BD28" s="865"/>
      <c r="BE28" s="856"/>
      <c r="BF28" s="856"/>
      <c r="BG28" s="856"/>
      <c r="BH28" s="856"/>
      <c r="BI28" s="857"/>
      <c r="BJ28" s="232"/>
      <c r="BK28" s="232"/>
      <c r="BL28" s="232"/>
      <c r="BM28" s="232"/>
      <c r="BN28" s="232"/>
      <c r="BO28" s="241"/>
      <c r="BP28" s="241"/>
      <c r="BQ28" s="238">
        <v>22</v>
      </c>
      <c r="BR28" s="239"/>
      <c r="BS28" s="812"/>
      <c r="BT28" s="813"/>
      <c r="BU28" s="813"/>
      <c r="BV28" s="813"/>
      <c r="BW28" s="813"/>
      <c r="BX28" s="813"/>
      <c r="BY28" s="813"/>
      <c r="BZ28" s="813"/>
      <c r="CA28" s="813"/>
      <c r="CB28" s="813"/>
      <c r="CC28" s="813"/>
      <c r="CD28" s="813"/>
      <c r="CE28" s="813"/>
      <c r="CF28" s="813"/>
      <c r="CG28" s="814"/>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812"/>
      <c r="DW28" s="813"/>
      <c r="DX28" s="813"/>
      <c r="DY28" s="813"/>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428</v>
      </c>
      <c r="R29" s="820"/>
      <c r="S29" s="820"/>
      <c r="T29" s="820"/>
      <c r="U29" s="820"/>
      <c r="V29" s="820">
        <v>427</v>
      </c>
      <c r="W29" s="820"/>
      <c r="X29" s="820"/>
      <c r="Y29" s="820"/>
      <c r="Z29" s="820"/>
      <c r="AA29" s="820">
        <v>1</v>
      </c>
      <c r="AB29" s="820"/>
      <c r="AC29" s="820"/>
      <c r="AD29" s="820"/>
      <c r="AE29" s="821"/>
      <c r="AF29" s="822">
        <v>1</v>
      </c>
      <c r="AG29" s="823"/>
      <c r="AH29" s="823"/>
      <c r="AI29" s="823"/>
      <c r="AJ29" s="824"/>
      <c r="AK29" s="869">
        <v>136</v>
      </c>
      <c r="AL29" s="866"/>
      <c r="AM29" s="866"/>
      <c r="AN29" s="866"/>
      <c r="AO29" s="866"/>
      <c r="AP29" s="865" t="s">
        <v>550</v>
      </c>
      <c r="AQ29" s="865"/>
      <c r="AR29" s="865"/>
      <c r="AS29" s="865"/>
      <c r="AT29" s="865"/>
      <c r="AU29" s="865" t="s">
        <v>550</v>
      </c>
      <c r="AV29" s="865"/>
      <c r="AW29" s="865"/>
      <c r="AX29" s="865"/>
      <c r="AY29" s="865"/>
      <c r="AZ29" s="865" t="s">
        <v>550</v>
      </c>
      <c r="BA29" s="865"/>
      <c r="BB29" s="865"/>
      <c r="BC29" s="865"/>
      <c r="BD29" s="865"/>
      <c r="BE29" s="867"/>
      <c r="BF29" s="867"/>
      <c r="BG29" s="867"/>
      <c r="BH29" s="867"/>
      <c r="BI29" s="868"/>
      <c r="BJ29" s="232"/>
      <c r="BK29" s="232"/>
      <c r="BL29" s="232"/>
      <c r="BM29" s="232"/>
      <c r="BN29" s="232"/>
      <c r="BO29" s="241"/>
      <c r="BP29" s="241"/>
      <c r="BQ29" s="238">
        <v>23</v>
      </c>
      <c r="BR29" s="239"/>
      <c r="BS29" s="812"/>
      <c r="BT29" s="813"/>
      <c r="BU29" s="813"/>
      <c r="BV29" s="813"/>
      <c r="BW29" s="813"/>
      <c r="BX29" s="813"/>
      <c r="BY29" s="813"/>
      <c r="BZ29" s="813"/>
      <c r="CA29" s="813"/>
      <c r="CB29" s="813"/>
      <c r="CC29" s="813"/>
      <c r="CD29" s="813"/>
      <c r="CE29" s="813"/>
      <c r="CF29" s="813"/>
      <c r="CG29" s="814"/>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812"/>
      <c r="DW29" s="813"/>
      <c r="DX29" s="813"/>
      <c r="DY29" s="813"/>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627</v>
      </c>
      <c r="R30" s="820"/>
      <c r="S30" s="820"/>
      <c r="T30" s="820"/>
      <c r="U30" s="820"/>
      <c r="V30" s="820">
        <v>606</v>
      </c>
      <c r="W30" s="820"/>
      <c r="X30" s="820"/>
      <c r="Y30" s="820"/>
      <c r="Z30" s="820"/>
      <c r="AA30" s="820">
        <v>20</v>
      </c>
      <c r="AB30" s="820"/>
      <c r="AC30" s="820"/>
      <c r="AD30" s="820"/>
      <c r="AE30" s="821"/>
      <c r="AF30" s="822">
        <v>591</v>
      </c>
      <c r="AG30" s="823"/>
      <c r="AH30" s="823"/>
      <c r="AI30" s="823"/>
      <c r="AJ30" s="824"/>
      <c r="AK30" s="869">
        <v>319</v>
      </c>
      <c r="AL30" s="866"/>
      <c r="AM30" s="866"/>
      <c r="AN30" s="866"/>
      <c r="AO30" s="866"/>
      <c r="AP30" s="866">
        <v>5498</v>
      </c>
      <c r="AQ30" s="866"/>
      <c r="AR30" s="866"/>
      <c r="AS30" s="866"/>
      <c r="AT30" s="866"/>
      <c r="AU30" s="866">
        <v>3656</v>
      </c>
      <c r="AV30" s="866"/>
      <c r="AW30" s="866"/>
      <c r="AX30" s="866"/>
      <c r="AY30" s="866"/>
      <c r="AZ30" s="865" t="s">
        <v>550</v>
      </c>
      <c r="BA30" s="865"/>
      <c r="BB30" s="865"/>
      <c r="BC30" s="865"/>
      <c r="BD30" s="865"/>
      <c r="BE30" s="867" t="s">
        <v>392</v>
      </c>
      <c r="BF30" s="867"/>
      <c r="BG30" s="867"/>
      <c r="BH30" s="867"/>
      <c r="BI30" s="868"/>
      <c r="BJ30" s="232"/>
      <c r="BK30" s="232"/>
      <c r="BL30" s="232"/>
      <c r="BM30" s="232"/>
      <c r="BN30" s="232"/>
      <c r="BO30" s="241"/>
      <c r="BP30" s="241"/>
      <c r="BQ30" s="238">
        <v>24</v>
      </c>
      <c r="BR30" s="239"/>
      <c r="BS30" s="812"/>
      <c r="BT30" s="813"/>
      <c r="BU30" s="813"/>
      <c r="BV30" s="813"/>
      <c r="BW30" s="813"/>
      <c r="BX30" s="813"/>
      <c r="BY30" s="813"/>
      <c r="BZ30" s="813"/>
      <c r="CA30" s="813"/>
      <c r="CB30" s="813"/>
      <c r="CC30" s="813"/>
      <c r="CD30" s="813"/>
      <c r="CE30" s="813"/>
      <c r="CF30" s="813"/>
      <c r="CG30" s="814"/>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812"/>
      <c r="DW30" s="813"/>
      <c r="DX30" s="813"/>
      <c r="DY30" s="813"/>
      <c r="DZ30" s="815"/>
      <c r="EA30" s="230"/>
    </row>
    <row r="31" spans="1:131" ht="26.25" customHeight="1" x14ac:dyDescent="0.15">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69"/>
      <c r="AL31" s="866"/>
      <c r="AM31" s="866"/>
      <c r="AN31" s="866"/>
      <c r="AO31" s="866"/>
      <c r="AP31" s="866"/>
      <c r="AQ31" s="866"/>
      <c r="AR31" s="866"/>
      <c r="AS31" s="866"/>
      <c r="AT31" s="866"/>
      <c r="AU31" s="866"/>
      <c r="AV31" s="866"/>
      <c r="AW31" s="866"/>
      <c r="AX31" s="866"/>
      <c r="AY31" s="866"/>
      <c r="AZ31" s="870"/>
      <c r="BA31" s="870"/>
      <c r="BB31" s="870"/>
      <c r="BC31" s="870"/>
      <c r="BD31" s="870"/>
      <c r="BE31" s="867"/>
      <c r="BF31" s="867"/>
      <c r="BG31" s="867"/>
      <c r="BH31" s="867"/>
      <c r="BI31" s="868"/>
      <c r="BJ31" s="232"/>
      <c r="BK31" s="232"/>
      <c r="BL31" s="232"/>
      <c r="BM31" s="232"/>
      <c r="BN31" s="232"/>
      <c r="BO31" s="241"/>
      <c r="BP31" s="241"/>
      <c r="BQ31" s="238">
        <v>25</v>
      </c>
      <c r="BR31" s="239"/>
      <c r="BS31" s="812"/>
      <c r="BT31" s="813"/>
      <c r="BU31" s="813"/>
      <c r="BV31" s="813"/>
      <c r="BW31" s="813"/>
      <c r="BX31" s="813"/>
      <c r="BY31" s="813"/>
      <c r="BZ31" s="813"/>
      <c r="CA31" s="813"/>
      <c r="CB31" s="813"/>
      <c r="CC31" s="813"/>
      <c r="CD31" s="813"/>
      <c r="CE31" s="813"/>
      <c r="CF31" s="813"/>
      <c r="CG31" s="814"/>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812"/>
      <c r="DW31" s="813"/>
      <c r="DX31" s="813"/>
      <c r="DY31" s="813"/>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69"/>
      <c r="AL32" s="866"/>
      <c r="AM32" s="866"/>
      <c r="AN32" s="866"/>
      <c r="AO32" s="866"/>
      <c r="AP32" s="866"/>
      <c r="AQ32" s="866"/>
      <c r="AR32" s="866"/>
      <c r="AS32" s="866"/>
      <c r="AT32" s="866"/>
      <c r="AU32" s="866"/>
      <c r="AV32" s="866"/>
      <c r="AW32" s="866"/>
      <c r="AX32" s="866"/>
      <c r="AY32" s="866"/>
      <c r="AZ32" s="870"/>
      <c r="BA32" s="870"/>
      <c r="BB32" s="870"/>
      <c r="BC32" s="870"/>
      <c r="BD32" s="870"/>
      <c r="BE32" s="867"/>
      <c r="BF32" s="867"/>
      <c r="BG32" s="867"/>
      <c r="BH32" s="867"/>
      <c r="BI32" s="868"/>
      <c r="BJ32" s="232"/>
      <c r="BK32" s="232"/>
      <c r="BL32" s="232"/>
      <c r="BM32" s="232"/>
      <c r="BN32" s="232"/>
      <c r="BO32" s="241"/>
      <c r="BP32" s="241"/>
      <c r="BQ32" s="238">
        <v>26</v>
      </c>
      <c r="BR32" s="239"/>
      <c r="BS32" s="812"/>
      <c r="BT32" s="813"/>
      <c r="BU32" s="813"/>
      <c r="BV32" s="813"/>
      <c r="BW32" s="813"/>
      <c r="BX32" s="813"/>
      <c r="BY32" s="813"/>
      <c r="BZ32" s="813"/>
      <c r="CA32" s="813"/>
      <c r="CB32" s="813"/>
      <c r="CC32" s="813"/>
      <c r="CD32" s="813"/>
      <c r="CE32" s="813"/>
      <c r="CF32" s="813"/>
      <c r="CG32" s="814"/>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812"/>
      <c r="DW32" s="813"/>
      <c r="DX32" s="813"/>
      <c r="DY32" s="813"/>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69"/>
      <c r="AL33" s="866"/>
      <c r="AM33" s="866"/>
      <c r="AN33" s="866"/>
      <c r="AO33" s="866"/>
      <c r="AP33" s="866"/>
      <c r="AQ33" s="866"/>
      <c r="AR33" s="866"/>
      <c r="AS33" s="866"/>
      <c r="AT33" s="866"/>
      <c r="AU33" s="866"/>
      <c r="AV33" s="866"/>
      <c r="AW33" s="866"/>
      <c r="AX33" s="866"/>
      <c r="AY33" s="866"/>
      <c r="AZ33" s="870"/>
      <c r="BA33" s="870"/>
      <c r="BB33" s="870"/>
      <c r="BC33" s="870"/>
      <c r="BD33" s="870"/>
      <c r="BE33" s="867"/>
      <c r="BF33" s="867"/>
      <c r="BG33" s="867"/>
      <c r="BH33" s="867"/>
      <c r="BI33" s="868"/>
      <c r="BJ33" s="232"/>
      <c r="BK33" s="232"/>
      <c r="BL33" s="232"/>
      <c r="BM33" s="232"/>
      <c r="BN33" s="232"/>
      <c r="BO33" s="241"/>
      <c r="BP33" s="241"/>
      <c r="BQ33" s="238">
        <v>27</v>
      </c>
      <c r="BR33" s="239"/>
      <c r="BS33" s="812"/>
      <c r="BT33" s="813"/>
      <c r="BU33" s="813"/>
      <c r="BV33" s="813"/>
      <c r="BW33" s="813"/>
      <c r="BX33" s="813"/>
      <c r="BY33" s="813"/>
      <c r="BZ33" s="813"/>
      <c r="CA33" s="813"/>
      <c r="CB33" s="813"/>
      <c r="CC33" s="813"/>
      <c r="CD33" s="813"/>
      <c r="CE33" s="813"/>
      <c r="CF33" s="813"/>
      <c r="CG33" s="814"/>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812"/>
      <c r="DW33" s="813"/>
      <c r="DX33" s="813"/>
      <c r="DY33" s="813"/>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9"/>
      <c r="AL34" s="866"/>
      <c r="AM34" s="866"/>
      <c r="AN34" s="866"/>
      <c r="AO34" s="866"/>
      <c r="AP34" s="866"/>
      <c r="AQ34" s="866"/>
      <c r="AR34" s="866"/>
      <c r="AS34" s="866"/>
      <c r="AT34" s="866"/>
      <c r="AU34" s="866"/>
      <c r="AV34" s="866"/>
      <c r="AW34" s="866"/>
      <c r="AX34" s="866"/>
      <c r="AY34" s="866"/>
      <c r="AZ34" s="870"/>
      <c r="BA34" s="870"/>
      <c r="BB34" s="870"/>
      <c r="BC34" s="870"/>
      <c r="BD34" s="870"/>
      <c r="BE34" s="867"/>
      <c r="BF34" s="867"/>
      <c r="BG34" s="867"/>
      <c r="BH34" s="867"/>
      <c r="BI34" s="868"/>
      <c r="BJ34" s="232"/>
      <c r="BK34" s="232"/>
      <c r="BL34" s="232"/>
      <c r="BM34" s="232"/>
      <c r="BN34" s="232"/>
      <c r="BO34" s="241"/>
      <c r="BP34" s="241"/>
      <c r="BQ34" s="238">
        <v>28</v>
      </c>
      <c r="BR34" s="239"/>
      <c r="BS34" s="812"/>
      <c r="BT34" s="813"/>
      <c r="BU34" s="813"/>
      <c r="BV34" s="813"/>
      <c r="BW34" s="813"/>
      <c r="BX34" s="813"/>
      <c r="BY34" s="813"/>
      <c r="BZ34" s="813"/>
      <c r="CA34" s="813"/>
      <c r="CB34" s="813"/>
      <c r="CC34" s="813"/>
      <c r="CD34" s="813"/>
      <c r="CE34" s="813"/>
      <c r="CF34" s="813"/>
      <c r="CG34" s="814"/>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812"/>
      <c r="DW34" s="813"/>
      <c r="DX34" s="813"/>
      <c r="DY34" s="813"/>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9"/>
      <c r="AL35" s="866"/>
      <c r="AM35" s="866"/>
      <c r="AN35" s="866"/>
      <c r="AO35" s="866"/>
      <c r="AP35" s="866"/>
      <c r="AQ35" s="866"/>
      <c r="AR35" s="866"/>
      <c r="AS35" s="866"/>
      <c r="AT35" s="866"/>
      <c r="AU35" s="866"/>
      <c r="AV35" s="866"/>
      <c r="AW35" s="866"/>
      <c r="AX35" s="866"/>
      <c r="AY35" s="866"/>
      <c r="AZ35" s="870"/>
      <c r="BA35" s="870"/>
      <c r="BB35" s="870"/>
      <c r="BC35" s="870"/>
      <c r="BD35" s="870"/>
      <c r="BE35" s="867"/>
      <c r="BF35" s="867"/>
      <c r="BG35" s="867"/>
      <c r="BH35" s="867"/>
      <c r="BI35" s="868"/>
      <c r="BJ35" s="232"/>
      <c r="BK35" s="232"/>
      <c r="BL35" s="232"/>
      <c r="BM35" s="232"/>
      <c r="BN35" s="232"/>
      <c r="BO35" s="241"/>
      <c r="BP35" s="241"/>
      <c r="BQ35" s="238">
        <v>29</v>
      </c>
      <c r="BR35" s="239"/>
      <c r="BS35" s="812"/>
      <c r="BT35" s="813"/>
      <c r="BU35" s="813"/>
      <c r="BV35" s="813"/>
      <c r="BW35" s="813"/>
      <c r="BX35" s="813"/>
      <c r="BY35" s="813"/>
      <c r="BZ35" s="813"/>
      <c r="CA35" s="813"/>
      <c r="CB35" s="813"/>
      <c r="CC35" s="813"/>
      <c r="CD35" s="813"/>
      <c r="CE35" s="813"/>
      <c r="CF35" s="813"/>
      <c r="CG35" s="814"/>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812"/>
      <c r="DW35" s="813"/>
      <c r="DX35" s="813"/>
      <c r="DY35" s="813"/>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9"/>
      <c r="AL36" s="866"/>
      <c r="AM36" s="866"/>
      <c r="AN36" s="866"/>
      <c r="AO36" s="866"/>
      <c r="AP36" s="866"/>
      <c r="AQ36" s="866"/>
      <c r="AR36" s="866"/>
      <c r="AS36" s="866"/>
      <c r="AT36" s="866"/>
      <c r="AU36" s="866"/>
      <c r="AV36" s="866"/>
      <c r="AW36" s="866"/>
      <c r="AX36" s="866"/>
      <c r="AY36" s="866"/>
      <c r="AZ36" s="870"/>
      <c r="BA36" s="870"/>
      <c r="BB36" s="870"/>
      <c r="BC36" s="870"/>
      <c r="BD36" s="870"/>
      <c r="BE36" s="867"/>
      <c r="BF36" s="867"/>
      <c r="BG36" s="867"/>
      <c r="BH36" s="867"/>
      <c r="BI36" s="868"/>
      <c r="BJ36" s="232"/>
      <c r="BK36" s="232"/>
      <c r="BL36" s="232"/>
      <c r="BM36" s="232"/>
      <c r="BN36" s="232"/>
      <c r="BO36" s="241"/>
      <c r="BP36" s="241"/>
      <c r="BQ36" s="238">
        <v>30</v>
      </c>
      <c r="BR36" s="239"/>
      <c r="BS36" s="812"/>
      <c r="BT36" s="813"/>
      <c r="BU36" s="813"/>
      <c r="BV36" s="813"/>
      <c r="BW36" s="813"/>
      <c r="BX36" s="813"/>
      <c r="BY36" s="813"/>
      <c r="BZ36" s="813"/>
      <c r="CA36" s="813"/>
      <c r="CB36" s="813"/>
      <c r="CC36" s="813"/>
      <c r="CD36" s="813"/>
      <c r="CE36" s="813"/>
      <c r="CF36" s="813"/>
      <c r="CG36" s="814"/>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812"/>
      <c r="DW36" s="813"/>
      <c r="DX36" s="813"/>
      <c r="DY36" s="813"/>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9"/>
      <c r="AL37" s="866"/>
      <c r="AM37" s="866"/>
      <c r="AN37" s="866"/>
      <c r="AO37" s="866"/>
      <c r="AP37" s="866"/>
      <c r="AQ37" s="866"/>
      <c r="AR37" s="866"/>
      <c r="AS37" s="866"/>
      <c r="AT37" s="866"/>
      <c r="AU37" s="866"/>
      <c r="AV37" s="866"/>
      <c r="AW37" s="866"/>
      <c r="AX37" s="866"/>
      <c r="AY37" s="866"/>
      <c r="AZ37" s="870"/>
      <c r="BA37" s="870"/>
      <c r="BB37" s="870"/>
      <c r="BC37" s="870"/>
      <c r="BD37" s="870"/>
      <c r="BE37" s="867"/>
      <c r="BF37" s="867"/>
      <c r="BG37" s="867"/>
      <c r="BH37" s="867"/>
      <c r="BI37" s="868"/>
      <c r="BJ37" s="232"/>
      <c r="BK37" s="232"/>
      <c r="BL37" s="232"/>
      <c r="BM37" s="232"/>
      <c r="BN37" s="232"/>
      <c r="BO37" s="241"/>
      <c r="BP37" s="241"/>
      <c r="BQ37" s="238">
        <v>31</v>
      </c>
      <c r="BR37" s="239"/>
      <c r="BS37" s="812"/>
      <c r="BT37" s="813"/>
      <c r="BU37" s="813"/>
      <c r="BV37" s="813"/>
      <c r="BW37" s="813"/>
      <c r="BX37" s="813"/>
      <c r="BY37" s="813"/>
      <c r="BZ37" s="813"/>
      <c r="CA37" s="813"/>
      <c r="CB37" s="813"/>
      <c r="CC37" s="813"/>
      <c r="CD37" s="813"/>
      <c r="CE37" s="813"/>
      <c r="CF37" s="813"/>
      <c r="CG37" s="814"/>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812"/>
      <c r="DW37" s="813"/>
      <c r="DX37" s="813"/>
      <c r="DY37" s="813"/>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9"/>
      <c r="AL38" s="866"/>
      <c r="AM38" s="866"/>
      <c r="AN38" s="866"/>
      <c r="AO38" s="866"/>
      <c r="AP38" s="866"/>
      <c r="AQ38" s="866"/>
      <c r="AR38" s="866"/>
      <c r="AS38" s="866"/>
      <c r="AT38" s="866"/>
      <c r="AU38" s="866"/>
      <c r="AV38" s="866"/>
      <c r="AW38" s="866"/>
      <c r="AX38" s="866"/>
      <c r="AY38" s="866"/>
      <c r="AZ38" s="870"/>
      <c r="BA38" s="870"/>
      <c r="BB38" s="870"/>
      <c r="BC38" s="870"/>
      <c r="BD38" s="870"/>
      <c r="BE38" s="867"/>
      <c r="BF38" s="867"/>
      <c r="BG38" s="867"/>
      <c r="BH38" s="867"/>
      <c r="BI38" s="868"/>
      <c r="BJ38" s="232"/>
      <c r="BK38" s="232"/>
      <c r="BL38" s="232"/>
      <c r="BM38" s="232"/>
      <c r="BN38" s="232"/>
      <c r="BO38" s="241"/>
      <c r="BP38" s="241"/>
      <c r="BQ38" s="238">
        <v>32</v>
      </c>
      <c r="BR38" s="239"/>
      <c r="BS38" s="812"/>
      <c r="BT38" s="813"/>
      <c r="BU38" s="813"/>
      <c r="BV38" s="813"/>
      <c r="BW38" s="813"/>
      <c r="BX38" s="813"/>
      <c r="BY38" s="813"/>
      <c r="BZ38" s="813"/>
      <c r="CA38" s="813"/>
      <c r="CB38" s="813"/>
      <c r="CC38" s="813"/>
      <c r="CD38" s="813"/>
      <c r="CE38" s="813"/>
      <c r="CF38" s="813"/>
      <c r="CG38" s="814"/>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812"/>
      <c r="DW38" s="813"/>
      <c r="DX38" s="813"/>
      <c r="DY38" s="813"/>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9"/>
      <c r="AL39" s="866"/>
      <c r="AM39" s="866"/>
      <c r="AN39" s="866"/>
      <c r="AO39" s="866"/>
      <c r="AP39" s="866"/>
      <c r="AQ39" s="866"/>
      <c r="AR39" s="866"/>
      <c r="AS39" s="866"/>
      <c r="AT39" s="866"/>
      <c r="AU39" s="866"/>
      <c r="AV39" s="866"/>
      <c r="AW39" s="866"/>
      <c r="AX39" s="866"/>
      <c r="AY39" s="866"/>
      <c r="AZ39" s="870"/>
      <c r="BA39" s="870"/>
      <c r="BB39" s="870"/>
      <c r="BC39" s="870"/>
      <c r="BD39" s="870"/>
      <c r="BE39" s="867"/>
      <c r="BF39" s="867"/>
      <c r="BG39" s="867"/>
      <c r="BH39" s="867"/>
      <c r="BI39" s="868"/>
      <c r="BJ39" s="232"/>
      <c r="BK39" s="232"/>
      <c r="BL39" s="232"/>
      <c r="BM39" s="232"/>
      <c r="BN39" s="232"/>
      <c r="BO39" s="241"/>
      <c r="BP39" s="241"/>
      <c r="BQ39" s="238">
        <v>33</v>
      </c>
      <c r="BR39" s="239"/>
      <c r="BS39" s="812"/>
      <c r="BT39" s="813"/>
      <c r="BU39" s="813"/>
      <c r="BV39" s="813"/>
      <c r="BW39" s="813"/>
      <c r="BX39" s="813"/>
      <c r="BY39" s="813"/>
      <c r="BZ39" s="813"/>
      <c r="CA39" s="813"/>
      <c r="CB39" s="813"/>
      <c r="CC39" s="813"/>
      <c r="CD39" s="813"/>
      <c r="CE39" s="813"/>
      <c r="CF39" s="813"/>
      <c r="CG39" s="814"/>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812"/>
      <c r="DW39" s="813"/>
      <c r="DX39" s="813"/>
      <c r="DY39" s="813"/>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9"/>
      <c r="AL40" s="866"/>
      <c r="AM40" s="866"/>
      <c r="AN40" s="866"/>
      <c r="AO40" s="866"/>
      <c r="AP40" s="866"/>
      <c r="AQ40" s="866"/>
      <c r="AR40" s="866"/>
      <c r="AS40" s="866"/>
      <c r="AT40" s="866"/>
      <c r="AU40" s="866"/>
      <c r="AV40" s="866"/>
      <c r="AW40" s="866"/>
      <c r="AX40" s="866"/>
      <c r="AY40" s="866"/>
      <c r="AZ40" s="870"/>
      <c r="BA40" s="870"/>
      <c r="BB40" s="870"/>
      <c r="BC40" s="870"/>
      <c r="BD40" s="870"/>
      <c r="BE40" s="867"/>
      <c r="BF40" s="867"/>
      <c r="BG40" s="867"/>
      <c r="BH40" s="867"/>
      <c r="BI40" s="868"/>
      <c r="BJ40" s="232"/>
      <c r="BK40" s="232"/>
      <c r="BL40" s="232"/>
      <c r="BM40" s="232"/>
      <c r="BN40" s="232"/>
      <c r="BO40" s="241"/>
      <c r="BP40" s="241"/>
      <c r="BQ40" s="238">
        <v>34</v>
      </c>
      <c r="BR40" s="239"/>
      <c r="BS40" s="812"/>
      <c r="BT40" s="813"/>
      <c r="BU40" s="813"/>
      <c r="BV40" s="813"/>
      <c r="BW40" s="813"/>
      <c r="BX40" s="813"/>
      <c r="BY40" s="813"/>
      <c r="BZ40" s="813"/>
      <c r="CA40" s="813"/>
      <c r="CB40" s="813"/>
      <c r="CC40" s="813"/>
      <c r="CD40" s="813"/>
      <c r="CE40" s="813"/>
      <c r="CF40" s="813"/>
      <c r="CG40" s="814"/>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812"/>
      <c r="DW40" s="813"/>
      <c r="DX40" s="813"/>
      <c r="DY40" s="813"/>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9"/>
      <c r="AL41" s="866"/>
      <c r="AM41" s="866"/>
      <c r="AN41" s="866"/>
      <c r="AO41" s="866"/>
      <c r="AP41" s="866"/>
      <c r="AQ41" s="866"/>
      <c r="AR41" s="866"/>
      <c r="AS41" s="866"/>
      <c r="AT41" s="866"/>
      <c r="AU41" s="866"/>
      <c r="AV41" s="866"/>
      <c r="AW41" s="866"/>
      <c r="AX41" s="866"/>
      <c r="AY41" s="866"/>
      <c r="AZ41" s="870"/>
      <c r="BA41" s="870"/>
      <c r="BB41" s="870"/>
      <c r="BC41" s="870"/>
      <c r="BD41" s="870"/>
      <c r="BE41" s="867"/>
      <c r="BF41" s="867"/>
      <c r="BG41" s="867"/>
      <c r="BH41" s="867"/>
      <c r="BI41" s="868"/>
      <c r="BJ41" s="232"/>
      <c r="BK41" s="232"/>
      <c r="BL41" s="232"/>
      <c r="BM41" s="232"/>
      <c r="BN41" s="232"/>
      <c r="BO41" s="241"/>
      <c r="BP41" s="241"/>
      <c r="BQ41" s="238">
        <v>35</v>
      </c>
      <c r="BR41" s="239"/>
      <c r="BS41" s="812"/>
      <c r="BT41" s="813"/>
      <c r="BU41" s="813"/>
      <c r="BV41" s="813"/>
      <c r="BW41" s="813"/>
      <c r="BX41" s="813"/>
      <c r="BY41" s="813"/>
      <c r="BZ41" s="813"/>
      <c r="CA41" s="813"/>
      <c r="CB41" s="813"/>
      <c r="CC41" s="813"/>
      <c r="CD41" s="813"/>
      <c r="CE41" s="813"/>
      <c r="CF41" s="813"/>
      <c r="CG41" s="814"/>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812"/>
      <c r="DW41" s="813"/>
      <c r="DX41" s="813"/>
      <c r="DY41" s="813"/>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9"/>
      <c r="AL42" s="866"/>
      <c r="AM42" s="866"/>
      <c r="AN42" s="866"/>
      <c r="AO42" s="866"/>
      <c r="AP42" s="866"/>
      <c r="AQ42" s="866"/>
      <c r="AR42" s="866"/>
      <c r="AS42" s="866"/>
      <c r="AT42" s="866"/>
      <c r="AU42" s="866"/>
      <c r="AV42" s="866"/>
      <c r="AW42" s="866"/>
      <c r="AX42" s="866"/>
      <c r="AY42" s="866"/>
      <c r="AZ42" s="870"/>
      <c r="BA42" s="870"/>
      <c r="BB42" s="870"/>
      <c r="BC42" s="870"/>
      <c r="BD42" s="870"/>
      <c r="BE42" s="867"/>
      <c r="BF42" s="867"/>
      <c r="BG42" s="867"/>
      <c r="BH42" s="867"/>
      <c r="BI42" s="868"/>
      <c r="BJ42" s="232"/>
      <c r="BK42" s="232"/>
      <c r="BL42" s="232"/>
      <c r="BM42" s="232"/>
      <c r="BN42" s="232"/>
      <c r="BO42" s="241"/>
      <c r="BP42" s="241"/>
      <c r="BQ42" s="238">
        <v>36</v>
      </c>
      <c r="BR42" s="239"/>
      <c r="BS42" s="812"/>
      <c r="BT42" s="813"/>
      <c r="BU42" s="813"/>
      <c r="BV42" s="813"/>
      <c r="BW42" s="813"/>
      <c r="BX42" s="813"/>
      <c r="BY42" s="813"/>
      <c r="BZ42" s="813"/>
      <c r="CA42" s="813"/>
      <c r="CB42" s="813"/>
      <c r="CC42" s="813"/>
      <c r="CD42" s="813"/>
      <c r="CE42" s="813"/>
      <c r="CF42" s="813"/>
      <c r="CG42" s="814"/>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812"/>
      <c r="DW42" s="813"/>
      <c r="DX42" s="813"/>
      <c r="DY42" s="813"/>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9"/>
      <c r="AL43" s="866"/>
      <c r="AM43" s="866"/>
      <c r="AN43" s="866"/>
      <c r="AO43" s="866"/>
      <c r="AP43" s="866"/>
      <c r="AQ43" s="866"/>
      <c r="AR43" s="866"/>
      <c r="AS43" s="866"/>
      <c r="AT43" s="866"/>
      <c r="AU43" s="866"/>
      <c r="AV43" s="866"/>
      <c r="AW43" s="866"/>
      <c r="AX43" s="866"/>
      <c r="AY43" s="866"/>
      <c r="AZ43" s="870"/>
      <c r="BA43" s="870"/>
      <c r="BB43" s="870"/>
      <c r="BC43" s="870"/>
      <c r="BD43" s="870"/>
      <c r="BE43" s="867"/>
      <c r="BF43" s="867"/>
      <c r="BG43" s="867"/>
      <c r="BH43" s="867"/>
      <c r="BI43" s="868"/>
      <c r="BJ43" s="232"/>
      <c r="BK43" s="232"/>
      <c r="BL43" s="232"/>
      <c r="BM43" s="232"/>
      <c r="BN43" s="232"/>
      <c r="BO43" s="241"/>
      <c r="BP43" s="241"/>
      <c r="BQ43" s="238">
        <v>37</v>
      </c>
      <c r="BR43" s="239"/>
      <c r="BS43" s="812"/>
      <c r="BT43" s="813"/>
      <c r="BU43" s="813"/>
      <c r="BV43" s="813"/>
      <c r="BW43" s="813"/>
      <c r="BX43" s="813"/>
      <c r="BY43" s="813"/>
      <c r="BZ43" s="813"/>
      <c r="CA43" s="813"/>
      <c r="CB43" s="813"/>
      <c r="CC43" s="813"/>
      <c r="CD43" s="813"/>
      <c r="CE43" s="813"/>
      <c r="CF43" s="813"/>
      <c r="CG43" s="814"/>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812"/>
      <c r="DW43" s="813"/>
      <c r="DX43" s="813"/>
      <c r="DY43" s="813"/>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9"/>
      <c r="AL44" s="866"/>
      <c r="AM44" s="866"/>
      <c r="AN44" s="866"/>
      <c r="AO44" s="866"/>
      <c r="AP44" s="866"/>
      <c r="AQ44" s="866"/>
      <c r="AR44" s="866"/>
      <c r="AS44" s="866"/>
      <c r="AT44" s="866"/>
      <c r="AU44" s="866"/>
      <c r="AV44" s="866"/>
      <c r="AW44" s="866"/>
      <c r="AX44" s="866"/>
      <c r="AY44" s="866"/>
      <c r="AZ44" s="870"/>
      <c r="BA44" s="870"/>
      <c r="BB44" s="870"/>
      <c r="BC44" s="870"/>
      <c r="BD44" s="870"/>
      <c r="BE44" s="867"/>
      <c r="BF44" s="867"/>
      <c r="BG44" s="867"/>
      <c r="BH44" s="867"/>
      <c r="BI44" s="868"/>
      <c r="BJ44" s="232"/>
      <c r="BK44" s="232"/>
      <c r="BL44" s="232"/>
      <c r="BM44" s="232"/>
      <c r="BN44" s="232"/>
      <c r="BO44" s="241"/>
      <c r="BP44" s="241"/>
      <c r="BQ44" s="238">
        <v>38</v>
      </c>
      <c r="BR44" s="239"/>
      <c r="BS44" s="812"/>
      <c r="BT44" s="813"/>
      <c r="BU44" s="813"/>
      <c r="BV44" s="813"/>
      <c r="BW44" s="813"/>
      <c r="BX44" s="813"/>
      <c r="BY44" s="813"/>
      <c r="BZ44" s="813"/>
      <c r="CA44" s="813"/>
      <c r="CB44" s="813"/>
      <c r="CC44" s="813"/>
      <c r="CD44" s="813"/>
      <c r="CE44" s="813"/>
      <c r="CF44" s="813"/>
      <c r="CG44" s="814"/>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812"/>
      <c r="DW44" s="813"/>
      <c r="DX44" s="813"/>
      <c r="DY44" s="813"/>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9"/>
      <c r="AL45" s="866"/>
      <c r="AM45" s="866"/>
      <c r="AN45" s="866"/>
      <c r="AO45" s="866"/>
      <c r="AP45" s="866"/>
      <c r="AQ45" s="866"/>
      <c r="AR45" s="866"/>
      <c r="AS45" s="866"/>
      <c r="AT45" s="866"/>
      <c r="AU45" s="866"/>
      <c r="AV45" s="866"/>
      <c r="AW45" s="866"/>
      <c r="AX45" s="866"/>
      <c r="AY45" s="866"/>
      <c r="AZ45" s="870"/>
      <c r="BA45" s="870"/>
      <c r="BB45" s="870"/>
      <c r="BC45" s="870"/>
      <c r="BD45" s="870"/>
      <c r="BE45" s="867"/>
      <c r="BF45" s="867"/>
      <c r="BG45" s="867"/>
      <c r="BH45" s="867"/>
      <c r="BI45" s="868"/>
      <c r="BJ45" s="232"/>
      <c r="BK45" s="232"/>
      <c r="BL45" s="232"/>
      <c r="BM45" s="232"/>
      <c r="BN45" s="232"/>
      <c r="BO45" s="241"/>
      <c r="BP45" s="241"/>
      <c r="BQ45" s="238">
        <v>39</v>
      </c>
      <c r="BR45" s="239"/>
      <c r="BS45" s="812"/>
      <c r="BT45" s="813"/>
      <c r="BU45" s="813"/>
      <c r="BV45" s="813"/>
      <c r="BW45" s="813"/>
      <c r="BX45" s="813"/>
      <c r="BY45" s="813"/>
      <c r="BZ45" s="813"/>
      <c r="CA45" s="813"/>
      <c r="CB45" s="813"/>
      <c r="CC45" s="813"/>
      <c r="CD45" s="813"/>
      <c r="CE45" s="813"/>
      <c r="CF45" s="813"/>
      <c r="CG45" s="814"/>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812"/>
      <c r="DW45" s="813"/>
      <c r="DX45" s="813"/>
      <c r="DY45" s="813"/>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9"/>
      <c r="AL46" s="866"/>
      <c r="AM46" s="866"/>
      <c r="AN46" s="866"/>
      <c r="AO46" s="866"/>
      <c r="AP46" s="866"/>
      <c r="AQ46" s="866"/>
      <c r="AR46" s="866"/>
      <c r="AS46" s="866"/>
      <c r="AT46" s="866"/>
      <c r="AU46" s="866"/>
      <c r="AV46" s="866"/>
      <c r="AW46" s="866"/>
      <c r="AX46" s="866"/>
      <c r="AY46" s="866"/>
      <c r="AZ46" s="870"/>
      <c r="BA46" s="870"/>
      <c r="BB46" s="870"/>
      <c r="BC46" s="870"/>
      <c r="BD46" s="870"/>
      <c r="BE46" s="867"/>
      <c r="BF46" s="867"/>
      <c r="BG46" s="867"/>
      <c r="BH46" s="867"/>
      <c r="BI46" s="868"/>
      <c r="BJ46" s="232"/>
      <c r="BK46" s="232"/>
      <c r="BL46" s="232"/>
      <c r="BM46" s="232"/>
      <c r="BN46" s="232"/>
      <c r="BO46" s="241"/>
      <c r="BP46" s="241"/>
      <c r="BQ46" s="238">
        <v>40</v>
      </c>
      <c r="BR46" s="239"/>
      <c r="BS46" s="812"/>
      <c r="BT46" s="813"/>
      <c r="BU46" s="813"/>
      <c r="BV46" s="813"/>
      <c r="BW46" s="813"/>
      <c r="BX46" s="813"/>
      <c r="BY46" s="813"/>
      <c r="BZ46" s="813"/>
      <c r="CA46" s="813"/>
      <c r="CB46" s="813"/>
      <c r="CC46" s="813"/>
      <c r="CD46" s="813"/>
      <c r="CE46" s="813"/>
      <c r="CF46" s="813"/>
      <c r="CG46" s="814"/>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812"/>
      <c r="DW46" s="813"/>
      <c r="DX46" s="813"/>
      <c r="DY46" s="813"/>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9"/>
      <c r="AL47" s="866"/>
      <c r="AM47" s="866"/>
      <c r="AN47" s="866"/>
      <c r="AO47" s="866"/>
      <c r="AP47" s="866"/>
      <c r="AQ47" s="866"/>
      <c r="AR47" s="866"/>
      <c r="AS47" s="866"/>
      <c r="AT47" s="866"/>
      <c r="AU47" s="866"/>
      <c r="AV47" s="866"/>
      <c r="AW47" s="866"/>
      <c r="AX47" s="866"/>
      <c r="AY47" s="866"/>
      <c r="AZ47" s="870"/>
      <c r="BA47" s="870"/>
      <c r="BB47" s="870"/>
      <c r="BC47" s="870"/>
      <c r="BD47" s="870"/>
      <c r="BE47" s="867"/>
      <c r="BF47" s="867"/>
      <c r="BG47" s="867"/>
      <c r="BH47" s="867"/>
      <c r="BI47" s="868"/>
      <c r="BJ47" s="232"/>
      <c r="BK47" s="232"/>
      <c r="BL47" s="232"/>
      <c r="BM47" s="232"/>
      <c r="BN47" s="232"/>
      <c r="BO47" s="241"/>
      <c r="BP47" s="241"/>
      <c r="BQ47" s="238">
        <v>41</v>
      </c>
      <c r="BR47" s="239"/>
      <c r="BS47" s="812"/>
      <c r="BT47" s="813"/>
      <c r="BU47" s="813"/>
      <c r="BV47" s="813"/>
      <c r="BW47" s="813"/>
      <c r="BX47" s="813"/>
      <c r="BY47" s="813"/>
      <c r="BZ47" s="813"/>
      <c r="CA47" s="813"/>
      <c r="CB47" s="813"/>
      <c r="CC47" s="813"/>
      <c r="CD47" s="813"/>
      <c r="CE47" s="813"/>
      <c r="CF47" s="813"/>
      <c r="CG47" s="814"/>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812"/>
      <c r="DW47" s="813"/>
      <c r="DX47" s="813"/>
      <c r="DY47" s="813"/>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9"/>
      <c r="AL48" s="866"/>
      <c r="AM48" s="866"/>
      <c r="AN48" s="866"/>
      <c r="AO48" s="866"/>
      <c r="AP48" s="866"/>
      <c r="AQ48" s="866"/>
      <c r="AR48" s="866"/>
      <c r="AS48" s="866"/>
      <c r="AT48" s="866"/>
      <c r="AU48" s="866"/>
      <c r="AV48" s="866"/>
      <c r="AW48" s="866"/>
      <c r="AX48" s="866"/>
      <c r="AY48" s="866"/>
      <c r="AZ48" s="870"/>
      <c r="BA48" s="870"/>
      <c r="BB48" s="870"/>
      <c r="BC48" s="870"/>
      <c r="BD48" s="870"/>
      <c r="BE48" s="867"/>
      <c r="BF48" s="867"/>
      <c r="BG48" s="867"/>
      <c r="BH48" s="867"/>
      <c r="BI48" s="868"/>
      <c r="BJ48" s="232"/>
      <c r="BK48" s="232"/>
      <c r="BL48" s="232"/>
      <c r="BM48" s="232"/>
      <c r="BN48" s="232"/>
      <c r="BO48" s="241"/>
      <c r="BP48" s="241"/>
      <c r="BQ48" s="238">
        <v>42</v>
      </c>
      <c r="BR48" s="239"/>
      <c r="BS48" s="812"/>
      <c r="BT48" s="813"/>
      <c r="BU48" s="813"/>
      <c r="BV48" s="813"/>
      <c r="BW48" s="813"/>
      <c r="BX48" s="813"/>
      <c r="BY48" s="813"/>
      <c r="BZ48" s="813"/>
      <c r="CA48" s="813"/>
      <c r="CB48" s="813"/>
      <c r="CC48" s="813"/>
      <c r="CD48" s="813"/>
      <c r="CE48" s="813"/>
      <c r="CF48" s="813"/>
      <c r="CG48" s="814"/>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812"/>
      <c r="DW48" s="813"/>
      <c r="DX48" s="813"/>
      <c r="DY48" s="813"/>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9"/>
      <c r="AL49" s="866"/>
      <c r="AM49" s="866"/>
      <c r="AN49" s="866"/>
      <c r="AO49" s="866"/>
      <c r="AP49" s="866"/>
      <c r="AQ49" s="866"/>
      <c r="AR49" s="866"/>
      <c r="AS49" s="866"/>
      <c r="AT49" s="866"/>
      <c r="AU49" s="866"/>
      <c r="AV49" s="866"/>
      <c r="AW49" s="866"/>
      <c r="AX49" s="866"/>
      <c r="AY49" s="866"/>
      <c r="AZ49" s="870"/>
      <c r="BA49" s="870"/>
      <c r="BB49" s="870"/>
      <c r="BC49" s="870"/>
      <c r="BD49" s="870"/>
      <c r="BE49" s="867"/>
      <c r="BF49" s="867"/>
      <c r="BG49" s="867"/>
      <c r="BH49" s="867"/>
      <c r="BI49" s="868"/>
      <c r="BJ49" s="232"/>
      <c r="BK49" s="232"/>
      <c r="BL49" s="232"/>
      <c r="BM49" s="232"/>
      <c r="BN49" s="232"/>
      <c r="BO49" s="241"/>
      <c r="BP49" s="241"/>
      <c r="BQ49" s="238">
        <v>43</v>
      </c>
      <c r="BR49" s="239"/>
      <c r="BS49" s="812"/>
      <c r="BT49" s="813"/>
      <c r="BU49" s="813"/>
      <c r="BV49" s="813"/>
      <c r="BW49" s="813"/>
      <c r="BX49" s="813"/>
      <c r="BY49" s="813"/>
      <c r="BZ49" s="813"/>
      <c r="CA49" s="813"/>
      <c r="CB49" s="813"/>
      <c r="CC49" s="813"/>
      <c r="CD49" s="813"/>
      <c r="CE49" s="813"/>
      <c r="CF49" s="813"/>
      <c r="CG49" s="814"/>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812"/>
      <c r="DW49" s="813"/>
      <c r="DX49" s="813"/>
      <c r="DY49" s="813"/>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7"/>
      <c r="BF50" s="867"/>
      <c r="BG50" s="867"/>
      <c r="BH50" s="867"/>
      <c r="BI50" s="868"/>
      <c r="BJ50" s="232"/>
      <c r="BK50" s="232"/>
      <c r="BL50" s="232"/>
      <c r="BM50" s="232"/>
      <c r="BN50" s="232"/>
      <c r="BO50" s="241"/>
      <c r="BP50" s="241"/>
      <c r="BQ50" s="238">
        <v>44</v>
      </c>
      <c r="BR50" s="239"/>
      <c r="BS50" s="812"/>
      <c r="BT50" s="813"/>
      <c r="BU50" s="813"/>
      <c r="BV50" s="813"/>
      <c r="BW50" s="813"/>
      <c r="BX50" s="813"/>
      <c r="BY50" s="813"/>
      <c r="BZ50" s="813"/>
      <c r="CA50" s="813"/>
      <c r="CB50" s="813"/>
      <c r="CC50" s="813"/>
      <c r="CD50" s="813"/>
      <c r="CE50" s="813"/>
      <c r="CF50" s="813"/>
      <c r="CG50" s="814"/>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812"/>
      <c r="DW50" s="813"/>
      <c r="DX50" s="813"/>
      <c r="DY50" s="813"/>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7"/>
      <c r="BF51" s="867"/>
      <c r="BG51" s="867"/>
      <c r="BH51" s="867"/>
      <c r="BI51" s="868"/>
      <c r="BJ51" s="232"/>
      <c r="BK51" s="232"/>
      <c r="BL51" s="232"/>
      <c r="BM51" s="232"/>
      <c r="BN51" s="232"/>
      <c r="BO51" s="241"/>
      <c r="BP51" s="241"/>
      <c r="BQ51" s="238">
        <v>45</v>
      </c>
      <c r="BR51" s="239"/>
      <c r="BS51" s="812"/>
      <c r="BT51" s="813"/>
      <c r="BU51" s="813"/>
      <c r="BV51" s="813"/>
      <c r="BW51" s="813"/>
      <c r="BX51" s="813"/>
      <c r="BY51" s="813"/>
      <c r="BZ51" s="813"/>
      <c r="CA51" s="813"/>
      <c r="CB51" s="813"/>
      <c r="CC51" s="813"/>
      <c r="CD51" s="813"/>
      <c r="CE51" s="813"/>
      <c r="CF51" s="813"/>
      <c r="CG51" s="814"/>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812"/>
      <c r="DW51" s="813"/>
      <c r="DX51" s="813"/>
      <c r="DY51" s="813"/>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7"/>
      <c r="BF52" s="867"/>
      <c r="BG52" s="867"/>
      <c r="BH52" s="867"/>
      <c r="BI52" s="868"/>
      <c r="BJ52" s="232"/>
      <c r="BK52" s="232"/>
      <c r="BL52" s="232"/>
      <c r="BM52" s="232"/>
      <c r="BN52" s="232"/>
      <c r="BO52" s="241"/>
      <c r="BP52" s="241"/>
      <c r="BQ52" s="238">
        <v>46</v>
      </c>
      <c r="BR52" s="239"/>
      <c r="BS52" s="812"/>
      <c r="BT52" s="813"/>
      <c r="BU52" s="813"/>
      <c r="BV52" s="813"/>
      <c r="BW52" s="813"/>
      <c r="BX52" s="813"/>
      <c r="BY52" s="813"/>
      <c r="BZ52" s="813"/>
      <c r="CA52" s="813"/>
      <c r="CB52" s="813"/>
      <c r="CC52" s="813"/>
      <c r="CD52" s="813"/>
      <c r="CE52" s="813"/>
      <c r="CF52" s="813"/>
      <c r="CG52" s="814"/>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812"/>
      <c r="DW52" s="813"/>
      <c r="DX52" s="813"/>
      <c r="DY52" s="813"/>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7"/>
      <c r="BF53" s="867"/>
      <c r="BG53" s="867"/>
      <c r="BH53" s="867"/>
      <c r="BI53" s="868"/>
      <c r="BJ53" s="232"/>
      <c r="BK53" s="232"/>
      <c r="BL53" s="232"/>
      <c r="BM53" s="232"/>
      <c r="BN53" s="232"/>
      <c r="BO53" s="241"/>
      <c r="BP53" s="241"/>
      <c r="BQ53" s="238">
        <v>47</v>
      </c>
      <c r="BR53" s="239"/>
      <c r="BS53" s="812"/>
      <c r="BT53" s="813"/>
      <c r="BU53" s="813"/>
      <c r="BV53" s="813"/>
      <c r="BW53" s="813"/>
      <c r="BX53" s="813"/>
      <c r="BY53" s="813"/>
      <c r="BZ53" s="813"/>
      <c r="CA53" s="813"/>
      <c r="CB53" s="813"/>
      <c r="CC53" s="813"/>
      <c r="CD53" s="813"/>
      <c r="CE53" s="813"/>
      <c r="CF53" s="813"/>
      <c r="CG53" s="814"/>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812"/>
      <c r="DW53" s="813"/>
      <c r="DX53" s="813"/>
      <c r="DY53" s="813"/>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7"/>
      <c r="BF54" s="867"/>
      <c r="BG54" s="867"/>
      <c r="BH54" s="867"/>
      <c r="BI54" s="868"/>
      <c r="BJ54" s="232"/>
      <c r="BK54" s="232"/>
      <c r="BL54" s="232"/>
      <c r="BM54" s="232"/>
      <c r="BN54" s="232"/>
      <c r="BO54" s="241"/>
      <c r="BP54" s="241"/>
      <c r="BQ54" s="238">
        <v>48</v>
      </c>
      <c r="BR54" s="239"/>
      <c r="BS54" s="812"/>
      <c r="BT54" s="813"/>
      <c r="BU54" s="813"/>
      <c r="BV54" s="813"/>
      <c r="BW54" s="813"/>
      <c r="BX54" s="813"/>
      <c r="BY54" s="813"/>
      <c r="BZ54" s="813"/>
      <c r="CA54" s="813"/>
      <c r="CB54" s="813"/>
      <c r="CC54" s="813"/>
      <c r="CD54" s="813"/>
      <c r="CE54" s="813"/>
      <c r="CF54" s="813"/>
      <c r="CG54" s="814"/>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812"/>
      <c r="DW54" s="813"/>
      <c r="DX54" s="813"/>
      <c r="DY54" s="813"/>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7"/>
      <c r="BF55" s="867"/>
      <c r="BG55" s="867"/>
      <c r="BH55" s="867"/>
      <c r="BI55" s="868"/>
      <c r="BJ55" s="232"/>
      <c r="BK55" s="232"/>
      <c r="BL55" s="232"/>
      <c r="BM55" s="232"/>
      <c r="BN55" s="232"/>
      <c r="BO55" s="241"/>
      <c r="BP55" s="241"/>
      <c r="BQ55" s="238">
        <v>49</v>
      </c>
      <c r="BR55" s="239"/>
      <c r="BS55" s="812"/>
      <c r="BT55" s="813"/>
      <c r="BU55" s="813"/>
      <c r="BV55" s="813"/>
      <c r="BW55" s="813"/>
      <c r="BX55" s="813"/>
      <c r="BY55" s="813"/>
      <c r="BZ55" s="813"/>
      <c r="CA55" s="813"/>
      <c r="CB55" s="813"/>
      <c r="CC55" s="813"/>
      <c r="CD55" s="813"/>
      <c r="CE55" s="813"/>
      <c r="CF55" s="813"/>
      <c r="CG55" s="814"/>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812"/>
      <c r="DW55" s="813"/>
      <c r="DX55" s="813"/>
      <c r="DY55" s="813"/>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7"/>
      <c r="BF56" s="867"/>
      <c r="BG56" s="867"/>
      <c r="BH56" s="867"/>
      <c r="BI56" s="868"/>
      <c r="BJ56" s="232"/>
      <c r="BK56" s="232"/>
      <c r="BL56" s="232"/>
      <c r="BM56" s="232"/>
      <c r="BN56" s="232"/>
      <c r="BO56" s="241"/>
      <c r="BP56" s="241"/>
      <c r="BQ56" s="238">
        <v>50</v>
      </c>
      <c r="BR56" s="239"/>
      <c r="BS56" s="812"/>
      <c r="BT56" s="813"/>
      <c r="BU56" s="813"/>
      <c r="BV56" s="813"/>
      <c r="BW56" s="813"/>
      <c r="BX56" s="813"/>
      <c r="BY56" s="813"/>
      <c r="BZ56" s="813"/>
      <c r="CA56" s="813"/>
      <c r="CB56" s="813"/>
      <c r="CC56" s="813"/>
      <c r="CD56" s="813"/>
      <c r="CE56" s="813"/>
      <c r="CF56" s="813"/>
      <c r="CG56" s="814"/>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812"/>
      <c r="DW56" s="813"/>
      <c r="DX56" s="813"/>
      <c r="DY56" s="813"/>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7"/>
      <c r="BF57" s="867"/>
      <c r="BG57" s="867"/>
      <c r="BH57" s="867"/>
      <c r="BI57" s="868"/>
      <c r="BJ57" s="232"/>
      <c r="BK57" s="232"/>
      <c r="BL57" s="232"/>
      <c r="BM57" s="232"/>
      <c r="BN57" s="232"/>
      <c r="BO57" s="241"/>
      <c r="BP57" s="241"/>
      <c r="BQ57" s="238">
        <v>51</v>
      </c>
      <c r="BR57" s="239"/>
      <c r="BS57" s="812"/>
      <c r="BT57" s="813"/>
      <c r="BU57" s="813"/>
      <c r="BV57" s="813"/>
      <c r="BW57" s="813"/>
      <c r="BX57" s="813"/>
      <c r="BY57" s="813"/>
      <c r="BZ57" s="813"/>
      <c r="CA57" s="813"/>
      <c r="CB57" s="813"/>
      <c r="CC57" s="813"/>
      <c r="CD57" s="813"/>
      <c r="CE57" s="813"/>
      <c r="CF57" s="813"/>
      <c r="CG57" s="814"/>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812"/>
      <c r="DW57" s="813"/>
      <c r="DX57" s="813"/>
      <c r="DY57" s="813"/>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7"/>
      <c r="BF58" s="867"/>
      <c r="BG58" s="867"/>
      <c r="BH58" s="867"/>
      <c r="BI58" s="868"/>
      <c r="BJ58" s="232"/>
      <c r="BK58" s="232"/>
      <c r="BL58" s="232"/>
      <c r="BM58" s="232"/>
      <c r="BN58" s="232"/>
      <c r="BO58" s="241"/>
      <c r="BP58" s="241"/>
      <c r="BQ58" s="238">
        <v>52</v>
      </c>
      <c r="BR58" s="239"/>
      <c r="BS58" s="812"/>
      <c r="BT58" s="813"/>
      <c r="BU58" s="813"/>
      <c r="BV58" s="813"/>
      <c r="BW58" s="813"/>
      <c r="BX58" s="813"/>
      <c r="BY58" s="813"/>
      <c r="BZ58" s="813"/>
      <c r="CA58" s="813"/>
      <c r="CB58" s="813"/>
      <c r="CC58" s="813"/>
      <c r="CD58" s="813"/>
      <c r="CE58" s="813"/>
      <c r="CF58" s="813"/>
      <c r="CG58" s="814"/>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812"/>
      <c r="DW58" s="813"/>
      <c r="DX58" s="813"/>
      <c r="DY58" s="813"/>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7"/>
      <c r="BF59" s="867"/>
      <c r="BG59" s="867"/>
      <c r="BH59" s="867"/>
      <c r="BI59" s="868"/>
      <c r="BJ59" s="232"/>
      <c r="BK59" s="232"/>
      <c r="BL59" s="232"/>
      <c r="BM59" s="232"/>
      <c r="BN59" s="232"/>
      <c r="BO59" s="241"/>
      <c r="BP59" s="241"/>
      <c r="BQ59" s="238">
        <v>53</v>
      </c>
      <c r="BR59" s="239"/>
      <c r="BS59" s="812"/>
      <c r="BT59" s="813"/>
      <c r="BU59" s="813"/>
      <c r="BV59" s="813"/>
      <c r="BW59" s="813"/>
      <c r="BX59" s="813"/>
      <c r="BY59" s="813"/>
      <c r="BZ59" s="813"/>
      <c r="CA59" s="813"/>
      <c r="CB59" s="813"/>
      <c r="CC59" s="813"/>
      <c r="CD59" s="813"/>
      <c r="CE59" s="813"/>
      <c r="CF59" s="813"/>
      <c r="CG59" s="814"/>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812"/>
      <c r="DW59" s="813"/>
      <c r="DX59" s="813"/>
      <c r="DY59" s="813"/>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7"/>
      <c r="BF60" s="867"/>
      <c r="BG60" s="867"/>
      <c r="BH60" s="867"/>
      <c r="BI60" s="868"/>
      <c r="BJ60" s="232"/>
      <c r="BK60" s="232"/>
      <c r="BL60" s="232"/>
      <c r="BM60" s="232"/>
      <c r="BN60" s="232"/>
      <c r="BO60" s="241"/>
      <c r="BP60" s="241"/>
      <c r="BQ60" s="238">
        <v>54</v>
      </c>
      <c r="BR60" s="239"/>
      <c r="BS60" s="812"/>
      <c r="BT60" s="813"/>
      <c r="BU60" s="813"/>
      <c r="BV60" s="813"/>
      <c r="BW60" s="813"/>
      <c r="BX60" s="813"/>
      <c r="BY60" s="813"/>
      <c r="BZ60" s="813"/>
      <c r="CA60" s="813"/>
      <c r="CB60" s="813"/>
      <c r="CC60" s="813"/>
      <c r="CD60" s="813"/>
      <c r="CE60" s="813"/>
      <c r="CF60" s="813"/>
      <c r="CG60" s="814"/>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812"/>
      <c r="DW60" s="813"/>
      <c r="DX60" s="813"/>
      <c r="DY60" s="813"/>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7"/>
      <c r="BF61" s="867"/>
      <c r="BG61" s="867"/>
      <c r="BH61" s="867"/>
      <c r="BI61" s="868"/>
      <c r="BJ61" s="232"/>
      <c r="BK61" s="232"/>
      <c r="BL61" s="232"/>
      <c r="BM61" s="232"/>
      <c r="BN61" s="232"/>
      <c r="BO61" s="241"/>
      <c r="BP61" s="241"/>
      <c r="BQ61" s="238">
        <v>55</v>
      </c>
      <c r="BR61" s="239"/>
      <c r="BS61" s="812"/>
      <c r="BT61" s="813"/>
      <c r="BU61" s="813"/>
      <c r="BV61" s="813"/>
      <c r="BW61" s="813"/>
      <c r="BX61" s="813"/>
      <c r="BY61" s="813"/>
      <c r="BZ61" s="813"/>
      <c r="CA61" s="813"/>
      <c r="CB61" s="813"/>
      <c r="CC61" s="813"/>
      <c r="CD61" s="813"/>
      <c r="CE61" s="813"/>
      <c r="CF61" s="813"/>
      <c r="CG61" s="814"/>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812"/>
      <c r="DW61" s="813"/>
      <c r="DX61" s="813"/>
      <c r="DY61" s="813"/>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7"/>
      <c r="BF62" s="867"/>
      <c r="BG62" s="867"/>
      <c r="BH62" s="867"/>
      <c r="BI62" s="868"/>
      <c r="BJ62" s="883" t="s">
        <v>393</v>
      </c>
      <c r="BK62" s="842"/>
      <c r="BL62" s="842"/>
      <c r="BM62" s="842"/>
      <c r="BN62" s="843"/>
      <c r="BO62" s="241"/>
      <c r="BP62" s="241"/>
      <c r="BQ62" s="238">
        <v>56</v>
      </c>
      <c r="BR62" s="239"/>
      <c r="BS62" s="812"/>
      <c r="BT62" s="813"/>
      <c r="BU62" s="813"/>
      <c r="BV62" s="813"/>
      <c r="BW62" s="813"/>
      <c r="BX62" s="813"/>
      <c r="BY62" s="813"/>
      <c r="BZ62" s="813"/>
      <c r="CA62" s="813"/>
      <c r="CB62" s="813"/>
      <c r="CC62" s="813"/>
      <c r="CD62" s="813"/>
      <c r="CE62" s="813"/>
      <c r="CF62" s="813"/>
      <c r="CG62" s="814"/>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812"/>
      <c r="DW62" s="813"/>
      <c r="DX62" s="813"/>
      <c r="DY62" s="813"/>
      <c r="DZ62" s="815"/>
      <c r="EA62" s="230"/>
    </row>
    <row r="63" spans="1:131" ht="26.25" customHeight="1" thickBot="1" x14ac:dyDescent="0.2">
      <c r="A63" s="240" t="s">
        <v>377</v>
      </c>
      <c r="B63" s="825" t="s">
        <v>394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1044</v>
      </c>
      <c r="AG63" s="880"/>
      <c r="AH63" s="880"/>
      <c r="AI63" s="880"/>
      <c r="AJ63" s="881"/>
      <c r="AK63" s="882"/>
      <c r="AL63" s="877"/>
      <c r="AM63" s="877"/>
      <c r="AN63" s="877"/>
      <c r="AO63" s="877"/>
      <c r="AP63" s="880">
        <v>5498</v>
      </c>
      <c r="AQ63" s="880"/>
      <c r="AR63" s="880"/>
      <c r="AS63" s="880"/>
      <c r="AT63" s="880"/>
      <c r="AU63" s="880">
        <v>3656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12"/>
      <c r="BT63" s="813"/>
      <c r="BU63" s="813"/>
      <c r="BV63" s="813"/>
      <c r="BW63" s="813"/>
      <c r="BX63" s="813"/>
      <c r="BY63" s="813"/>
      <c r="BZ63" s="813"/>
      <c r="CA63" s="813"/>
      <c r="CB63" s="813"/>
      <c r="CC63" s="813"/>
      <c r="CD63" s="813"/>
      <c r="CE63" s="813"/>
      <c r="CF63" s="813"/>
      <c r="CG63" s="814"/>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812"/>
      <c r="DW63" s="813"/>
      <c r="DX63" s="813"/>
      <c r="DY63" s="813"/>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2"/>
      <c r="BT64" s="813"/>
      <c r="BU64" s="813"/>
      <c r="BV64" s="813"/>
      <c r="BW64" s="813"/>
      <c r="BX64" s="813"/>
      <c r="BY64" s="813"/>
      <c r="BZ64" s="813"/>
      <c r="CA64" s="813"/>
      <c r="CB64" s="813"/>
      <c r="CC64" s="813"/>
      <c r="CD64" s="813"/>
      <c r="CE64" s="813"/>
      <c r="CF64" s="813"/>
      <c r="CG64" s="814"/>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812"/>
      <c r="DW64" s="813"/>
      <c r="DX64" s="813"/>
      <c r="DY64" s="813"/>
      <c r="DZ64" s="815"/>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2"/>
      <c r="BT65" s="813"/>
      <c r="BU65" s="813"/>
      <c r="BV65" s="813"/>
      <c r="BW65" s="813"/>
      <c r="BX65" s="813"/>
      <c r="BY65" s="813"/>
      <c r="BZ65" s="813"/>
      <c r="CA65" s="813"/>
      <c r="CB65" s="813"/>
      <c r="CC65" s="813"/>
      <c r="CD65" s="813"/>
      <c r="CE65" s="813"/>
      <c r="CF65" s="813"/>
      <c r="CG65" s="814"/>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812"/>
      <c r="DW65" s="813"/>
      <c r="DX65" s="813"/>
      <c r="DY65" s="813"/>
      <c r="DZ65" s="815"/>
      <c r="EA65" s="230"/>
    </row>
    <row r="66" spans="1:131" ht="26.25" customHeight="1" x14ac:dyDescent="0.15">
      <c r="A66" s="763" t="s">
        <v>396</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397</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540</v>
      </c>
      <c r="C68" s="906"/>
      <c r="D68" s="906"/>
      <c r="E68" s="906"/>
      <c r="F68" s="906"/>
      <c r="G68" s="906"/>
      <c r="H68" s="906"/>
      <c r="I68" s="906"/>
      <c r="J68" s="906"/>
      <c r="K68" s="906"/>
      <c r="L68" s="906"/>
      <c r="M68" s="906"/>
      <c r="N68" s="906"/>
      <c r="O68" s="906"/>
      <c r="P68" s="907"/>
      <c r="Q68" s="908">
        <v>3205</v>
      </c>
      <c r="R68" s="902"/>
      <c r="S68" s="902"/>
      <c r="T68" s="902"/>
      <c r="U68" s="902"/>
      <c r="V68" s="902">
        <v>3104</v>
      </c>
      <c r="W68" s="902"/>
      <c r="X68" s="902"/>
      <c r="Y68" s="902"/>
      <c r="Z68" s="902"/>
      <c r="AA68" s="902">
        <v>101</v>
      </c>
      <c r="AB68" s="902"/>
      <c r="AC68" s="902"/>
      <c r="AD68" s="902"/>
      <c r="AE68" s="902"/>
      <c r="AF68" s="902">
        <v>101</v>
      </c>
      <c r="AG68" s="902"/>
      <c r="AH68" s="902"/>
      <c r="AI68" s="902"/>
      <c r="AJ68" s="902"/>
      <c r="AK68" s="902">
        <v>13</v>
      </c>
      <c r="AL68" s="902"/>
      <c r="AM68" s="902"/>
      <c r="AN68" s="902"/>
      <c r="AO68" s="902"/>
      <c r="AP68" s="902">
        <v>2310</v>
      </c>
      <c r="AQ68" s="902"/>
      <c r="AR68" s="902"/>
      <c r="AS68" s="902"/>
      <c r="AT68" s="902"/>
      <c r="AU68" s="902">
        <v>375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541</v>
      </c>
      <c r="C69" s="910"/>
      <c r="D69" s="910"/>
      <c r="E69" s="910"/>
      <c r="F69" s="910"/>
      <c r="G69" s="910"/>
      <c r="H69" s="910"/>
      <c r="I69" s="910"/>
      <c r="J69" s="910"/>
      <c r="K69" s="910"/>
      <c r="L69" s="910"/>
      <c r="M69" s="910"/>
      <c r="N69" s="910"/>
      <c r="O69" s="910"/>
      <c r="P69" s="911"/>
      <c r="Q69" s="912">
        <v>18032</v>
      </c>
      <c r="R69" s="866"/>
      <c r="S69" s="866"/>
      <c r="T69" s="866"/>
      <c r="U69" s="866"/>
      <c r="V69" s="866">
        <v>17565</v>
      </c>
      <c r="W69" s="866"/>
      <c r="X69" s="866"/>
      <c r="Y69" s="866"/>
      <c r="Z69" s="866"/>
      <c r="AA69" s="866">
        <v>467</v>
      </c>
      <c r="AB69" s="866"/>
      <c r="AC69" s="866"/>
      <c r="AD69" s="866"/>
      <c r="AE69" s="866"/>
      <c r="AF69" s="866">
        <v>467</v>
      </c>
      <c r="AG69" s="866"/>
      <c r="AH69" s="866"/>
      <c r="AI69" s="866"/>
      <c r="AJ69" s="866"/>
      <c r="AK69" s="866">
        <v>2787</v>
      </c>
      <c r="AL69" s="866"/>
      <c r="AM69" s="866"/>
      <c r="AN69" s="866"/>
      <c r="AO69" s="866"/>
      <c r="AP69" s="913" t="s">
        <v>550</v>
      </c>
      <c r="AQ69" s="914"/>
      <c r="AR69" s="914"/>
      <c r="AS69" s="914"/>
      <c r="AT69" s="869"/>
      <c r="AU69" s="913" t="s">
        <v>550</v>
      </c>
      <c r="AV69" s="914"/>
      <c r="AW69" s="914"/>
      <c r="AX69" s="914"/>
      <c r="AY69" s="869"/>
      <c r="AZ69" s="867"/>
      <c r="BA69" s="867"/>
      <c r="BB69" s="867"/>
      <c r="BC69" s="867"/>
      <c r="BD69" s="868"/>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542</v>
      </c>
      <c r="C70" s="910"/>
      <c r="D70" s="910"/>
      <c r="E70" s="910"/>
      <c r="F70" s="910"/>
      <c r="G70" s="910"/>
      <c r="H70" s="910"/>
      <c r="I70" s="910"/>
      <c r="J70" s="910"/>
      <c r="K70" s="910"/>
      <c r="L70" s="910"/>
      <c r="M70" s="910"/>
      <c r="N70" s="910"/>
      <c r="O70" s="910"/>
      <c r="P70" s="911"/>
      <c r="Q70" s="912">
        <v>2773</v>
      </c>
      <c r="R70" s="866"/>
      <c r="S70" s="866"/>
      <c r="T70" s="866"/>
      <c r="U70" s="866"/>
      <c r="V70" s="866">
        <v>2573</v>
      </c>
      <c r="W70" s="866"/>
      <c r="X70" s="866"/>
      <c r="Y70" s="866"/>
      <c r="Z70" s="866"/>
      <c r="AA70" s="866">
        <v>200</v>
      </c>
      <c r="AB70" s="866"/>
      <c r="AC70" s="866"/>
      <c r="AD70" s="866"/>
      <c r="AE70" s="866"/>
      <c r="AF70" s="866">
        <v>200</v>
      </c>
      <c r="AG70" s="866"/>
      <c r="AH70" s="866"/>
      <c r="AI70" s="866"/>
      <c r="AJ70" s="866"/>
      <c r="AK70" s="866">
        <v>13</v>
      </c>
      <c r="AL70" s="866"/>
      <c r="AM70" s="866"/>
      <c r="AN70" s="866"/>
      <c r="AO70" s="866"/>
      <c r="AP70" s="913" t="s">
        <v>550</v>
      </c>
      <c r="AQ70" s="914"/>
      <c r="AR70" s="914"/>
      <c r="AS70" s="914"/>
      <c r="AT70" s="869"/>
      <c r="AU70" s="913" t="s">
        <v>550</v>
      </c>
      <c r="AV70" s="914"/>
      <c r="AW70" s="914"/>
      <c r="AX70" s="914"/>
      <c r="AY70" s="869"/>
      <c r="AZ70" s="867"/>
      <c r="BA70" s="867"/>
      <c r="BB70" s="867"/>
      <c r="BC70" s="867"/>
      <c r="BD70" s="868"/>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543</v>
      </c>
      <c r="C71" s="910"/>
      <c r="D71" s="910"/>
      <c r="E71" s="910"/>
      <c r="F71" s="910"/>
      <c r="G71" s="910"/>
      <c r="H71" s="910"/>
      <c r="I71" s="910"/>
      <c r="J71" s="910"/>
      <c r="K71" s="910"/>
      <c r="L71" s="910"/>
      <c r="M71" s="910"/>
      <c r="N71" s="910"/>
      <c r="O71" s="910"/>
      <c r="P71" s="911"/>
      <c r="Q71" s="912">
        <v>23</v>
      </c>
      <c r="R71" s="866"/>
      <c r="S71" s="866"/>
      <c r="T71" s="866"/>
      <c r="U71" s="866"/>
      <c r="V71" s="866">
        <v>18</v>
      </c>
      <c r="W71" s="866"/>
      <c r="X71" s="866"/>
      <c r="Y71" s="866"/>
      <c r="Z71" s="866"/>
      <c r="AA71" s="866">
        <v>6</v>
      </c>
      <c r="AB71" s="866"/>
      <c r="AC71" s="866"/>
      <c r="AD71" s="866"/>
      <c r="AE71" s="866"/>
      <c r="AF71" s="866">
        <v>6</v>
      </c>
      <c r="AG71" s="866"/>
      <c r="AH71" s="866"/>
      <c r="AI71" s="866"/>
      <c r="AJ71" s="866"/>
      <c r="AK71" s="866">
        <v>5</v>
      </c>
      <c r="AL71" s="866"/>
      <c r="AM71" s="866"/>
      <c r="AN71" s="866"/>
      <c r="AO71" s="866"/>
      <c r="AP71" s="913" t="s">
        <v>550</v>
      </c>
      <c r="AQ71" s="914"/>
      <c r="AR71" s="914"/>
      <c r="AS71" s="914"/>
      <c r="AT71" s="869"/>
      <c r="AU71" s="913" t="s">
        <v>550</v>
      </c>
      <c r="AV71" s="914"/>
      <c r="AW71" s="914"/>
      <c r="AX71" s="914"/>
      <c r="AY71" s="869"/>
      <c r="AZ71" s="867"/>
      <c r="BA71" s="867"/>
      <c r="BB71" s="867"/>
      <c r="BC71" s="867"/>
      <c r="BD71" s="868"/>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544</v>
      </c>
      <c r="C72" s="910"/>
      <c r="D72" s="910"/>
      <c r="E72" s="910"/>
      <c r="F72" s="910"/>
      <c r="G72" s="910"/>
      <c r="H72" s="910"/>
      <c r="I72" s="910"/>
      <c r="J72" s="910"/>
      <c r="K72" s="910"/>
      <c r="L72" s="910"/>
      <c r="M72" s="910"/>
      <c r="N72" s="910"/>
      <c r="O72" s="910"/>
      <c r="P72" s="911"/>
      <c r="Q72" s="912">
        <v>2841</v>
      </c>
      <c r="R72" s="866"/>
      <c r="S72" s="866"/>
      <c r="T72" s="866"/>
      <c r="U72" s="866"/>
      <c r="V72" s="866">
        <v>2771</v>
      </c>
      <c r="W72" s="866"/>
      <c r="X72" s="866"/>
      <c r="Y72" s="866"/>
      <c r="Z72" s="866"/>
      <c r="AA72" s="866">
        <v>70</v>
      </c>
      <c r="AB72" s="866"/>
      <c r="AC72" s="866"/>
      <c r="AD72" s="866"/>
      <c r="AE72" s="866"/>
      <c r="AF72" s="866">
        <v>70</v>
      </c>
      <c r="AG72" s="866"/>
      <c r="AH72" s="866"/>
      <c r="AI72" s="866"/>
      <c r="AJ72" s="866"/>
      <c r="AK72" s="866">
        <v>2</v>
      </c>
      <c r="AL72" s="866"/>
      <c r="AM72" s="866"/>
      <c r="AN72" s="866"/>
      <c r="AO72" s="866"/>
      <c r="AP72" s="866">
        <v>5257</v>
      </c>
      <c r="AQ72" s="866"/>
      <c r="AR72" s="866"/>
      <c r="AS72" s="866"/>
      <c r="AT72" s="866"/>
      <c r="AU72" s="866">
        <v>534</v>
      </c>
      <c r="AV72" s="866"/>
      <c r="AW72" s="866"/>
      <c r="AX72" s="866"/>
      <c r="AY72" s="866"/>
      <c r="AZ72" s="867"/>
      <c r="BA72" s="867"/>
      <c r="BB72" s="867"/>
      <c r="BC72" s="867"/>
      <c r="BD72" s="868"/>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545</v>
      </c>
      <c r="C73" s="910"/>
      <c r="D73" s="910"/>
      <c r="E73" s="910"/>
      <c r="F73" s="910"/>
      <c r="G73" s="910"/>
      <c r="H73" s="910"/>
      <c r="I73" s="910"/>
      <c r="J73" s="910"/>
      <c r="K73" s="910"/>
      <c r="L73" s="910"/>
      <c r="M73" s="910"/>
      <c r="N73" s="910"/>
      <c r="O73" s="910"/>
      <c r="P73" s="911"/>
      <c r="Q73" s="912">
        <v>195</v>
      </c>
      <c r="R73" s="866"/>
      <c r="S73" s="866"/>
      <c r="T73" s="866"/>
      <c r="U73" s="866"/>
      <c r="V73" s="866">
        <v>183</v>
      </c>
      <c r="W73" s="866"/>
      <c r="X73" s="866"/>
      <c r="Y73" s="866"/>
      <c r="Z73" s="866"/>
      <c r="AA73" s="866">
        <v>11</v>
      </c>
      <c r="AB73" s="866"/>
      <c r="AC73" s="866"/>
      <c r="AD73" s="866"/>
      <c r="AE73" s="866"/>
      <c r="AF73" s="866">
        <v>11</v>
      </c>
      <c r="AG73" s="866"/>
      <c r="AH73" s="866"/>
      <c r="AI73" s="866"/>
      <c r="AJ73" s="866"/>
      <c r="AK73" s="913" t="s">
        <v>550</v>
      </c>
      <c r="AL73" s="914"/>
      <c r="AM73" s="914"/>
      <c r="AN73" s="914"/>
      <c r="AO73" s="869"/>
      <c r="AP73" s="913" t="s">
        <v>550</v>
      </c>
      <c r="AQ73" s="914"/>
      <c r="AR73" s="914"/>
      <c r="AS73" s="914"/>
      <c r="AT73" s="869"/>
      <c r="AU73" s="913" t="s">
        <v>550</v>
      </c>
      <c r="AV73" s="914"/>
      <c r="AW73" s="914"/>
      <c r="AX73" s="914"/>
      <c r="AY73" s="869"/>
      <c r="AZ73" s="867"/>
      <c r="BA73" s="867"/>
      <c r="BB73" s="867"/>
      <c r="BC73" s="867"/>
      <c r="BD73" s="868"/>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546</v>
      </c>
      <c r="C74" s="910"/>
      <c r="D74" s="910"/>
      <c r="E74" s="910"/>
      <c r="F74" s="910"/>
      <c r="G74" s="910"/>
      <c r="H74" s="910"/>
      <c r="I74" s="910"/>
      <c r="J74" s="910"/>
      <c r="K74" s="910"/>
      <c r="L74" s="910"/>
      <c r="M74" s="910"/>
      <c r="N74" s="910"/>
      <c r="O74" s="910"/>
      <c r="P74" s="911"/>
      <c r="Q74" s="912">
        <v>124</v>
      </c>
      <c r="R74" s="866"/>
      <c r="S74" s="866"/>
      <c r="T74" s="866"/>
      <c r="U74" s="866"/>
      <c r="V74" s="866">
        <v>119</v>
      </c>
      <c r="W74" s="866"/>
      <c r="X74" s="866"/>
      <c r="Y74" s="866"/>
      <c r="Z74" s="866"/>
      <c r="AA74" s="866">
        <v>5</v>
      </c>
      <c r="AB74" s="866"/>
      <c r="AC74" s="866"/>
      <c r="AD74" s="866"/>
      <c r="AE74" s="866"/>
      <c r="AF74" s="866">
        <v>5</v>
      </c>
      <c r="AG74" s="866"/>
      <c r="AH74" s="866"/>
      <c r="AI74" s="866"/>
      <c r="AJ74" s="866"/>
      <c r="AK74" s="866">
        <v>40</v>
      </c>
      <c r="AL74" s="866"/>
      <c r="AM74" s="866"/>
      <c r="AN74" s="866"/>
      <c r="AO74" s="866"/>
      <c r="AP74" s="913" t="s">
        <v>550</v>
      </c>
      <c r="AQ74" s="914"/>
      <c r="AR74" s="914"/>
      <c r="AS74" s="914"/>
      <c r="AT74" s="869"/>
      <c r="AU74" s="913" t="s">
        <v>550</v>
      </c>
      <c r="AV74" s="914"/>
      <c r="AW74" s="914"/>
      <c r="AX74" s="914"/>
      <c r="AY74" s="869"/>
      <c r="AZ74" s="867"/>
      <c r="BA74" s="867"/>
      <c r="BB74" s="867"/>
      <c r="BC74" s="867"/>
      <c r="BD74" s="868"/>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547</v>
      </c>
      <c r="C75" s="910"/>
      <c r="D75" s="910"/>
      <c r="E75" s="910"/>
      <c r="F75" s="910"/>
      <c r="G75" s="910"/>
      <c r="H75" s="910"/>
      <c r="I75" s="910"/>
      <c r="J75" s="910"/>
      <c r="K75" s="910"/>
      <c r="L75" s="910"/>
      <c r="M75" s="910"/>
      <c r="N75" s="910"/>
      <c r="O75" s="910"/>
      <c r="P75" s="911"/>
      <c r="Q75" s="915">
        <v>138788</v>
      </c>
      <c r="R75" s="914"/>
      <c r="S75" s="914"/>
      <c r="T75" s="914"/>
      <c r="U75" s="869"/>
      <c r="V75" s="913">
        <v>136779</v>
      </c>
      <c r="W75" s="914"/>
      <c r="X75" s="914"/>
      <c r="Y75" s="914"/>
      <c r="Z75" s="869"/>
      <c r="AA75" s="913">
        <v>2009</v>
      </c>
      <c r="AB75" s="914"/>
      <c r="AC75" s="914"/>
      <c r="AD75" s="914"/>
      <c r="AE75" s="869"/>
      <c r="AF75" s="913">
        <v>2009</v>
      </c>
      <c r="AG75" s="914"/>
      <c r="AH75" s="914"/>
      <c r="AI75" s="914"/>
      <c r="AJ75" s="869"/>
      <c r="AK75" s="913">
        <v>1048</v>
      </c>
      <c r="AL75" s="914"/>
      <c r="AM75" s="914"/>
      <c r="AN75" s="914"/>
      <c r="AO75" s="869"/>
      <c r="AP75" s="913" t="s">
        <v>550</v>
      </c>
      <c r="AQ75" s="914"/>
      <c r="AR75" s="914"/>
      <c r="AS75" s="914"/>
      <c r="AT75" s="869"/>
      <c r="AU75" s="913" t="s">
        <v>550</v>
      </c>
      <c r="AV75" s="914"/>
      <c r="AW75" s="914"/>
      <c r="AX75" s="914"/>
      <c r="AY75" s="869"/>
      <c r="AZ75" s="867"/>
      <c r="BA75" s="867"/>
      <c r="BB75" s="867"/>
      <c r="BC75" s="867"/>
      <c r="BD75" s="868"/>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548</v>
      </c>
      <c r="C76" s="910"/>
      <c r="D76" s="910"/>
      <c r="E76" s="910"/>
      <c r="F76" s="910"/>
      <c r="G76" s="910"/>
      <c r="H76" s="910"/>
      <c r="I76" s="910"/>
      <c r="J76" s="910"/>
      <c r="K76" s="910"/>
      <c r="L76" s="910"/>
      <c r="M76" s="910"/>
      <c r="N76" s="910"/>
      <c r="O76" s="910"/>
      <c r="P76" s="911"/>
      <c r="Q76" s="915">
        <v>3680</v>
      </c>
      <c r="R76" s="914"/>
      <c r="S76" s="914"/>
      <c r="T76" s="914"/>
      <c r="U76" s="869"/>
      <c r="V76" s="913">
        <v>3842</v>
      </c>
      <c r="W76" s="914"/>
      <c r="X76" s="914"/>
      <c r="Y76" s="914"/>
      <c r="Z76" s="869"/>
      <c r="AA76" s="913">
        <v>-162</v>
      </c>
      <c r="AB76" s="914"/>
      <c r="AC76" s="914"/>
      <c r="AD76" s="914"/>
      <c r="AE76" s="869"/>
      <c r="AF76" s="913">
        <v>-162</v>
      </c>
      <c r="AG76" s="914"/>
      <c r="AH76" s="914"/>
      <c r="AI76" s="914"/>
      <c r="AJ76" s="869"/>
      <c r="AK76" s="913">
        <v>362</v>
      </c>
      <c r="AL76" s="914"/>
      <c r="AM76" s="914"/>
      <c r="AN76" s="914"/>
      <c r="AO76" s="869"/>
      <c r="AP76" s="913">
        <v>2320</v>
      </c>
      <c r="AQ76" s="914"/>
      <c r="AR76" s="914"/>
      <c r="AS76" s="914"/>
      <c r="AT76" s="869"/>
      <c r="AU76" s="913" t="s">
        <v>550</v>
      </c>
      <c r="AV76" s="914"/>
      <c r="AW76" s="914"/>
      <c r="AX76" s="914"/>
      <c r="AY76" s="869"/>
      <c r="AZ76" s="867"/>
      <c r="BA76" s="867"/>
      <c r="BB76" s="867"/>
      <c r="BC76" s="867"/>
      <c r="BD76" s="868"/>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549</v>
      </c>
      <c r="C77" s="910"/>
      <c r="D77" s="910"/>
      <c r="E77" s="910"/>
      <c r="F77" s="910"/>
      <c r="G77" s="910"/>
      <c r="H77" s="910"/>
      <c r="I77" s="910"/>
      <c r="J77" s="910"/>
      <c r="K77" s="910"/>
      <c r="L77" s="910"/>
      <c r="M77" s="910"/>
      <c r="N77" s="910"/>
      <c r="O77" s="910"/>
      <c r="P77" s="911"/>
      <c r="Q77" s="915">
        <v>1531</v>
      </c>
      <c r="R77" s="914"/>
      <c r="S77" s="914"/>
      <c r="T77" s="914"/>
      <c r="U77" s="869"/>
      <c r="V77" s="913">
        <v>1475</v>
      </c>
      <c r="W77" s="914"/>
      <c r="X77" s="914"/>
      <c r="Y77" s="914"/>
      <c r="Z77" s="869"/>
      <c r="AA77" s="913">
        <v>56</v>
      </c>
      <c r="AB77" s="914"/>
      <c r="AC77" s="914"/>
      <c r="AD77" s="914"/>
      <c r="AE77" s="869"/>
      <c r="AF77" s="913">
        <v>56</v>
      </c>
      <c r="AG77" s="914"/>
      <c r="AH77" s="914"/>
      <c r="AI77" s="914"/>
      <c r="AJ77" s="869"/>
      <c r="AK77" s="913">
        <v>1</v>
      </c>
      <c r="AL77" s="914"/>
      <c r="AM77" s="914"/>
      <c r="AN77" s="914"/>
      <c r="AO77" s="869"/>
      <c r="AP77" s="913">
        <v>4339</v>
      </c>
      <c r="AQ77" s="914"/>
      <c r="AR77" s="914"/>
      <c r="AS77" s="914"/>
      <c r="AT77" s="869"/>
      <c r="AU77" s="913">
        <v>91</v>
      </c>
      <c r="AV77" s="914"/>
      <c r="AW77" s="914"/>
      <c r="AX77" s="914"/>
      <c r="AY77" s="869"/>
      <c r="AZ77" s="867"/>
      <c r="BA77" s="867"/>
      <c r="BB77" s="867"/>
      <c r="BC77" s="867"/>
      <c r="BD77" s="868"/>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7"/>
      <c r="BA78" s="867"/>
      <c r="BB78" s="867"/>
      <c r="BC78" s="867"/>
      <c r="BD78" s="868"/>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7"/>
      <c r="BA79" s="867"/>
      <c r="BB79" s="867"/>
      <c r="BC79" s="867"/>
      <c r="BD79" s="868"/>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7"/>
      <c r="BA80" s="867"/>
      <c r="BB80" s="867"/>
      <c r="BC80" s="867"/>
      <c r="BD80" s="868"/>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7"/>
      <c r="BA81" s="867"/>
      <c r="BB81" s="867"/>
      <c r="BC81" s="867"/>
      <c r="BD81" s="868"/>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7"/>
      <c r="BA82" s="867"/>
      <c r="BB82" s="867"/>
      <c r="BC82" s="867"/>
      <c r="BD82" s="868"/>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7"/>
      <c r="BA83" s="867"/>
      <c r="BB83" s="867"/>
      <c r="BC83" s="867"/>
      <c r="BD83" s="868"/>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7"/>
      <c r="BA84" s="867"/>
      <c r="BB84" s="867"/>
      <c r="BC84" s="867"/>
      <c r="BD84" s="868"/>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7"/>
      <c r="BA85" s="867"/>
      <c r="BB85" s="867"/>
      <c r="BC85" s="867"/>
      <c r="BD85" s="868"/>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7"/>
      <c r="BA86" s="867"/>
      <c r="BB86" s="867"/>
      <c r="BC86" s="867"/>
      <c r="BD86" s="868"/>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398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2763</v>
      </c>
      <c r="AG88" s="880"/>
      <c r="AH88" s="880"/>
      <c r="AI88" s="880"/>
      <c r="AJ88" s="880"/>
      <c r="AK88" s="877"/>
      <c r="AL88" s="877"/>
      <c r="AM88" s="877"/>
      <c r="AN88" s="877"/>
      <c r="AO88" s="877"/>
      <c r="AP88" s="880">
        <v>14226</v>
      </c>
      <c r="AQ88" s="880"/>
      <c r="AR88" s="880"/>
      <c r="AS88" s="880"/>
      <c r="AT88" s="880"/>
      <c r="AU88" s="880">
        <v>1000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399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263</v>
      </c>
      <c r="CS102" s="888"/>
      <c r="CT102" s="888"/>
      <c r="CU102" s="888"/>
      <c r="CV102" s="927"/>
      <c r="CW102" s="926">
        <v>2</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407</v>
      </c>
      <c r="AB109" s="929"/>
      <c r="AC109" s="929"/>
      <c r="AD109" s="929"/>
      <c r="AE109" s="930"/>
      <c r="AF109" s="928" t="s">
        <v>408</v>
      </c>
      <c r="AG109" s="929"/>
      <c r="AH109" s="929"/>
      <c r="AI109" s="929"/>
      <c r="AJ109" s="930"/>
      <c r="AK109" s="928" t="s">
        <v>295</v>
      </c>
      <c r="AL109" s="929"/>
      <c r="AM109" s="929"/>
      <c r="AN109" s="929"/>
      <c r="AO109" s="930"/>
      <c r="AP109" s="928" t="s">
        <v>409</v>
      </c>
      <c r="AQ109" s="929"/>
      <c r="AR109" s="929"/>
      <c r="AS109" s="929"/>
      <c r="AT109" s="931"/>
      <c r="AU109" s="948" t="s">
        <v>406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407</v>
      </c>
      <c r="BR109" s="929"/>
      <c r="BS109" s="929"/>
      <c r="BT109" s="929"/>
      <c r="BU109" s="930"/>
      <c r="BV109" s="928" t="s">
        <v>408</v>
      </c>
      <c r="BW109" s="929"/>
      <c r="BX109" s="929"/>
      <c r="BY109" s="929"/>
      <c r="BZ109" s="930"/>
      <c r="CA109" s="928" t="s">
        <v>295</v>
      </c>
      <c r="CB109" s="929"/>
      <c r="CC109" s="929"/>
      <c r="CD109" s="929"/>
      <c r="CE109" s="930"/>
      <c r="CF109" s="949" t="s">
        <v>409</v>
      </c>
      <c r="CG109" s="949"/>
      <c r="CH109" s="949"/>
      <c r="CI109" s="949"/>
      <c r="CJ109" s="949"/>
      <c r="CK109" s="928" t="s">
        <v>410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407</v>
      </c>
      <c r="DH109" s="929"/>
      <c r="DI109" s="929"/>
      <c r="DJ109" s="929"/>
      <c r="DK109" s="930"/>
      <c r="DL109" s="928" t="s">
        <v>408</v>
      </c>
      <c r="DM109" s="929"/>
      <c r="DN109" s="929"/>
      <c r="DO109" s="929"/>
      <c r="DP109" s="930"/>
      <c r="DQ109" s="928" t="s">
        <v>295</v>
      </c>
      <c r="DR109" s="929"/>
      <c r="DS109" s="929"/>
      <c r="DT109" s="929"/>
      <c r="DU109" s="930"/>
      <c r="DV109" s="928" t="s">
        <v>409</v>
      </c>
      <c r="DW109" s="929"/>
      <c r="DX109" s="929"/>
      <c r="DY109" s="929"/>
      <c r="DZ109" s="931"/>
    </row>
    <row r="110" spans="1:131" s="230" customFormat="1" ht="26.25" customHeight="1" x14ac:dyDescent="0.15">
      <c r="A110" s="932" t="s">
        <v>411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1667123</v>
      </c>
      <c r="AB110" s="936"/>
      <c r="AC110" s="936"/>
      <c r="AD110" s="936"/>
      <c r="AE110" s="937"/>
      <c r="AF110" s="938">
        <v>1741353</v>
      </c>
      <c r="AG110" s="936"/>
      <c r="AH110" s="936"/>
      <c r="AI110" s="936"/>
      <c r="AJ110" s="937"/>
      <c r="AK110" s="938">
        <v>1944675</v>
      </c>
      <c r="AL110" s="936"/>
      <c r="AM110" s="936"/>
      <c r="AN110" s="936"/>
      <c r="AO110" s="937"/>
      <c r="AP110" s="939">
        <v>30.8</v>
      </c>
      <c r="AQ110" s="940"/>
      <c r="AR110" s="940"/>
      <c r="AS110" s="940"/>
      <c r="AT110" s="941"/>
      <c r="AU110" s="942" t="s">
        <v>69</v>
      </c>
      <c r="AV110" s="943"/>
      <c r="AW110" s="943"/>
      <c r="AX110" s="943"/>
      <c r="AY110" s="943"/>
      <c r="AZ110" s="965" t="s">
        <v>412</v>
      </c>
      <c r="BA110" s="933"/>
      <c r="BB110" s="933"/>
      <c r="BC110" s="933"/>
      <c r="BD110" s="933"/>
      <c r="BE110" s="933"/>
      <c r="BF110" s="933"/>
      <c r="BG110" s="933"/>
      <c r="BH110" s="933"/>
      <c r="BI110" s="933"/>
      <c r="BJ110" s="933"/>
      <c r="BK110" s="933"/>
      <c r="BL110" s="933"/>
      <c r="BM110" s="933"/>
      <c r="BN110" s="933"/>
      <c r="BO110" s="933"/>
      <c r="BP110" s="934"/>
      <c r="BQ110" s="966">
        <v>14044996</v>
      </c>
      <c r="BR110" s="967"/>
      <c r="BS110" s="967"/>
      <c r="BT110" s="967"/>
      <c r="BU110" s="967"/>
      <c r="BV110" s="967">
        <v>14019949</v>
      </c>
      <c r="BW110" s="967"/>
      <c r="BX110" s="967"/>
      <c r="BY110" s="967"/>
      <c r="BZ110" s="967"/>
      <c r="CA110" s="967">
        <v>14644548</v>
      </c>
      <c r="CB110" s="967"/>
      <c r="CC110" s="967"/>
      <c r="CD110" s="967"/>
      <c r="CE110" s="967"/>
      <c r="CF110" s="980">
        <v>231.7</v>
      </c>
      <c r="CG110" s="981"/>
      <c r="CH110" s="981"/>
      <c r="CI110" s="981"/>
      <c r="CJ110" s="981"/>
      <c r="CK110" s="982" t="s">
        <v>413</v>
      </c>
      <c r="CL110" s="983"/>
      <c r="CM110" s="965" t="s">
        <v>414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416</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418</v>
      </c>
      <c r="B112" s="989"/>
      <c r="C112" s="959" t="s">
        <v>419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420</v>
      </c>
      <c r="BA112" s="959"/>
      <c r="BB112" s="959"/>
      <c r="BC112" s="959"/>
      <c r="BD112" s="959"/>
      <c r="BE112" s="959"/>
      <c r="BF112" s="959"/>
      <c r="BG112" s="959"/>
      <c r="BH112" s="959"/>
      <c r="BI112" s="959"/>
      <c r="BJ112" s="959"/>
      <c r="BK112" s="959"/>
      <c r="BL112" s="959"/>
      <c r="BM112" s="959"/>
      <c r="BN112" s="959"/>
      <c r="BO112" s="959"/>
      <c r="BP112" s="960"/>
      <c r="BQ112" s="961">
        <v>4516806</v>
      </c>
      <c r="BR112" s="962"/>
      <c r="BS112" s="962"/>
      <c r="BT112" s="962"/>
      <c r="BU112" s="962"/>
      <c r="BV112" s="962">
        <v>4016148</v>
      </c>
      <c r="BW112" s="962"/>
      <c r="BX112" s="962"/>
      <c r="BY112" s="962"/>
      <c r="BZ112" s="962"/>
      <c r="CA112" s="962">
        <v>3656229</v>
      </c>
      <c r="CB112" s="962"/>
      <c r="CC112" s="962"/>
      <c r="CD112" s="962"/>
      <c r="CE112" s="962"/>
      <c r="CF112" s="956">
        <v>57.9</v>
      </c>
      <c r="CG112" s="957"/>
      <c r="CH112" s="957"/>
      <c r="CI112" s="957"/>
      <c r="CJ112" s="957"/>
      <c r="CK112" s="984"/>
      <c r="CL112" s="985"/>
      <c r="CM112" s="958" t="s">
        <v>421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289147</v>
      </c>
      <c r="AB113" s="974"/>
      <c r="AC113" s="974"/>
      <c r="AD113" s="974"/>
      <c r="AE113" s="975"/>
      <c r="AF113" s="976">
        <v>288845</v>
      </c>
      <c r="AG113" s="974"/>
      <c r="AH113" s="974"/>
      <c r="AI113" s="974"/>
      <c r="AJ113" s="975"/>
      <c r="AK113" s="976">
        <v>290470</v>
      </c>
      <c r="AL113" s="974"/>
      <c r="AM113" s="974"/>
      <c r="AN113" s="974"/>
      <c r="AO113" s="975"/>
      <c r="AP113" s="977">
        <v>4.5999999999999996</v>
      </c>
      <c r="AQ113" s="978"/>
      <c r="AR113" s="978"/>
      <c r="AS113" s="978"/>
      <c r="AT113" s="979"/>
      <c r="AU113" s="944"/>
      <c r="AV113" s="945"/>
      <c r="AW113" s="945"/>
      <c r="AX113" s="945"/>
      <c r="AY113" s="945"/>
      <c r="AZ113" s="958" t="s">
        <v>423</v>
      </c>
      <c r="BA113" s="959"/>
      <c r="BB113" s="959"/>
      <c r="BC113" s="959"/>
      <c r="BD113" s="959"/>
      <c r="BE113" s="959"/>
      <c r="BF113" s="959"/>
      <c r="BG113" s="959"/>
      <c r="BH113" s="959"/>
      <c r="BI113" s="959"/>
      <c r="BJ113" s="959"/>
      <c r="BK113" s="959"/>
      <c r="BL113" s="959"/>
      <c r="BM113" s="959"/>
      <c r="BN113" s="959"/>
      <c r="BO113" s="959"/>
      <c r="BP113" s="960"/>
      <c r="BQ113" s="961">
        <v>1127873</v>
      </c>
      <c r="BR113" s="962"/>
      <c r="BS113" s="962"/>
      <c r="BT113" s="962"/>
      <c r="BU113" s="962"/>
      <c r="BV113" s="962">
        <v>1115611</v>
      </c>
      <c r="BW113" s="962"/>
      <c r="BX113" s="962"/>
      <c r="BY113" s="962"/>
      <c r="BZ113" s="962"/>
      <c r="CA113" s="962">
        <v>999754</v>
      </c>
      <c r="CB113" s="962"/>
      <c r="CC113" s="962"/>
      <c r="CD113" s="962"/>
      <c r="CE113" s="962"/>
      <c r="CF113" s="956">
        <v>15.8</v>
      </c>
      <c r="CG113" s="957"/>
      <c r="CH113" s="957"/>
      <c r="CI113" s="957"/>
      <c r="CJ113" s="957"/>
      <c r="CK113" s="984"/>
      <c r="CL113" s="985"/>
      <c r="CM113" s="958" t="s">
        <v>424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96550</v>
      </c>
      <c r="AB114" s="995"/>
      <c r="AC114" s="995"/>
      <c r="AD114" s="995"/>
      <c r="AE114" s="996"/>
      <c r="AF114" s="997">
        <v>97848</v>
      </c>
      <c r="AG114" s="995"/>
      <c r="AH114" s="995"/>
      <c r="AI114" s="995"/>
      <c r="AJ114" s="996"/>
      <c r="AK114" s="997">
        <v>101537</v>
      </c>
      <c r="AL114" s="995"/>
      <c r="AM114" s="995"/>
      <c r="AN114" s="995"/>
      <c r="AO114" s="996"/>
      <c r="AP114" s="998">
        <v>1.6</v>
      </c>
      <c r="AQ114" s="999"/>
      <c r="AR114" s="999"/>
      <c r="AS114" s="999"/>
      <c r="AT114" s="1000"/>
      <c r="AU114" s="944"/>
      <c r="AV114" s="945"/>
      <c r="AW114" s="945"/>
      <c r="AX114" s="945"/>
      <c r="AY114" s="945"/>
      <c r="AZ114" s="958" t="s">
        <v>426</v>
      </c>
      <c r="BA114" s="959"/>
      <c r="BB114" s="959"/>
      <c r="BC114" s="959"/>
      <c r="BD114" s="959"/>
      <c r="BE114" s="959"/>
      <c r="BF114" s="959"/>
      <c r="BG114" s="959"/>
      <c r="BH114" s="959"/>
      <c r="BI114" s="959"/>
      <c r="BJ114" s="959"/>
      <c r="BK114" s="959"/>
      <c r="BL114" s="959"/>
      <c r="BM114" s="959"/>
      <c r="BN114" s="959"/>
      <c r="BO114" s="959"/>
      <c r="BP114" s="960"/>
      <c r="BQ114" s="961">
        <v>1358188</v>
      </c>
      <c r="BR114" s="962"/>
      <c r="BS114" s="962"/>
      <c r="BT114" s="962"/>
      <c r="BU114" s="962"/>
      <c r="BV114" s="962">
        <v>1375758</v>
      </c>
      <c r="BW114" s="962"/>
      <c r="BX114" s="962"/>
      <c r="BY114" s="962"/>
      <c r="BZ114" s="962"/>
      <c r="CA114" s="962">
        <v>1317101</v>
      </c>
      <c r="CB114" s="962"/>
      <c r="CC114" s="962"/>
      <c r="CD114" s="962"/>
      <c r="CE114" s="962"/>
      <c r="CF114" s="956">
        <v>20.8</v>
      </c>
      <c r="CG114" s="957"/>
      <c r="CH114" s="957"/>
      <c r="CI114" s="957"/>
      <c r="CJ114" s="957"/>
      <c r="CK114" s="984"/>
      <c r="CL114" s="985"/>
      <c r="CM114" s="958" t="s">
        <v>427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428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18185</v>
      </c>
      <c r="AB115" s="974"/>
      <c r="AC115" s="974"/>
      <c r="AD115" s="974"/>
      <c r="AE115" s="975"/>
      <c r="AF115" s="976">
        <v>1730</v>
      </c>
      <c r="AG115" s="974"/>
      <c r="AH115" s="974"/>
      <c r="AI115" s="974"/>
      <c r="AJ115" s="975"/>
      <c r="AK115" s="976">
        <v>2104</v>
      </c>
      <c r="AL115" s="974"/>
      <c r="AM115" s="974"/>
      <c r="AN115" s="974"/>
      <c r="AO115" s="975"/>
      <c r="AP115" s="977">
        <v>0</v>
      </c>
      <c r="AQ115" s="978"/>
      <c r="AR115" s="978"/>
      <c r="AS115" s="978"/>
      <c r="AT115" s="979"/>
      <c r="AU115" s="944"/>
      <c r="AV115" s="945"/>
      <c r="AW115" s="945"/>
      <c r="AX115" s="945"/>
      <c r="AY115" s="945"/>
      <c r="AZ115" s="958" t="s">
        <v>429</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162</v>
      </c>
      <c r="AB116" s="995"/>
      <c r="AC116" s="995"/>
      <c r="AD116" s="995"/>
      <c r="AE116" s="996"/>
      <c r="AF116" s="997">
        <v>107</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432</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434</v>
      </c>
      <c r="Z117" s="930"/>
      <c r="AA117" s="1014">
        <v>2071167</v>
      </c>
      <c r="AB117" s="1015"/>
      <c r="AC117" s="1015"/>
      <c r="AD117" s="1015"/>
      <c r="AE117" s="1016"/>
      <c r="AF117" s="1017">
        <v>2129883</v>
      </c>
      <c r="AG117" s="1015"/>
      <c r="AH117" s="1015"/>
      <c r="AI117" s="1015"/>
      <c r="AJ117" s="1016"/>
      <c r="AK117" s="1017">
        <v>2338786</v>
      </c>
      <c r="AL117" s="1015"/>
      <c r="AM117" s="1015"/>
      <c r="AN117" s="1015"/>
      <c r="AO117" s="1016"/>
      <c r="AP117" s="1018"/>
      <c r="AQ117" s="1019"/>
      <c r="AR117" s="1019"/>
      <c r="AS117" s="1019"/>
      <c r="AT117" s="1020"/>
      <c r="AU117" s="944"/>
      <c r="AV117" s="945"/>
      <c r="AW117" s="945"/>
      <c r="AX117" s="945"/>
      <c r="AY117" s="945"/>
      <c r="AZ117" s="1010" t="s">
        <v>435</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407</v>
      </c>
      <c r="AB118" s="929"/>
      <c r="AC118" s="929"/>
      <c r="AD118" s="929"/>
      <c r="AE118" s="930"/>
      <c r="AF118" s="928" t="s">
        <v>408</v>
      </c>
      <c r="AG118" s="929"/>
      <c r="AH118" s="929"/>
      <c r="AI118" s="929"/>
      <c r="AJ118" s="930"/>
      <c r="AK118" s="928" t="s">
        <v>295</v>
      </c>
      <c r="AL118" s="929"/>
      <c r="AM118" s="929"/>
      <c r="AN118" s="929"/>
      <c r="AO118" s="930"/>
      <c r="AP118" s="1006" t="s">
        <v>409</v>
      </c>
      <c r="AQ118" s="1007"/>
      <c r="AR118" s="1007"/>
      <c r="AS118" s="1007"/>
      <c r="AT118" s="1008"/>
      <c r="AU118" s="944"/>
      <c r="AV118" s="945"/>
      <c r="AW118" s="945"/>
      <c r="AX118" s="945"/>
      <c r="AY118" s="945"/>
      <c r="AZ118" s="1009" t="s">
        <v>437</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413</v>
      </c>
      <c r="B119" s="983"/>
      <c r="C119" s="965" t="s">
        <v>414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439</v>
      </c>
      <c r="BP119" s="1041"/>
      <c r="BQ119" s="1035">
        <v>21047863</v>
      </c>
      <c r="BR119" s="1036"/>
      <c r="BS119" s="1036"/>
      <c r="BT119" s="1036"/>
      <c r="BU119" s="1036"/>
      <c r="BV119" s="1036">
        <v>20527466</v>
      </c>
      <c r="BW119" s="1036"/>
      <c r="BX119" s="1036"/>
      <c r="BY119" s="1036"/>
      <c r="BZ119" s="1036"/>
      <c r="CA119" s="1036">
        <v>20617632</v>
      </c>
      <c r="CB119" s="1036"/>
      <c r="CC119" s="1036"/>
      <c r="CD119" s="1036"/>
      <c r="CE119" s="1036"/>
      <c r="CF119" s="1037"/>
      <c r="CG119" s="1038"/>
      <c r="CH119" s="1038"/>
      <c r="CI119" s="1038"/>
      <c r="CJ119" s="1039"/>
      <c r="CK119" s="986"/>
      <c r="CL119" s="987"/>
      <c r="CM119" s="1009" t="s">
        <v>440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441</v>
      </c>
      <c r="AV120" s="1028"/>
      <c r="AW120" s="1028"/>
      <c r="AX120" s="1028"/>
      <c r="AY120" s="1029"/>
      <c r="AZ120" s="965" t="s">
        <v>442</v>
      </c>
      <c r="BA120" s="933"/>
      <c r="BB120" s="933"/>
      <c r="BC120" s="933"/>
      <c r="BD120" s="933"/>
      <c r="BE120" s="933"/>
      <c r="BF120" s="933"/>
      <c r="BG120" s="933"/>
      <c r="BH120" s="933"/>
      <c r="BI120" s="933"/>
      <c r="BJ120" s="933"/>
      <c r="BK120" s="933"/>
      <c r="BL120" s="933"/>
      <c r="BM120" s="933"/>
      <c r="BN120" s="933"/>
      <c r="BO120" s="933"/>
      <c r="BP120" s="934"/>
      <c r="BQ120" s="966">
        <v>7923953</v>
      </c>
      <c r="BR120" s="967"/>
      <c r="BS120" s="967"/>
      <c r="BT120" s="967"/>
      <c r="BU120" s="967"/>
      <c r="BV120" s="967">
        <v>8384929</v>
      </c>
      <c r="BW120" s="967"/>
      <c r="BX120" s="967"/>
      <c r="BY120" s="967"/>
      <c r="BZ120" s="967"/>
      <c r="CA120" s="967">
        <v>8377800</v>
      </c>
      <c r="CB120" s="967"/>
      <c r="CC120" s="967"/>
      <c r="CD120" s="967"/>
      <c r="CE120" s="967"/>
      <c r="CF120" s="980">
        <v>132.6</v>
      </c>
      <c r="CG120" s="981"/>
      <c r="CH120" s="981"/>
      <c r="CI120" s="981"/>
      <c r="CJ120" s="981"/>
      <c r="CK120" s="1042" t="s">
        <v>443</v>
      </c>
      <c r="CL120" s="1043"/>
      <c r="CM120" s="1043"/>
      <c r="CN120" s="1043"/>
      <c r="CO120" s="1044"/>
      <c r="CP120" s="1050" t="s">
        <v>391</v>
      </c>
      <c r="CQ120" s="1051"/>
      <c r="CR120" s="1051"/>
      <c r="CS120" s="1051"/>
      <c r="CT120" s="1051"/>
      <c r="CU120" s="1051"/>
      <c r="CV120" s="1051"/>
      <c r="CW120" s="1051"/>
      <c r="CX120" s="1051"/>
      <c r="CY120" s="1051"/>
      <c r="CZ120" s="1051"/>
      <c r="DA120" s="1051"/>
      <c r="DB120" s="1051"/>
      <c r="DC120" s="1051"/>
      <c r="DD120" s="1051"/>
      <c r="DE120" s="1051"/>
      <c r="DF120" s="1052"/>
      <c r="DG120" s="966">
        <v>4516806</v>
      </c>
      <c r="DH120" s="967"/>
      <c r="DI120" s="967"/>
      <c r="DJ120" s="967"/>
      <c r="DK120" s="967"/>
      <c r="DL120" s="967">
        <v>4016148</v>
      </c>
      <c r="DM120" s="967"/>
      <c r="DN120" s="967"/>
      <c r="DO120" s="967"/>
      <c r="DP120" s="967"/>
      <c r="DQ120" s="967">
        <v>3656229</v>
      </c>
      <c r="DR120" s="967"/>
      <c r="DS120" s="967"/>
      <c r="DT120" s="967"/>
      <c r="DU120" s="967"/>
      <c r="DV120" s="968">
        <v>57.9</v>
      </c>
      <c r="DW120" s="968"/>
      <c r="DX120" s="968"/>
      <c r="DY120" s="968"/>
      <c r="DZ120" s="969"/>
    </row>
    <row r="121" spans="1:130" s="230" customFormat="1" ht="26.25" customHeight="1" x14ac:dyDescent="0.15">
      <c r="A121" s="1093"/>
      <c r="B121" s="985"/>
      <c r="C121" s="1010" t="s">
        <v>444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445</v>
      </c>
      <c r="BA121" s="959"/>
      <c r="BB121" s="959"/>
      <c r="BC121" s="959"/>
      <c r="BD121" s="959"/>
      <c r="BE121" s="959"/>
      <c r="BF121" s="959"/>
      <c r="BG121" s="959"/>
      <c r="BH121" s="959"/>
      <c r="BI121" s="959"/>
      <c r="BJ121" s="959"/>
      <c r="BK121" s="959"/>
      <c r="BL121" s="959"/>
      <c r="BM121" s="959"/>
      <c r="BN121" s="959"/>
      <c r="BO121" s="959"/>
      <c r="BP121" s="960"/>
      <c r="BQ121" s="961">
        <v>50532</v>
      </c>
      <c r="BR121" s="962"/>
      <c r="BS121" s="962"/>
      <c r="BT121" s="962"/>
      <c r="BU121" s="962"/>
      <c r="BV121" s="962">
        <v>41116</v>
      </c>
      <c r="BW121" s="962"/>
      <c r="BX121" s="962"/>
      <c r="BY121" s="962"/>
      <c r="BZ121" s="962"/>
      <c r="CA121" s="962">
        <v>32193</v>
      </c>
      <c r="CB121" s="962"/>
      <c r="CC121" s="962"/>
      <c r="CD121" s="962"/>
      <c r="CE121" s="962"/>
      <c r="CF121" s="956">
        <v>0.5</v>
      </c>
      <c r="CG121" s="957"/>
      <c r="CH121" s="957"/>
      <c r="CI121" s="957"/>
      <c r="CJ121" s="957"/>
      <c r="CK121" s="1045"/>
      <c r="CL121" s="1046"/>
      <c r="CM121" s="1046"/>
      <c r="CN121" s="1046"/>
      <c r="CO121" s="1047"/>
      <c r="CP121" s="1055"/>
      <c r="CQ121" s="1056"/>
      <c r="CR121" s="1056"/>
      <c r="CS121" s="1056"/>
      <c r="CT121" s="1056"/>
      <c r="CU121" s="1056"/>
      <c r="CV121" s="1056"/>
      <c r="CW121" s="1056"/>
      <c r="CX121" s="1056"/>
      <c r="CY121" s="1056"/>
      <c r="CZ121" s="1056"/>
      <c r="DA121" s="1056"/>
      <c r="DB121" s="1056"/>
      <c r="DC121" s="1056"/>
      <c r="DD121" s="1056"/>
      <c r="DE121" s="1056"/>
      <c r="DF121" s="1057"/>
      <c r="DG121" s="961"/>
      <c r="DH121" s="962"/>
      <c r="DI121" s="962"/>
      <c r="DJ121" s="962"/>
      <c r="DK121" s="962"/>
      <c r="DL121" s="962"/>
      <c r="DM121" s="962"/>
      <c r="DN121" s="962"/>
      <c r="DO121" s="962"/>
      <c r="DP121" s="962"/>
      <c r="DQ121" s="962"/>
      <c r="DR121" s="962"/>
      <c r="DS121" s="962"/>
      <c r="DT121" s="962"/>
      <c r="DU121" s="962"/>
      <c r="DV121" s="963"/>
      <c r="DW121" s="963"/>
      <c r="DX121" s="963"/>
      <c r="DY121" s="963"/>
      <c r="DZ121" s="964"/>
    </row>
    <row r="122" spans="1:130" s="230" customFormat="1" ht="26.25" customHeight="1" x14ac:dyDescent="0.15">
      <c r="A122" s="1093"/>
      <c r="B122" s="985"/>
      <c r="C122" s="958" t="s">
        <v>427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446</v>
      </c>
      <c r="BA122" s="1001"/>
      <c r="BB122" s="1001"/>
      <c r="BC122" s="1001"/>
      <c r="BD122" s="1001"/>
      <c r="BE122" s="1001"/>
      <c r="BF122" s="1001"/>
      <c r="BG122" s="1001"/>
      <c r="BH122" s="1001"/>
      <c r="BI122" s="1001"/>
      <c r="BJ122" s="1001"/>
      <c r="BK122" s="1001"/>
      <c r="BL122" s="1001"/>
      <c r="BM122" s="1001"/>
      <c r="BN122" s="1001"/>
      <c r="BO122" s="1001"/>
      <c r="BP122" s="1002"/>
      <c r="BQ122" s="1035">
        <v>14128794</v>
      </c>
      <c r="BR122" s="1036"/>
      <c r="BS122" s="1036"/>
      <c r="BT122" s="1036"/>
      <c r="BU122" s="1036"/>
      <c r="BV122" s="1036">
        <v>13878150</v>
      </c>
      <c r="BW122" s="1036"/>
      <c r="BX122" s="1036"/>
      <c r="BY122" s="1036"/>
      <c r="BZ122" s="1036"/>
      <c r="CA122" s="1036">
        <v>14141026</v>
      </c>
      <c r="CB122" s="1036"/>
      <c r="CC122" s="1036"/>
      <c r="CD122" s="1036"/>
      <c r="CE122" s="1036"/>
      <c r="CF122" s="1053">
        <v>223.8</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447</v>
      </c>
      <c r="BP123" s="1041"/>
      <c r="BQ123" s="1099">
        <v>22103279</v>
      </c>
      <c r="BR123" s="1100"/>
      <c r="BS123" s="1100"/>
      <c r="BT123" s="1100"/>
      <c r="BU123" s="1100"/>
      <c r="BV123" s="1100">
        <v>22304195</v>
      </c>
      <c r="BW123" s="1100"/>
      <c r="BX123" s="1100"/>
      <c r="BY123" s="1100"/>
      <c r="BZ123" s="1100"/>
      <c r="CA123" s="1100">
        <v>22551019</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449</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438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450</v>
      </c>
      <c r="CL125" s="1043"/>
      <c r="CM125" s="1043"/>
      <c r="CN125" s="1043"/>
      <c r="CO125" s="1044"/>
      <c r="CP125" s="965" t="s">
        <v>451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16500</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1685</v>
      </c>
      <c r="AB127" s="995"/>
      <c r="AC127" s="995"/>
      <c r="AD127" s="995"/>
      <c r="AE127" s="996"/>
      <c r="AF127" s="997">
        <v>1730</v>
      </c>
      <c r="AG127" s="995"/>
      <c r="AH127" s="995"/>
      <c r="AI127" s="995"/>
      <c r="AJ127" s="996"/>
      <c r="AK127" s="997">
        <v>2104</v>
      </c>
      <c r="AL127" s="995"/>
      <c r="AM127" s="995"/>
      <c r="AN127" s="995"/>
      <c r="AO127" s="996"/>
      <c r="AP127" s="998">
        <v>0</v>
      </c>
      <c r="AQ127" s="999"/>
      <c r="AR127" s="999"/>
      <c r="AS127" s="999"/>
      <c r="AT127" s="1000"/>
      <c r="AU127" s="232"/>
      <c r="AV127" s="232"/>
      <c r="AW127" s="232"/>
      <c r="AX127" s="1067" t="s">
        <v>454</v>
      </c>
      <c r="AY127" s="1068"/>
      <c r="AZ127" s="1068"/>
      <c r="BA127" s="1068"/>
      <c r="BB127" s="1068"/>
      <c r="BC127" s="1068"/>
      <c r="BD127" s="1068"/>
      <c r="BE127" s="1069"/>
      <c r="BF127" s="1070" t="s">
        <v>455</v>
      </c>
      <c r="BG127" s="1068"/>
      <c r="BH127" s="1068"/>
      <c r="BI127" s="1068"/>
      <c r="BJ127" s="1068"/>
      <c r="BK127" s="1068"/>
      <c r="BL127" s="1069"/>
      <c r="BM127" s="1070" t="s">
        <v>456</v>
      </c>
      <c r="BN127" s="1068"/>
      <c r="BO127" s="1068"/>
      <c r="BP127" s="1068"/>
      <c r="BQ127" s="1068"/>
      <c r="BR127" s="1068"/>
      <c r="BS127" s="1069"/>
      <c r="BT127" s="1070" t="s">
        <v>457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459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460</v>
      </c>
      <c r="X128" s="1079"/>
      <c r="Y128" s="1079"/>
      <c r="Z128" s="1080"/>
      <c r="AA128" s="1081">
        <v>10335</v>
      </c>
      <c r="AB128" s="1082"/>
      <c r="AC128" s="1082"/>
      <c r="AD128" s="1082"/>
      <c r="AE128" s="1083"/>
      <c r="AF128" s="1084">
        <v>9633</v>
      </c>
      <c r="AG128" s="1082"/>
      <c r="AH128" s="1082"/>
      <c r="AI128" s="1082"/>
      <c r="AJ128" s="1083"/>
      <c r="AK128" s="1084">
        <v>9140</v>
      </c>
      <c r="AL128" s="1082"/>
      <c r="AM128" s="1082"/>
      <c r="AN128" s="1082"/>
      <c r="AO128" s="1083"/>
      <c r="AP128" s="1085"/>
      <c r="AQ128" s="1086"/>
      <c r="AR128" s="1086"/>
      <c r="AS128" s="1086"/>
      <c r="AT128" s="1087"/>
      <c r="AU128" s="232"/>
      <c r="AV128" s="232"/>
      <c r="AW128" s="232"/>
      <c r="AX128" s="932" t="s">
        <v>461</v>
      </c>
      <c r="AY128" s="933"/>
      <c r="AZ128" s="933"/>
      <c r="BA128" s="933"/>
      <c r="BB128" s="933"/>
      <c r="BC128" s="933"/>
      <c r="BD128" s="933"/>
      <c r="BE128" s="934"/>
      <c r="BF128" s="1088" t="s">
        <v>122</v>
      </c>
      <c r="BG128" s="1089"/>
      <c r="BH128" s="1089"/>
      <c r="BI128" s="1089"/>
      <c r="BJ128" s="1089"/>
      <c r="BK128" s="1089"/>
      <c r="BL128" s="1090"/>
      <c r="BM128" s="1088">
        <v>13.77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462</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463</v>
      </c>
      <c r="X129" s="1107"/>
      <c r="Y129" s="1107"/>
      <c r="Z129" s="1108"/>
      <c r="AA129" s="994">
        <v>7933976</v>
      </c>
      <c r="AB129" s="995"/>
      <c r="AC129" s="995"/>
      <c r="AD129" s="995"/>
      <c r="AE129" s="996"/>
      <c r="AF129" s="997">
        <v>7796019</v>
      </c>
      <c r="AG129" s="995"/>
      <c r="AH129" s="995"/>
      <c r="AI129" s="995"/>
      <c r="AJ129" s="996"/>
      <c r="AK129" s="997">
        <v>7921754</v>
      </c>
      <c r="AL129" s="995"/>
      <c r="AM129" s="995"/>
      <c r="AN129" s="995"/>
      <c r="AO129" s="996"/>
      <c r="AP129" s="1109"/>
      <c r="AQ129" s="1110"/>
      <c r="AR129" s="1110"/>
      <c r="AS129" s="1110"/>
      <c r="AT129" s="1111"/>
      <c r="AU129" s="233"/>
      <c r="AV129" s="233"/>
      <c r="AW129" s="233"/>
      <c r="AX129" s="1101" t="s">
        <v>464</v>
      </c>
      <c r="AY129" s="959"/>
      <c r="AZ129" s="959"/>
      <c r="BA129" s="959"/>
      <c r="BB129" s="959"/>
      <c r="BC129" s="959"/>
      <c r="BD129" s="959"/>
      <c r="BE129" s="960"/>
      <c r="BF129" s="1102" t="s">
        <v>122</v>
      </c>
      <c r="BG129" s="1103"/>
      <c r="BH129" s="1103"/>
      <c r="BI129" s="1103"/>
      <c r="BJ129" s="1103"/>
      <c r="BK129" s="1103"/>
      <c r="BL129" s="1104"/>
      <c r="BM129" s="1102">
        <v>18.77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466</v>
      </c>
      <c r="X130" s="1107"/>
      <c r="Y130" s="1107"/>
      <c r="Z130" s="1108"/>
      <c r="AA130" s="994">
        <v>1454339</v>
      </c>
      <c r="AB130" s="995"/>
      <c r="AC130" s="995"/>
      <c r="AD130" s="995"/>
      <c r="AE130" s="996"/>
      <c r="AF130" s="997">
        <v>1499756</v>
      </c>
      <c r="AG130" s="995"/>
      <c r="AH130" s="995"/>
      <c r="AI130" s="995"/>
      <c r="AJ130" s="996"/>
      <c r="AK130" s="997">
        <v>1602535</v>
      </c>
      <c r="AL130" s="995"/>
      <c r="AM130" s="995"/>
      <c r="AN130" s="995"/>
      <c r="AO130" s="996"/>
      <c r="AP130" s="1109"/>
      <c r="AQ130" s="1110"/>
      <c r="AR130" s="1110"/>
      <c r="AS130" s="1110"/>
      <c r="AT130" s="1111"/>
      <c r="AU130" s="233"/>
      <c r="AV130" s="233"/>
      <c r="AW130" s="233"/>
      <c r="AX130" s="1101" t="s">
        <v>467</v>
      </c>
      <c r="AY130" s="959"/>
      <c r="AZ130" s="959"/>
      <c r="BA130" s="959"/>
      <c r="BB130" s="959"/>
      <c r="BC130" s="959"/>
      <c r="BD130" s="959"/>
      <c r="BE130" s="960"/>
      <c r="BF130" s="1137">
        <v>10.199999999999999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468</v>
      </c>
      <c r="X131" s="1144"/>
      <c r="Y131" s="1144"/>
      <c r="Z131" s="1145"/>
      <c r="AA131" s="1040">
        <v>6479637</v>
      </c>
      <c r="AB131" s="1022"/>
      <c r="AC131" s="1022"/>
      <c r="AD131" s="1022"/>
      <c r="AE131" s="1023"/>
      <c r="AF131" s="1021">
        <v>6296263</v>
      </c>
      <c r="AG131" s="1022"/>
      <c r="AH131" s="1022"/>
      <c r="AI131" s="1022"/>
      <c r="AJ131" s="1023"/>
      <c r="AK131" s="1021">
        <v>6319219</v>
      </c>
      <c r="AL131" s="1022"/>
      <c r="AM131" s="1022"/>
      <c r="AN131" s="1022"/>
      <c r="AO131" s="1023"/>
      <c r="AP131" s="1146"/>
      <c r="AQ131" s="1147"/>
      <c r="AR131" s="1147"/>
      <c r="AS131" s="1147"/>
      <c r="AT131" s="1148"/>
      <c r="AU131" s="233"/>
      <c r="AV131" s="233"/>
      <c r="AW131" s="233"/>
      <c r="AX131" s="1119" t="s">
        <v>469</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471</v>
      </c>
      <c r="W132" s="1130"/>
      <c r="X132" s="1130"/>
      <c r="Y132" s="1130"/>
      <c r="Z132" s="1131"/>
      <c r="AA132" s="1132">
        <v>9.3599842090000003</v>
      </c>
      <c r="AB132" s="1133"/>
      <c r="AC132" s="1133"/>
      <c r="AD132" s="1133"/>
      <c r="AE132" s="1134"/>
      <c r="AF132" s="1135">
        <v>9.854956821</v>
      </c>
      <c r="AG132" s="1133"/>
      <c r="AH132" s="1133"/>
      <c r="AI132" s="1133"/>
      <c r="AJ132" s="1134"/>
      <c r="AK132" s="1135">
        <v>11.50634279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472</v>
      </c>
      <c r="W133" s="1113"/>
      <c r="X133" s="1113"/>
      <c r="Y133" s="1113"/>
      <c r="Z133" s="1114"/>
      <c r="AA133" s="1115">
        <v>10</v>
      </c>
      <c r="AB133" s="1116"/>
      <c r="AC133" s="1116"/>
      <c r="AD133" s="1116"/>
      <c r="AE133" s="1117"/>
      <c r="AF133" s="1115">
        <v>10.1</v>
      </c>
      <c r="AG133" s="1116"/>
      <c r="AH133" s="1116"/>
      <c r="AI133" s="1116"/>
      <c r="AJ133" s="1117"/>
      <c r="AK133" s="1115">
        <v>10.199999999999999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dVnlEU+A1q6jLkEj+UpQVNbLGCtU0u17gleF6FVcNohbqfXBMBvqc7NDvdySJ3ABC6FwwoX7JDvMnKCvMyqxA==" saltValue="qsun/FlAgQr0TR9V55fz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BC50" sqref="BC5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GPbyzkcEnz5zCCANAhVq1nBTDBuMnDqAtOwjIaMtpuWCltpzYciBMsvpenfq9bL2nOB5LVeUkhacj6AHIaHkA==" saltValue="hdX4PImhvjrzcA6bY2S6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kvkUBYyLjK74d+8OXajI8a32yvRvFL0pK5rkUYyCmMYr+pD1ixwT3Sb0yVnJlGC5VPJzCGemkGQ9XIW0PGlhQ==" saltValue="rywXEYBOBhyllw2jwPwB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481</v>
      </c>
      <c r="AL9" s="1153"/>
      <c r="AM9" s="1153"/>
      <c r="AN9" s="1154"/>
      <c r="AO9" s="281">
        <v>2420640</v>
      </c>
      <c r="AP9" s="281">
        <v>113125</v>
      </c>
      <c r="AQ9" s="282">
        <v>97302</v>
      </c>
      <c r="AR9" s="283">
        <v>16.3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482</v>
      </c>
      <c r="AL10" s="1153"/>
      <c r="AM10" s="1153"/>
      <c r="AN10" s="1154"/>
      <c r="AO10" s="284">
        <v>290634</v>
      </c>
      <c r="AP10" s="284">
        <v>13582</v>
      </c>
      <c r="AQ10" s="285">
        <v>12978</v>
      </c>
      <c r="AR10" s="286">
        <v>4.7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483</v>
      </c>
      <c r="AL11" s="1153"/>
      <c r="AM11" s="1153"/>
      <c r="AN11" s="1154"/>
      <c r="AO11" s="284">
        <v>53292</v>
      </c>
      <c r="AP11" s="284">
        <v>2491</v>
      </c>
      <c r="AQ11" s="285">
        <v>1842</v>
      </c>
      <c r="AR11" s="286">
        <v>35.200000000000003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484</v>
      </c>
      <c r="AL12" s="1153"/>
      <c r="AM12" s="1153"/>
      <c r="AN12" s="1154"/>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486</v>
      </c>
      <c r="AL13" s="1153"/>
      <c r="AM13" s="1153"/>
      <c r="AN13" s="1154"/>
      <c r="AO13" s="284">
        <v>76293</v>
      </c>
      <c r="AP13" s="284">
        <v>3565</v>
      </c>
      <c r="AQ13" s="285">
        <v>3745</v>
      </c>
      <c r="AR13" s="286">
        <v>-4.8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487</v>
      </c>
      <c r="AL14" s="1153"/>
      <c r="AM14" s="1153"/>
      <c r="AN14" s="1154"/>
      <c r="AO14" s="284">
        <v>66298</v>
      </c>
      <c r="AP14" s="284">
        <v>3098</v>
      </c>
      <c r="AQ14" s="285">
        <v>2344</v>
      </c>
      <c r="AR14" s="286">
        <v>32.200000000000003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488</v>
      </c>
      <c r="AL15" s="1156"/>
      <c r="AM15" s="1156"/>
      <c r="AN15" s="1157"/>
      <c r="AO15" s="284">
        <v>-199068</v>
      </c>
      <c r="AP15" s="284">
        <v>-9303</v>
      </c>
      <c r="AQ15" s="285">
        <v>-5498</v>
      </c>
      <c r="AR15" s="286">
        <v>69.2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2708089</v>
      </c>
      <c r="AP16" s="284">
        <v>126558</v>
      </c>
      <c r="AQ16" s="285">
        <v>112713</v>
      </c>
      <c r="AR16" s="286">
        <v>12.3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493</v>
      </c>
      <c r="AL21" s="1159"/>
      <c r="AM21" s="1159"/>
      <c r="AN21" s="1160"/>
      <c r="AO21" s="297">
        <v>10.94</v>
      </c>
      <c r="AP21" s="298">
        <v>10.28</v>
      </c>
      <c r="AQ21" s="299">
        <v>0.66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494</v>
      </c>
      <c r="AL22" s="1159"/>
      <c r="AM22" s="1159"/>
      <c r="AN22" s="1160"/>
      <c r="AO22" s="302">
        <v>96.6</v>
      </c>
      <c r="AP22" s="303">
        <v>96.9</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498</v>
      </c>
      <c r="AL32" s="1167"/>
      <c r="AM32" s="1167"/>
      <c r="AN32" s="1168"/>
      <c r="AO32" s="312">
        <v>1944675</v>
      </c>
      <c r="AP32" s="312">
        <v>90881</v>
      </c>
      <c r="AQ32" s="313">
        <v>77450</v>
      </c>
      <c r="AR32" s="314">
        <v>17.3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499</v>
      </c>
      <c r="AL33" s="1167"/>
      <c r="AM33" s="1167"/>
      <c r="AN33" s="1168"/>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500</v>
      </c>
      <c r="AL34" s="1167"/>
      <c r="AM34" s="1167"/>
      <c r="AN34" s="1168"/>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501</v>
      </c>
      <c r="AL35" s="1167"/>
      <c r="AM35" s="1167"/>
      <c r="AN35" s="1168"/>
      <c r="AO35" s="312">
        <v>290470</v>
      </c>
      <c r="AP35" s="312">
        <v>13575</v>
      </c>
      <c r="AQ35" s="313">
        <v>25215</v>
      </c>
      <c r="AR35" s="314">
        <v>-46.2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502</v>
      </c>
      <c r="AL36" s="1167"/>
      <c r="AM36" s="1167"/>
      <c r="AN36" s="1168"/>
      <c r="AO36" s="312">
        <v>101537</v>
      </c>
      <c r="AP36" s="312">
        <v>4745</v>
      </c>
      <c r="AQ36" s="313">
        <v>2095</v>
      </c>
      <c r="AR36" s="314">
        <v>126.5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503</v>
      </c>
      <c r="AL37" s="1167"/>
      <c r="AM37" s="1167"/>
      <c r="AN37" s="1168"/>
      <c r="AO37" s="312">
        <v>2104</v>
      </c>
      <c r="AP37" s="312">
        <v>98</v>
      </c>
      <c r="AQ37" s="313">
        <v>665</v>
      </c>
      <c r="AR37" s="314">
        <v>-85.3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504</v>
      </c>
      <c r="AL38" s="1170"/>
      <c r="AM38" s="1170"/>
      <c r="AN38" s="1171"/>
      <c r="AO38" s="315" t="s">
        <v>485</v>
      </c>
      <c r="AP38" s="315" t="s">
        <v>485</v>
      </c>
      <c r="AQ38" s="316">
        <v>8</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505</v>
      </c>
      <c r="AL39" s="1170"/>
      <c r="AM39" s="1170"/>
      <c r="AN39" s="1171"/>
      <c r="AO39" s="312">
        <v>-9140</v>
      </c>
      <c r="AP39" s="312">
        <v>-427</v>
      </c>
      <c r="AQ39" s="313">
        <v>-3530</v>
      </c>
      <c r="AR39" s="314">
        <v>-87.9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506</v>
      </c>
      <c r="AL40" s="1167"/>
      <c r="AM40" s="1167"/>
      <c r="AN40" s="1168"/>
      <c r="AO40" s="312">
        <v>-1602535</v>
      </c>
      <c r="AP40" s="312">
        <v>-74892</v>
      </c>
      <c r="AQ40" s="313">
        <v>-69409</v>
      </c>
      <c r="AR40" s="314">
        <v>7.9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727111</v>
      </c>
      <c r="AP41" s="312">
        <v>33980</v>
      </c>
      <c r="AQ41" s="313">
        <v>32494</v>
      </c>
      <c r="AR41" s="314">
        <v>4.5999999999999996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476</v>
      </c>
      <c r="AN49" s="1163" t="s">
        <v>509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2031411</v>
      </c>
      <c r="AN51" s="334">
        <v>89175</v>
      </c>
      <c r="AO51" s="335">
        <v>-21.2</v>
      </c>
      <c r="AP51" s="336">
        <v>68548</v>
      </c>
      <c r="AQ51" s="337">
        <v>3.3</v>
      </c>
      <c r="AR51" s="338">
        <v>-24.5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684088</v>
      </c>
      <c r="AN52" s="342">
        <v>30030</v>
      </c>
      <c r="AO52" s="343">
        <v>48.2</v>
      </c>
      <c r="AP52" s="344">
        <v>31673</v>
      </c>
      <c r="AQ52" s="345">
        <v>27</v>
      </c>
      <c r="AR52" s="346">
        <v>21.2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2211753</v>
      </c>
      <c r="AN53" s="334">
        <v>98453</v>
      </c>
      <c r="AO53" s="335">
        <v>10.4</v>
      </c>
      <c r="AP53" s="336">
        <v>78575</v>
      </c>
      <c r="AQ53" s="337">
        <v>14.6</v>
      </c>
      <c r="AR53" s="338">
        <v>-4.2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591886</v>
      </c>
      <c r="AN54" s="342">
        <v>26347</v>
      </c>
      <c r="AO54" s="343">
        <v>-12.3</v>
      </c>
      <c r="AP54" s="344">
        <v>41766</v>
      </c>
      <c r="AQ54" s="345">
        <v>31.9</v>
      </c>
      <c r="AR54" s="346">
        <v>-44.2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1544839</v>
      </c>
      <c r="AN55" s="334">
        <v>69807</v>
      </c>
      <c r="AO55" s="335">
        <v>-29.1</v>
      </c>
      <c r="AP55" s="336">
        <v>61630</v>
      </c>
      <c r="AQ55" s="337">
        <v>-21.6</v>
      </c>
      <c r="AR55" s="338">
        <v>-7.5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671721</v>
      </c>
      <c r="AN56" s="342">
        <v>30353</v>
      </c>
      <c r="AO56" s="343">
        <v>15.2</v>
      </c>
      <c r="AP56" s="344">
        <v>28910</v>
      </c>
      <c r="AQ56" s="345">
        <v>-30.8</v>
      </c>
      <c r="AR56" s="346">
        <v>46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2952952</v>
      </c>
      <c r="AN57" s="334">
        <v>135824</v>
      </c>
      <c r="AO57" s="335">
        <v>94.6</v>
      </c>
      <c r="AP57" s="336">
        <v>76485</v>
      </c>
      <c r="AQ57" s="337">
        <v>24.1</v>
      </c>
      <c r="AR57" s="338">
        <v>70.5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1181963</v>
      </c>
      <c r="AN58" s="342">
        <v>54366</v>
      </c>
      <c r="AO58" s="343">
        <v>79.099999999999994</v>
      </c>
      <c r="AP58" s="344">
        <v>29566</v>
      </c>
      <c r="AQ58" s="345">
        <v>2.2999999999999998</v>
      </c>
      <c r="AR58" s="346">
        <v>76.8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5222925</v>
      </c>
      <c r="AN59" s="334">
        <v>244085</v>
      </c>
      <c r="AO59" s="335">
        <v>79.7</v>
      </c>
      <c r="AP59" s="336">
        <v>112663</v>
      </c>
      <c r="AQ59" s="337">
        <v>47.3</v>
      </c>
      <c r="AR59" s="338">
        <v>32.4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1786111</v>
      </c>
      <c r="AN60" s="342">
        <v>83471</v>
      </c>
      <c r="AO60" s="343">
        <v>53.5</v>
      </c>
      <c r="AP60" s="344">
        <v>40851</v>
      </c>
      <c r="AQ60" s="345">
        <v>38.200000000000003</v>
      </c>
      <c r="AR60" s="346">
        <v>15.3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2792776</v>
      </c>
      <c r="AN61" s="349">
        <v>127469</v>
      </c>
      <c r="AO61" s="350">
        <v>26.9</v>
      </c>
      <c r="AP61" s="351">
        <v>79580</v>
      </c>
      <c r="AQ61" s="352">
        <v>13.5</v>
      </c>
      <c r="AR61" s="338">
        <v>13.4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983154</v>
      </c>
      <c r="AN62" s="342">
        <v>44913</v>
      </c>
      <c r="AO62" s="343">
        <v>36.700000000000003</v>
      </c>
      <c r="AP62" s="344">
        <v>34553</v>
      </c>
      <c r="AQ62" s="345">
        <v>13.7</v>
      </c>
      <c r="AR62" s="346">
        <v>23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W5gonPNXD7gt++e1pJmjcc+pkgd5y0Xo/Eyz9NfKuvxlrtzgrrR3wH12Q7y1KCVXnQYBAtuke5yxcp8DPS1Jg==" saltValue="SPIO0LkCz5lhx+zwL1ec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1" zoomScale="85" zoomScaleNormal="85" zoomScaleSheetLayoutView="55" workbookViewId="0">
      <selection activeCell="AF102" sqref="AF10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0" spans="125:125" ht="13.5" hidden="1" customHeight="1" x14ac:dyDescent="0.15"/>
    <row r="121" spans="125:125" ht="13.5" hidden="1" customHeight="1" x14ac:dyDescent="0.15">
      <c r="DU121" s="259"/>
    </row>
  </sheetData>
  <sheetProtection algorithmName="SHA-512" hashValue="z/yUjEwQXSXVhU1M1L7TQk4ilBuSgs6hu1tqKid4QqH1XMNsZCNdpSK+BgnzUPJUbkObitD1hbkRab/L2GJ1BA==" saltValue="mf/IHdSysT4IzEgxQEC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RTtw33Pg6dkdKU6AGgjZbKIrq3iiJUBK6/vXU1kcSKP+ISjtGOgcwtyWLOJhnvw3DZO+Ky6yeQ7lW7qc3rCiRQ==" saltValue="ERBvV45ZEQ8F/zUoNm/0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5" t="s">
        <v>3</v>
      </c>
      <c r="D47" s="1175"/>
      <c r="E47" s="1176"/>
      <c r="F47" s="11">
        <v>29.38</v>
      </c>
      <c r="G47" s="12">
        <v>32.450000000000003</v>
      </c>
      <c r="H47" s="12">
        <v>30.89</v>
      </c>
      <c r="I47" s="12">
        <v>36.36</v>
      </c>
      <c r="J47" s="13">
        <v>35.74</v>
      </c>
    </row>
    <row r="48" spans="2:10" ht="57.75" customHeight="1" x14ac:dyDescent="0.15">
      <c r="B48" s="14"/>
      <c r="C48" s="1177" t="s">
        <v>4</v>
      </c>
      <c r="D48" s="1177"/>
      <c r="E48" s="1178"/>
      <c r="F48" s="15">
        <v>4.6399999999999997</v>
      </c>
      <c r="G48" s="16">
        <v>5.33</v>
      </c>
      <c r="H48" s="16">
        <v>7.07</v>
      </c>
      <c r="I48" s="16">
        <v>7.5</v>
      </c>
      <c r="J48" s="17">
        <v>8.59</v>
      </c>
    </row>
    <row r="49" spans="2:10" ht="57.75" customHeight="1" thickBot="1" x14ac:dyDescent="0.2">
      <c r="B49" s="18"/>
      <c r="C49" s="1179" t="s">
        <v>5</v>
      </c>
      <c r="D49" s="1179"/>
      <c r="E49" s="1180"/>
      <c r="F49" s="19" t="s">
        <v>528</v>
      </c>
      <c r="G49" s="20">
        <v>3.87</v>
      </c>
      <c r="H49" s="20">
        <v>1.87</v>
      </c>
      <c r="I49" s="20">
        <v>5.23</v>
      </c>
      <c r="J49" s="21">
        <v>1.17</v>
      </c>
    </row>
    <row r="50" spans="2:10" x14ac:dyDescent="0.15"/>
  </sheetData>
  <sheetProtection algorithmName="SHA-512" hashValue="ZurOLIxDL/VCuGmvcLHRp0qh/br2jPVJySBC4pdLvsDHpHWvigQv2cgp8UL8B+O3MCyfZMlA+S5mwCVSVii5Fg==" saltValue="xg8UC4DVstfkMh+XOoCG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亮</cp:lastModifiedBy>
  <cp:lastPrinted>2025-09-08T05:11:31Z</cp:lastPrinted>
  <dcterms:created xsi:type="dcterms:W3CDTF">2025-02-19T05:04:41Z</dcterms:created>
  <dcterms:modified xsi:type="dcterms:W3CDTF">2025-09-08T06:00:53Z</dcterms:modified>
  <cp:category/>
</cp:coreProperties>
</file>