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7.30.252\政策課\◆財政係\08  財政状況等資料集\19　令和5年度分\070821_【9月10日（水）〆：依頼】令和５年度財政状況資料集の作成について（2回目・地方公会計関係）\02　→県\"/>
    </mc:Choice>
  </mc:AlternateContent>
  <xr:revisionPtr revIDLastSave="0" documentId="13_ncr:1_{CABECEDB-AB56-4552-8373-0A212619CB11}" xr6:coauthVersionLast="47" xr6:coauthVersionMax="47" xr10:uidLastSave="{00000000-0000-0000-0000-000000000000}"/>
  <bookViews>
    <workbookView xWindow="-289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W34" i="10"/>
  <c r="BW35" i="10" s="1"/>
  <c r="BW36" i="10" s="1"/>
  <c r="BW37" i="10" s="1"/>
  <c r="BW38" i="10" s="1"/>
  <c r="BW39" i="10" s="1"/>
  <c r="BW40" i="10" s="1"/>
  <c r="BW41" i="10" s="1"/>
  <c r="BW42" i="10" s="1"/>
  <c r="BW43" i="10" s="1"/>
  <c r="AM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<sst xmlns="http://schemas.openxmlformats.org/spreadsheetml/2006/main" count="1100" uniqueCount="576">
  <si>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</si>
  <si>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</si>
  <si>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</si>
  <si>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</si>
  <si>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</si>
  <si>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</si>
  <si>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</si>
  <si>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</si>
  <si>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</si>
  <si>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</si>
  <si>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</si>
  <si>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</si>
  <si>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</si>
  <si>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</si>
  <si>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</si>
  <si>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</si>
  <si>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</si>
  <si>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</si>
  <si>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</si>
  <si>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</si>
  <si>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</si>
  <si>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</si>
  <si>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</si>
  <si>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</si>
  <si>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</si>
  <si>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</si>
  <si>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</si>
  <si>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</si>
  <si>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</si>
  <si>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</si>
  <si>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</si>
  <si>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</si>
  <si>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</si>
  <si>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</si>
  <si>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</si>
  <si>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</si>
  <si>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</si>
  <si>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</si>
  <si>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</si>
  <si>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</si>
  <si>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</si>
  <si>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</si>
  <si>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</si>
  <si>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</si>
  <si>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</si>
  <si>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</si>
  <si>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</si>
  <si>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</si>
  <si>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</si>
  <si>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</si>
  <si>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</si>
  <si>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</si>
  <si>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</si>
  <si>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</si>
  <si>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</si>
  <si>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</si>
  <si>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</si>
  <si>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</si>
  <si>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</si>
  <si>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</si>
  <si>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</si>
  <si>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</si>
  <si>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</si>
  <si>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</si>
  <si>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</si>
  <si>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</si>
  <si>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</si>
  <si>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</si>
  <si>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</si>
  <si>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</si>
  <si>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</si>
  <si>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</si>
  <si>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</si>
  <si>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</si>
  <si>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</si>
  <si>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</si>
  <si>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</si>
  <si>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</si>
  <si>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</si>
  <si>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</si>
  <si>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</si>
  <si>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</si>
  <si>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</si>
  <si>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</si>
  <si>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</si>
  <si>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</si>
  <si>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</si>
  <si>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</si>
  <si>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</si>
  <si>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</si>
  <si>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</si>
  <si>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</si>
  <si>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</si>
  <si>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</si>
  <si>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江北町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</si>
  <si>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</si>
  <si>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</si>
  <si>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</si>
  <si>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</si>
  <si>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</si>
  <si>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</si>
  <si>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</si>
  <si>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</si>
  <si>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</si>
  <si>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</si>
  <si>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</si>
  <si>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</si>
  <si>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</si>
  <si>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</si>
  <si>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</si>
  <si>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</si>
  <si>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</si>
  <si>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</si>
  <si>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</si>
  <si>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</si>
  <si>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</si>
  <si>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</si>
  <si>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</si>
  <si>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</si>
  <si>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</si>
  <si>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</si>
  <si>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</si>
  <si>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</si>
  <si>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</si>
  <si>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</si>
  <si>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</si>
  <si>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</si>
  <si>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</si>
  <si>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</si>
  <si>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</si>
  <si>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</si>
  <si>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</si>
  <si>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</si>
  <si>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</si>
  <si>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</si>
  <si>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</si>
  <si>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</si>
  <si>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</si>
  <si>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</si>
  <si>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</si>
  <si>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</si>
  <si>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</si>
  <si>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</si>
  <si>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</si>
  <si>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</si>
  <si>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</si>
  <si>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</si>
  <si>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</si>
  <si>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</si>
  <si>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</si>
  <si>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</si>
  <si>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</si>
  <si>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</si>
  <si>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</si>
  <si>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</si>
  <si>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</si>
  <si>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</si>
  <si>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</si>
  <si>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</si>
  <si>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</si>
  <si>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</si>
  <si>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</si>
  <si>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</si>
  <si>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</si>
  <si>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</si>
  <si>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</si>
  <si>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</si>
  <si>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</si>
  <si>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</si>
  <si>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</si>
  <si>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</si>
  <si>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</si>
  <si>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</si>
  <si>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</si>
  <si>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</si>
  <si>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</si>
  <si>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</si>
  <si>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</si>
  <si>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</si>
  <si>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</si>
  <si>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</si>
  <si>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</si>
  <si>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</si>
  <si>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</si>
  <si>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</si>
  <si>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</si>
  <si>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</si>
  <si>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</si>
  <si>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</si>
  <si>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</si>
  <si>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</si>
  <si>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</si>
  <si>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</si>
  <si>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</si>
  <si>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</si>
  <si>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</si>
  <si>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</si>
  <si>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</si>
  <si>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</si>
  <si>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</si>
  <si>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</si>
  <si>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</si>
  <si>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佐賀県江北町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</si>
  <si>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</si>
  <si>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</si>
  <si>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</si>
  <si>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</si>
  <si>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</si>
  <si>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</si>
  <si>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</si>
  <si>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</si>
  <si>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</si>
  <si>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</si>
  <si>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</si>
  <si>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</si>
  <si>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</si>
  <si>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</si>
  <si>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</si>
  <si>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</si>
  <si>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</si>
  <si>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</si>
  <si>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</si>
  <si>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</si>
  <si>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</si>
  <si>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</si>
  <si>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</si>
  <si>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</si>
  <si>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</si>
  <si>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</si>
  <si>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</si>
  <si>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</si>
  <si>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</si>
  <si>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</si>
  <si>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</si>
  <si>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</si>
  <si>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</si>
  <si>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</si>
  <si>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</si>
  <si>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</si>
  <si>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</si>
  <si>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</si>
  <si>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</si>
  <si>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</si>
  <si>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</si>
  <si>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</si>
  <si>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</si>
  <si>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</si>
  <si>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</si>
  <si>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</si>
  <si>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</si>
  <si>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</si>
  <si>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</si>
  <si>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</si>
  <si>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</si>
  <si>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</si>
  <si>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</si>
  <si>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</si>
  <si>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</si>
  <si>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</si>
  <si>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</si>
  <si>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</si>
  <si>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</si>
  <si>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</si>
  <si>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</si>
  <si>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</si>
  <si>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</si>
  <si>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</si>
  <si>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</si>
  <si>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</si>
  <si>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</si>
  <si>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</si>
  <si>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</si>
  <si>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</si>
  <si>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</si>
  <si>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</si>
  <si>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</si>
  <si>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</si>
  <si>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</si>
  <si>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</si>
  <si>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</si>
  <si>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</si>
  <si>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</si>
  <si>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</si>
  <si>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</si>
  <si>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</si>
  <si>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</si>
  <si>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</si>
  <si>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</si>
  <si>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</si>
  <si>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</si>
  <si>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</si>
  <si>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</si>
  <si>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</si>
  <si>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</si>
  <si>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</si>
  <si>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</si>
  <si>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</si>
  <si>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</si>
  <si>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</si>
  <si>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</si>
  <si>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</si>
  <si>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</si>
  <si>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</si>
  <si>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</si>
  <si>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</si>
  <si>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</si>
  <si>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</si>
  <si>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</si>
  <si>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</si>
  <si>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</si>
  <si>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</si>
  <si>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</si>
  <si>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</si>
  <si>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</si>
  <si>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</si>
  <si>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</si>
  <si>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</si>
  <si>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</si>
  <si>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</si>
  <si>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</si>
  <si>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</si>
  <si>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</si>
  <si>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</si>
  <si>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</si>
  <si>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</si>
  <si>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</si>
  <si>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</si>
  <si>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</si>
  <si>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</si>
  <si>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</si>
  <si>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</si>
  <si>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</si>
  <si>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</si>
  <si>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</si>
  <si>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</si>
  <si>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</si>
  <si>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</si>
  <si>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</si>
  <si>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</si>
  <si>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</si>
  <si>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</si>
  <si>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</si>
  <si>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</si>
  <si>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</si>
  <si>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</si>
  <si>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</si>
  <si>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</si>
  <si>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</si>
  <si>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</si>
  <si>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</si>
  <si>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</si>
  <si>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</si>
  <si>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</si>
  <si>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佐賀県江北町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</si>
  <si>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</si>
  <si>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</si>
  <si>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</si>
  <si>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</si>
  <si>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</si>
  <si>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</si>
  <si>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</si>
  <si>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</si>
  <si>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</si>
  <si>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</si>
  <si>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</si>
  <si>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</si>
  <si>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</si>
  <si>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</si>
  <si>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</si>
  <si>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</si>
  <si>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</si>
  <si>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</si>
  <si>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</si>
  <si>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</si>
  <si>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江北町無資力臨鉱ポンプ等維持管理事業特別会計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</si>
  <si>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</si>
  <si>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</si>
  <si>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</si>
  <si>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</si>
  <si>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</si>
  <si>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</si>
  <si>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</si>
  <si>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</si>
  <si>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</si>
  <si>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</si>
  <si>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</si>
  <si>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</si>
  <si>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</si>
  <si>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江北町国民健康保険事業特別会計</t>
    <phoneticPr fontId="5"/>
  </si>
  <si>
    <t>江北町後期高齢者医療特別会計</t>
    <phoneticPr fontId="5"/>
  </si>
  <si>
    <t>江北町下水道事業特別会計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</si>
  <si>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</si>
  <si>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</si>
  <si>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</si>
  <si>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</si>
  <si>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</si>
  <si>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</si>
  <si>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</si>
  <si>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</si>
  <si>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</si>
  <si>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</si>
  <si>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</si>
  <si>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</si>
  <si>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</si>
  <si>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</si>
  <si>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</si>
  <si>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</si>
  <si>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</si>
  <si>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</si>
  <si>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</si>
  <si>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</si>
  <si>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</si>
  <si>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</si>
  <si>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</si>
  <si>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</si>
  <si>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</si>
  <si>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</si>
  <si>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</si>
  <si>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</si>
  <si>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</si>
  <si>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</si>
  <si>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</si>
  <si>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</si>
  <si>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</si>
  <si>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</si>
  <si>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</si>
  <si>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</si>
  <si>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</si>
  <si>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</si>
  <si>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</si>
  <si>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</si>
  <si>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</si>
  <si>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</si>
  <si>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</si>
  <si>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</si>
  <si>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</si>
  <si>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</si>
  <si>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</si>
  <si>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</si>
  <si>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</si>
  <si>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</si>
  <si>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</si>
  <si>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</si>
  <si>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</si>
  <si>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</si>
  <si>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</si>
  <si>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</si>
  <si>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</si>
  <si>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</si>
  <si>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</si>
  <si>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</si>
  <si>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</si>
  <si>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</si>
  <si>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</si>
  <si>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</si>
  <si>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</si>
  <si>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</si>
  <si>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</si>
  <si>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</si>
  <si>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</si>
  <si>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</si>
  <si>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</si>
  <si>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</si>
  <si>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</si>
  <si>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</si>
  <si>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</si>
  <si>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</si>
  <si>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</si>
  <si>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</si>
  <si>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</si>
  <si>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</si>
  <si>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</si>
  <si>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</si>
  <si>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</si>
  <si>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</si>
  <si>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</si>
  <si>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</si>
  <si>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</si>
  <si>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</si>
  <si>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</si>
  <si>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</si>
  <si>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</si>
  <si>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</si>
  <si>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</si>
  <si>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</si>
  <si>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</si>
  <si>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</si>
  <si>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</si>
  <si>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</si>
  <si>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</si>
  <si>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</si>
  <si>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</si>
  <si>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</si>
  <si>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</si>
  <si>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</si>
  <si>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</si>
  <si>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</si>
  <si>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</si>
  <si>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</si>
  <si>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</si>
  <si>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</si>
  <si>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</si>
  <si>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</si>
  <si>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</si>
  <si>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</si>
  <si>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</si>
  <si>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</si>
  <si>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</si>
  <si>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</si>
  <si>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</si>
  <si>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</si>
  <si>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</si>
  <si>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</si>
  <si>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</si>
  <si>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</si>
  <si>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</si>
  <si>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</si>
  <si>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</si>
  <si>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</si>
  <si>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</si>
  <si>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</si>
  <si>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</si>
  <si>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</si>
  <si>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</si>
  <si>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</si>
  <si>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</si>
  <si>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</si>
  <si>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4.84</t>
  </si>
  <si>
    <t>▲ 1.66</t>
  </si>
  <si>
    <t>▲ 1.21</t>
  </si>
  <si>
    <t>▲ 1.22</t>
  </si>
  <si>
    <t>▲ 9.09</t>
  </si>
  <si>
    <t>江北町無資力臨鉱ポンプ等維持管理事業特別会計</t>
  </si>
  <si>
    <t>▲ 2.58</t>
  </si>
  <si>
    <t>一般会計</t>
  </si>
  <si>
    <t>江北町国民健康保険事業特別会計</t>
  </si>
  <si>
    <t>江北町下水道事業特別会計</t>
  </si>
  <si>
    <t>江北町後期高齢者医療特別会計</t>
  </si>
  <si>
    <t>その他会計（赤字）</t>
  </si>
  <si>
    <t>その他会計（黒字）</t>
  </si>
  <si>
    <t>R01</t>
    <phoneticPr fontId="5"/>
  </si>
  <si>
    <t>R02</t>
    <phoneticPr fontId="5"/>
  </si>
  <si>
    <t>R03</t>
    <phoneticPr fontId="5"/>
  </si>
  <si>
    <t>R04</t>
    <phoneticPr fontId="5"/>
  </si>
  <si>
    <t>R05</t>
    <phoneticPr fontId="5"/>
  </si>
  <si>
    <t>杵藤地区広域市町村圏組合　一般会計</t>
    <rPh sb="0" eb="2">
      <t>キトウ</t>
    </rPh>
    <rPh sb="2" eb="4">
      <t>チク</t>
    </rPh>
    <rPh sb="4" eb="6">
      <t>コウイキ</t>
    </rPh>
    <rPh sb="6" eb="9">
      <t>シチョウソン</t>
    </rPh>
    <rPh sb="9" eb="10">
      <t>ケン</t>
    </rPh>
    <rPh sb="10" eb="12">
      <t>クミアイ</t>
    </rPh>
    <rPh sb="13" eb="15">
      <t>イッパン</t>
    </rPh>
    <rPh sb="15" eb="17">
      <t>カイケイ</t>
    </rPh>
    <phoneticPr fontId="10"/>
  </si>
  <si>
    <t>杵藤地区広域市町村圏組合　特別会計</t>
    <rPh sb="13" eb="15">
      <t>トクベツ</t>
    </rPh>
    <phoneticPr fontId="10"/>
  </si>
  <si>
    <t>佐賀西部広域水道企業団　水道用水供給事業会計</t>
    <rPh sb="0" eb="2">
      <t>サガ</t>
    </rPh>
    <rPh sb="2" eb="4">
      <t>セイブ</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10"/>
  </si>
  <si>
    <t>法適</t>
    <rPh sb="0" eb="1">
      <t>ホウ</t>
    </rPh>
    <rPh sb="1" eb="2">
      <t>テキ</t>
    </rPh>
    <phoneticPr fontId="10"/>
  </si>
  <si>
    <t>佐賀西部広域水道企業団　水道事業会計</t>
    <rPh sb="0" eb="2">
      <t>サガ</t>
    </rPh>
    <rPh sb="2" eb="4">
      <t>セイブ</t>
    </rPh>
    <rPh sb="4" eb="6">
      <t>コウイキ</t>
    </rPh>
    <rPh sb="6" eb="8">
      <t>スイドウ</t>
    </rPh>
    <rPh sb="8" eb="10">
      <t>キギョウ</t>
    </rPh>
    <rPh sb="10" eb="11">
      <t>ダン</t>
    </rPh>
    <rPh sb="12" eb="14">
      <t>スイドウ</t>
    </rPh>
    <rPh sb="14" eb="16">
      <t>ジギョウ</t>
    </rPh>
    <rPh sb="16" eb="18">
      <t>カイケイ</t>
    </rPh>
    <phoneticPr fontId="10"/>
  </si>
  <si>
    <t>杵島工業用水道企業団</t>
    <rPh sb="0" eb="2">
      <t>キシマ</t>
    </rPh>
    <rPh sb="2" eb="5">
      <t>コウギョウヨウ</t>
    </rPh>
    <rPh sb="5" eb="7">
      <t>スイドウ</t>
    </rPh>
    <rPh sb="7" eb="9">
      <t>キギョウ</t>
    </rPh>
    <rPh sb="9" eb="10">
      <t>ダン</t>
    </rPh>
    <phoneticPr fontId="10"/>
  </si>
  <si>
    <t>杵東地区衛生処理場組合</t>
    <rPh sb="0" eb="1">
      <t>キネ</t>
    </rPh>
    <rPh sb="1" eb="2">
      <t>ヒガシ</t>
    </rPh>
    <rPh sb="2" eb="9">
      <t>チクエイセイショリジョウ</t>
    </rPh>
    <rPh sb="9" eb="11">
      <t>クミアイ</t>
    </rPh>
    <phoneticPr fontId="10"/>
  </si>
  <si>
    <t>佐賀県後期高齢者医療広域連合　一般会計</t>
    <rPh sb="15" eb="17">
      <t>イッパン</t>
    </rPh>
    <rPh sb="17" eb="19">
      <t>カイケイ</t>
    </rPh>
    <phoneticPr fontId="10"/>
  </si>
  <si>
    <t>佐賀県後期高齢者医療広域連合　特別会計</t>
    <rPh sb="15" eb="17">
      <t>トクベツ</t>
    </rPh>
    <rPh sb="17" eb="19">
      <t>カイケイ</t>
    </rPh>
    <phoneticPr fontId="10"/>
  </si>
  <si>
    <t>佐賀県西部広域環境組合</t>
    <rPh sb="0" eb="3">
      <t>サガケン</t>
    </rPh>
    <rPh sb="3" eb="5">
      <t>セイブ</t>
    </rPh>
    <rPh sb="5" eb="7">
      <t>コウイキ</t>
    </rPh>
    <rPh sb="7" eb="9">
      <t>カンキョウ</t>
    </rPh>
    <rPh sb="9" eb="11">
      <t>クミアイ</t>
    </rPh>
    <phoneticPr fontId="10"/>
  </si>
  <si>
    <t>佐賀県市町総合事務組合　一般会計</t>
    <rPh sb="0" eb="3">
      <t>サガケン</t>
    </rPh>
    <rPh sb="3" eb="4">
      <t>シ</t>
    </rPh>
    <rPh sb="4" eb="5">
      <t>マチ</t>
    </rPh>
    <rPh sb="5" eb="7">
      <t>ソウゴウ</t>
    </rPh>
    <rPh sb="7" eb="9">
      <t>ジム</t>
    </rPh>
    <rPh sb="9" eb="11">
      <t>クミアイ</t>
    </rPh>
    <rPh sb="12" eb="14">
      <t>イッパン</t>
    </rPh>
    <rPh sb="14" eb="16">
      <t>カイケイ</t>
    </rPh>
    <phoneticPr fontId="10"/>
  </si>
  <si>
    <t>佐賀県市町総合事務組合　特別会計</t>
    <rPh sb="0" eb="3">
      <t>サガケン</t>
    </rPh>
    <rPh sb="3" eb="4">
      <t>シ</t>
    </rPh>
    <rPh sb="4" eb="5">
      <t>マチ</t>
    </rPh>
    <rPh sb="5" eb="7">
      <t>ソウゴウ</t>
    </rPh>
    <rPh sb="7" eb="9">
      <t>ジム</t>
    </rPh>
    <rPh sb="9" eb="11">
      <t>クミアイ</t>
    </rPh>
    <rPh sb="12" eb="14">
      <t>トクベツ</t>
    </rPh>
    <rPh sb="14" eb="16">
      <t>カイケイ</t>
    </rPh>
    <phoneticPr fontId="10"/>
  </si>
  <si>
    <t>江北町土地開発公社</t>
    <rPh sb="0" eb="3">
      <t>コウホクマチ</t>
    </rPh>
    <rPh sb="3" eb="7">
      <t>トチカイハツ</t>
    </rPh>
    <rPh sb="7" eb="9">
      <t>コウシャ</t>
    </rPh>
    <phoneticPr fontId="2"/>
  </si>
  <si>
    <t>‐</t>
  </si>
  <si>
    <t>(鉱害復旧施設等維持管理基金）(R05年度末現在))</t>
    <rPh sb="1" eb="5">
      <t>コウガイフッキュウ</t>
    </rPh>
    <rPh sb="5" eb="8">
      <t>シセツトウ</t>
    </rPh>
    <rPh sb="8" eb="12">
      <t>イジカンリ</t>
    </rPh>
    <rPh sb="12" eb="14">
      <t>キキン</t>
    </rPh>
    <phoneticPr fontId="5"/>
  </si>
  <si>
    <t>(地域福祉基金(R05年度末現在))</t>
    <rPh sb="1" eb="5">
      <t>チイキフクシ</t>
    </rPh>
    <rPh sb="5" eb="7">
      <t>キキン</t>
    </rPh>
    <phoneticPr fontId="2"/>
  </si>
  <si>
    <t>(町営住宅基金(R05年度末現在))</t>
    <rPh sb="1" eb="5">
      <t>チョウエイジュウタク</t>
    </rPh>
    <rPh sb="5" eb="7">
      <t>キキン</t>
    </rPh>
    <phoneticPr fontId="2"/>
  </si>
  <si>
    <t>(ふるさと応援基金(R05年度末現在))</t>
    <rPh sb="5" eb="7">
      <t>オウエン</t>
    </rPh>
    <rPh sb="7" eb="9">
      <t>キキン</t>
    </rPh>
    <phoneticPr fontId="2"/>
  </si>
  <si>
    <t>(ふるさと振興基金(R05年度末現在))</t>
    <rPh sb="5" eb="7">
      <t>シンコウ</t>
    </rPh>
    <rPh sb="7" eb="9">
      <t>キキン</t>
    </rPh>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</si>
  <si>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</si>
  <si>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</si>
  <si>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</si>
  <si>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充当可能財源が将来負担額を上回っているため、将来負担比率が算出されていない状況である。
　本町の有形固定資産の多くは整備後30年以上を経過している状況であることから、令和5年3月に改訂した公共施設等総合管理計画や令和2年度に策定した個別施設計画に基づき維持管理や修繕、長寿命化等を計画的に行っていくことと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</si>
  <si>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</si>
  <si>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</si>
  <si>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</si>
  <si>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</si>
  <si>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</si>
  <si>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</si>
  <si>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充当可能財源が将来負担額を上回っているため、将来負担比率が算出されていない状況である。
　実質公債費比率については、前年度より0.2ポイント増加した。類似団体内平均値と比較して高い傾向で推移している。大型事業実施による起債の償還開始に伴い、今後も実質公債費比率は上昇していくものと想定している。今後は地方債の新規発行を抑えるなど、これまで以上に公債費の適正化に取り組んでいく必要がある。</t>
    <rPh sb="71" eb="73">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</si>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</sst>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D1E6601-EAC2-4401-A186-E4DC138B19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99EE-4EF4-9384-5CEF0E0FA4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106558</c:v>
                </c:pt>
                <c:pt idx="1">
                  <c:v>69353</c:v>
                </c:pt>
                <c:pt idx="2">
                  <c:v>99467</c:v>
                </c:pt>
                <c:pt idx="3">
                  <c:v>44239</c:v>
                </c:pt>
                <c:pt idx="4">
                  <c:v>40433</c:v>
                </c:pt>
              </c:numCache>
            </c:numRef>
          </c:val>
          <c:smooth val="0"/>
          <c:extLst>
            <c:ext xmlns:c16="http://schemas.microsoft.com/office/drawing/2014/chart" uri="{C3380CC4-5D6E-409C-BE32-E72D297353CC}">
              <c16:uniqueId val="{00000001-99EE-4EF4-9384-5CEF0E0FA4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6.06</c:v>
                </c:pt>
                <c:pt idx="1">
                  <c:v>6.89</c:v>
                </c:pt>
                <c:pt idx="2">
                  <c:v>8.06</c:v>
                </c:pt>
                <c:pt idx="3">
                  <c:v>9.94</c:v>
                </c:pt>
                <c:pt idx="4">
                  <c:v>2.85</c:v>
                </c:pt>
              </c:numCache>
            </c:numRef>
          </c:val>
          <c:extLst>
            <c:ext xmlns:c16="http://schemas.microsoft.com/office/drawing/2014/chart" uri="{C3380CC4-5D6E-409C-BE32-E72D297353CC}">
              <c16:uniqueId val="{00000000-E3AB-4A45-B9D7-0DB1EBF88A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27.74</c:v>
                </c:pt>
                <c:pt idx="1">
                  <c:v>26.28</c:v>
                </c:pt>
                <c:pt idx="2">
                  <c:v>24.45</c:v>
                </c:pt>
                <c:pt idx="3">
                  <c:v>26.48</c:v>
                </c:pt>
                <c:pt idx="4">
                  <c:v>28.57</c:v>
                </c:pt>
              </c:numCache>
            </c:numRef>
          </c:val>
          <c:extLst>
            <c:ext xmlns:c16="http://schemas.microsoft.com/office/drawing/2014/chart" uri="{C3380CC4-5D6E-409C-BE32-E72D297353CC}">
              <c16:uniqueId val="{00000001-E3AB-4A45-B9D7-0DB1EBF88A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-4.84</c:v>
                </c:pt>
                <c:pt idx="1">
                  <c:v>-1.66</c:v>
                </c:pt>
                <c:pt idx="2">
                  <c:v>-1.21</c:v>
                </c:pt>
                <c:pt idx="3">
                  <c:v>-1.22</c:v>
                </c:pt>
                <c:pt idx="4">
                  <c:v>-9.09</c:v>
                </c:pt>
              </c:numCache>
            </c:numRef>
          </c:val>
          <c:smooth val="0"/>
          <c:extLst>
            <c:ext xmlns:c16="http://schemas.microsoft.com/office/drawing/2014/chart" uri="{C3380CC4-5D6E-409C-BE32-E72D297353CC}">
              <c16:uniqueId val="{00000002-E3AB-4A45-B9D7-0DB1EBF88A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B2-433D-8161-0ED2E95D8E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B2-433D-8161-0ED2E95D8E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B2-433D-8161-0ED2E95D8E8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8B2-433D-8161-0ED2E95D8E8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8B2-433D-8161-0ED2E95D8E88}"/>
            </c:ext>
          </c:extLst>
        </c:ser>
        <c:ser>
          <c:idx val="5"/>
          <c:order val="5"/>
          <c:tx>
            <c:strRef>
              <c:f>データシート!$A$32</c:f>
              <c:strCache>
                <c:ptCount val="1"/>
                <c:pt idx="0">
                  <c:v>江北町後期高齢者医療特別会計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0.04</c:v>
                </c:pt>
                <c:pt idx="6">
                  <c:v>#N/A</c:v>
                </c:pt>
                <c:pt idx="7">
                  <c:v>0.01</c:v>
                </c:pt>
                <c:pt idx="8">
                  <c:v>#N/A</c:v>
                </c:pt>
                <c:pt idx="9">
                  <c:v>0.02</c:v>
                </c:pt>
              </c:numCache>
            </c:numRef>
          </c:val>
          <c:extLst>
            <c:ext xmlns:c16="http://schemas.microsoft.com/office/drawing/2014/chart" uri="{C3380CC4-5D6E-409C-BE32-E72D297353CC}">
              <c16:uniqueId val="{00000005-48B2-433D-8161-0ED2E95D8E88}"/>
            </c:ext>
          </c:extLst>
        </c:ser>
        <c:ser>
          <c:idx val="6"/>
          <c:order val="6"/>
          <c:tx>
            <c:strRef>
              <c:f>データシート!$A$33</c:f>
              <c:strCache>
                <c:ptCount val="1"/>
                <c:pt idx="0">
                  <c:v>江北町下水道事業特別会計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0.31</c:v>
                </c:pt>
                <c:pt idx="2">
                  <c:v>#N/A</c:v>
                </c:pt>
                <c:pt idx="3">
                  <c:v>0.39</c:v>
                </c:pt>
                <c:pt idx="4">
                  <c:v>#N/A</c:v>
                </c:pt>
                <c:pt idx="5">
                  <c:v>0.41</c:v>
                </c:pt>
                <c:pt idx="6">
                  <c:v>#N/A</c:v>
                </c:pt>
                <c:pt idx="7">
                  <c:v>0.51</c:v>
                </c:pt>
                <c:pt idx="8">
                  <c:v>#N/A</c:v>
                </c:pt>
                <c:pt idx="9">
                  <c:v>1.21</c:v>
                </c:pt>
              </c:numCache>
            </c:numRef>
          </c:val>
          <c:extLst>
            <c:ext xmlns:c16="http://schemas.microsoft.com/office/drawing/2014/chart" uri="{C3380CC4-5D6E-409C-BE32-E72D297353CC}">
              <c16:uniqueId val="{00000006-48B2-433D-8161-0ED2E95D8E88}"/>
            </c:ext>
          </c:extLst>
        </c:ser>
        <c:ser>
          <c:idx val="7"/>
          <c:order val="7"/>
          <c:tx>
            <c:strRef>
              <c:f>データシート!$A$34</c:f>
              <c:strCache>
                <c:ptCount val="1"/>
                <c:pt idx="0">
                  <c:v>江北町国民健康保険事業特別会計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1.68</c:v>
                </c:pt>
                <c:pt idx="2">
                  <c:v>#N/A</c:v>
                </c:pt>
                <c:pt idx="3">
                  <c:v>2.82</c:v>
                </c:pt>
                <c:pt idx="4">
                  <c:v>#N/A</c:v>
                </c:pt>
                <c:pt idx="5">
                  <c:v>2</c:v>
                </c:pt>
                <c:pt idx="6">
                  <c:v>#N/A</c:v>
                </c:pt>
                <c:pt idx="7">
                  <c:v>1.74</c:v>
                </c:pt>
                <c:pt idx="8">
                  <c:v>#N/A</c:v>
                </c:pt>
                <c:pt idx="9">
                  <c:v>1.8</c:v>
                </c:pt>
              </c:numCache>
            </c:numRef>
          </c:val>
          <c:extLst>
            <c:ext xmlns:c16="http://schemas.microsoft.com/office/drawing/2014/chart" uri="{C3380CC4-5D6E-409C-BE32-E72D297353CC}">
              <c16:uniqueId val="{00000007-48B2-433D-8161-0ED2E95D8E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5.97</c:v>
                </c:pt>
                <c:pt idx="2">
                  <c:v>#N/A</c:v>
                </c:pt>
                <c:pt idx="3">
                  <c:v>6.8</c:v>
                </c:pt>
                <c:pt idx="4">
                  <c:v>#N/A</c:v>
                </c:pt>
                <c:pt idx="5">
                  <c:v>7.97</c:v>
                </c:pt>
                <c:pt idx="6">
                  <c:v>#N/A</c:v>
                </c:pt>
                <c:pt idx="7">
                  <c:v>9.86</c:v>
                </c:pt>
                <c:pt idx="8">
                  <c:v>#N/A</c:v>
                </c:pt>
                <c:pt idx="9">
                  <c:v>5.43</c:v>
                </c:pt>
              </c:numCache>
            </c:numRef>
          </c:val>
          <c:extLst>
            <c:ext xmlns:c16="http://schemas.microsoft.com/office/drawing/2014/chart" uri="{C3380CC4-5D6E-409C-BE32-E72D297353CC}">
              <c16:uniqueId val="{00000008-48B2-433D-8161-0ED2E95D8E88}"/>
            </c:ext>
          </c:extLst>
        </c:ser>
        <c:ser>
          <c:idx val="9"/>
          <c:order val="9"/>
          <c:tx>
            <c:strRef>
              <c:f>データシート!$A$36</c:f>
              <c:strCache>
                <c:ptCount val="1"/>
                <c:pt idx="0">
                  <c:v>江北町無資力臨鉱ポンプ等維持管理事業特別会計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0.08</c:v>
                </c:pt>
                <c:pt idx="2">
                  <c:v>#N/A</c:v>
                </c:pt>
                <c:pt idx="3">
                  <c:v>0.08</c:v>
                </c:pt>
                <c:pt idx="4">
                  <c:v>#N/A</c:v>
                </c:pt>
                <c:pt idx="5">
                  <c:v>0.08</c:v>
                </c:pt>
                <c:pt idx="6">
                  <c:v>#N/A</c:v>
                </c:pt>
                <c:pt idx="7">
                  <c:v>7.0000000000000007E-2</c:v>
                </c:pt>
                <c:pt idx="8">
                  <c:v>2.58</c:v>
                </c:pt>
                <c:pt idx="9">
                  <c:v>#N/A</c:v>
                </c:pt>
              </c:numCache>
            </c:numRef>
          </c:val>
          <c:extLst>
            <c:ext xmlns:c16="http://schemas.microsoft.com/office/drawing/2014/chart" uri="{C3380CC4-5D6E-409C-BE32-E72D297353CC}">
              <c16:uniqueId val="{00000009-48B2-433D-8161-0ED2E95D8E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567</c:v>
                </c:pt>
                <c:pt idx="5">
                  <c:v>556</c:v>
                </c:pt>
                <c:pt idx="8">
                  <c:v>550</c:v>
                </c:pt>
                <c:pt idx="11">
                  <c:v>547</c:v>
                </c:pt>
                <c:pt idx="14">
                  <c:v>578</c:v>
                </c:pt>
              </c:numCache>
            </c:numRef>
          </c:val>
          <c:extLst>
            <c:ext xmlns:c16="http://schemas.microsoft.com/office/drawing/2014/chart" uri="{C3380CC4-5D6E-409C-BE32-E72D297353CC}">
              <c16:uniqueId val="{00000000-F6EE-4B4D-B574-22C4C5007B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EE-4B4D-B574-22C4C5007B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EE-4B4D-B574-22C4C5007B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52</c:v>
                </c:pt>
                <c:pt idx="3">
                  <c:v>50</c:v>
                </c:pt>
                <c:pt idx="6">
                  <c:v>52</c:v>
                </c:pt>
                <c:pt idx="9">
                  <c:v>54</c:v>
                </c:pt>
                <c:pt idx="12">
                  <c:v>54</c:v>
                </c:pt>
              </c:numCache>
            </c:numRef>
          </c:val>
          <c:extLst>
            <c:ext xmlns:c16="http://schemas.microsoft.com/office/drawing/2014/chart" uri="{C3380CC4-5D6E-409C-BE32-E72D297353CC}">
              <c16:uniqueId val="{00000003-F6EE-4B4D-B574-22C4C5007B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384</c:v>
                </c:pt>
                <c:pt idx="3">
                  <c:v>395</c:v>
                </c:pt>
                <c:pt idx="6">
                  <c:v>384</c:v>
                </c:pt>
                <c:pt idx="9">
                  <c:v>401</c:v>
                </c:pt>
                <c:pt idx="12">
                  <c:v>410</c:v>
                </c:pt>
              </c:numCache>
            </c:numRef>
          </c:val>
          <c:extLst>
            <c:ext xmlns:c16="http://schemas.microsoft.com/office/drawing/2014/chart" uri="{C3380CC4-5D6E-409C-BE32-E72D297353CC}">
              <c16:uniqueId val="{00000004-F6EE-4B4D-B574-22C4C5007B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EE-4B4D-B574-22C4C5007B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EE-4B4D-B574-22C4C5007B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431</c:v>
                </c:pt>
                <c:pt idx="3">
                  <c:v>429</c:v>
                </c:pt>
                <c:pt idx="6">
                  <c:v>426</c:v>
                </c:pt>
                <c:pt idx="9">
                  <c:v>419</c:v>
                </c:pt>
                <c:pt idx="12">
                  <c:v>479</c:v>
                </c:pt>
              </c:numCache>
            </c:numRef>
          </c:val>
          <c:extLst>
            <c:ext xmlns:c16="http://schemas.microsoft.com/office/drawing/2014/chart" uri="{C3380CC4-5D6E-409C-BE32-E72D297353CC}">
              <c16:uniqueId val="{00000007-F6EE-4B4D-B574-22C4C5007B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300</c:v>
                </c:pt>
                <c:pt idx="2">
                  <c:v>#N/A</c:v>
                </c:pt>
                <c:pt idx="3">
                  <c:v>#N/A</c:v>
                </c:pt>
                <c:pt idx="4">
                  <c:v>318</c:v>
                </c:pt>
                <c:pt idx="5">
                  <c:v>#N/A</c:v>
                </c:pt>
                <c:pt idx="6">
                  <c:v>#N/A</c:v>
                </c:pt>
                <c:pt idx="7">
                  <c:v>312</c:v>
                </c:pt>
                <c:pt idx="8">
                  <c:v>#N/A</c:v>
                </c:pt>
                <c:pt idx="9">
                  <c:v>#N/A</c:v>
                </c:pt>
                <c:pt idx="10">
                  <c:v>327</c:v>
                </c:pt>
                <c:pt idx="11">
                  <c:v>#N/A</c:v>
                </c:pt>
                <c:pt idx="12">
                  <c:v>#N/A</c:v>
                </c:pt>
                <c:pt idx="13">
                  <c:v>365</c:v>
                </c:pt>
                <c:pt idx="14">
                  <c:v>#N/A</c:v>
                </c:pt>
              </c:numCache>
            </c:numRef>
          </c:val>
          <c:smooth val="0"/>
          <c:extLst>
            <c:ext xmlns:c16="http://schemas.microsoft.com/office/drawing/2014/chart" uri="{C3380CC4-5D6E-409C-BE32-E72D297353CC}">
              <c16:uniqueId val="{00000008-F6EE-4B4D-B574-22C4C5007B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5445</c:v>
                </c:pt>
                <c:pt idx="5">
                  <c:v>5485</c:v>
                </c:pt>
                <c:pt idx="8">
                  <c:v>6024</c:v>
                </c:pt>
                <c:pt idx="11">
                  <c:v>5706</c:v>
                </c:pt>
                <c:pt idx="14">
                  <c:v>5327</c:v>
                </c:pt>
              </c:numCache>
            </c:numRef>
          </c:val>
          <c:extLst>
            <c:ext xmlns:c16="http://schemas.microsoft.com/office/drawing/2014/chart" uri="{C3380CC4-5D6E-409C-BE32-E72D297353CC}">
              <c16:uniqueId val="{00000000-B539-4E61-B33D-B052F3F22A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c:v>
                </c:pt>
                <c:pt idx="5">
                  <c:v>85</c:v>
                </c:pt>
                <c:pt idx="8">
                  <c:v>64</c:v>
                </c:pt>
                <c:pt idx="11">
                  <c:v>38</c:v>
                </c:pt>
                <c:pt idx="14">
                  <c:v>17</c:v>
                </c:pt>
              </c:numCache>
            </c:numRef>
          </c:val>
          <c:extLst>
            <c:ext xmlns:c16="http://schemas.microsoft.com/office/drawing/2014/chart" uri="{C3380CC4-5D6E-409C-BE32-E72D297353CC}">
              <c16:uniqueId val="{00000001-B539-4E61-B33D-B052F3F22A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12619</c:v>
                </c:pt>
                <c:pt idx="5">
                  <c:v>12759</c:v>
                </c:pt>
                <c:pt idx="8">
                  <c:v>13217</c:v>
                </c:pt>
                <c:pt idx="11">
                  <c:v>13756</c:v>
                </c:pt>
                <c:pt idx="14">
                  <c:v>14271</c:v>
                </c:pt>
              </c:numCache>
            </c:numRef>
          </c:val>
          <c:extLst>
            <c:ext xmlns:c16="http://schemas.microsoft.com/office/drawing/2014/chart" uri="{C3380CC4-5D6E-409C-BE32-E72D297353CC}">
              <c16:uniqueId val="{00000002-B539-4E61-B33D-B052F3F22A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39-4E61-B33D-B052F3F22A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39-4E61-B33D-B052F3F22A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39-4E61-B33D-B052F3F22A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763</c:v>
                </c:pt>
                <c:pt idx="3">
                  <c:v>735</c:v>
                </c:pt>
                <c:pt idx="6">
                  <c:v>696</c:v>
                </c:pt>
                <c:pt idx="9">
                  <c:v>688</c:v>
                </c:pt>
                <c:pt idx="12">
                  <c:v>625</c:v>
                </c:pt>
              </c:numCache>
            </c:numRef>
          </c:val>
          <c:extLst>
            <c:ext xmlns:c16="http://schemas.microsoft.com/office/drawing/2014/chart" uri="{C3380CC4-5D6E-409C-BE32-E72D297353CC}">
              <c16:uniqueId val="{00000006-B539-4E61-B33D-B052F3F22A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505</c:v>
                </c:pt>
                <c:pt idx="3">
                  <c:v>457</c:v>
                </c:pt>
                <c:pt idx="6">
                  <c:v>465</c:v>
                </c:pt>
                <c:pt idx="9">
                  <c:v>504</c:v>
                </c:pt>
                <c:pt idx="12">
                  <c:v>456</c:v>
                </c:pt>
              </c:numCache>
            </c:numRef>
          </c:val>
          <c:extLst>
            <c:ext xmlns:c16="http://schemas.microsoft.com/office/drawing/2014/chart" uri="{C3380CC4-5D6E-409C-BE32-E72D297353CC}">
              <c16:uniqueId val="{00000007-B539-4E61-B33D-B052F3F22A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4934</c:v>
                </c:pt>
                <c:pt idx="3">
                  <c:v>4854</c:v>
                </c:pt>
                <c:pt idx="6">
                  <c:v>4500</c:v>
                </c:pt>
                <c:pt idx="9">
                  <c:v>4212</c:v>
                </c:pt>
                <c:pt idx="12">
                  <c:v>3940</c:v>
                </c:pt>
              </c:numCache>
            </c:numRef>
          </c:val>
          <c:extLst>
            <c:ext xmlns:c16="http://schemas.microsoft.com/office/drawing/2014/chart" uri="{C3380CC4-5D6E-409C-BE32-E72D297353CC}">
              <c16:uniqueId val="{00000008-B539-4E61-B33D-B052F3F22A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9-B539-4E61-B33D-B052F3F22A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4698</c:v>
                </c:pt>
                <c:pt idx="3">
                  <c:v>4870</c:v>
                </c:pt>
                <c:pt idx="6">
                  <c:v>5189</c:v>
                </c:pt>
                <c:pt idx="9">
                  <c:v>5061</c:v>
                </c:pt>
                <c:pt idx="12">
                  <c:v>4737</c:v>
                </c:pt>
              </c:numCache>
            </c:numRef>
          </c:val>
          <c:extLst>
            <c:ext xmlns:c16="http://schemas.microsoft.com/office/drawing/2014/chart" uri="{C3380CC4-5D6E-409C-BE32-E72D297353CC}">
              <c16:uniqueId val="{0000000A-B539-4E61-B33D-B052F3F22A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39-4E61-B33D-B052F3F22A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806</c:v>
                </c:pt>
                <c:pt idx="1">
                  <c:v>860</c:v>
                </c:pt>
                <c:pt idx="2">
                  <c:v>954</c:v>
                </c:pt>
              </c:numCache>
            </c:numRef>
          </c:val>
          <c:extLst>
            <c:ext xmlns:c16="http://schemas.microsoft.com/office/drawing/2014/chart" uri="{C3380CC4-5D6E-409C-BE32-E72D297353CC}">
              <c16:uniqueId val="{00000000-7C6D-4539-A639-94926778A5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1041</c:v>
                </c:pt>
                <c:pt idx="1">
                  <c:v>1150</c:v>
                </c:pt>
                <c:pt idx="2">
                  <c:v>1194</c:v>
                </c:pt>
              </c:numCache>
            </c:numRef>
          </c:val>
          <c:extLst>
            <c:ext xmlns:c16="http://schemas.microsoft.com/office/drawing/2014/chart" uri="{C3380CC4-5D6E-409C-BE32-E72D297353CC}">
              <c16:uniqueId val="{00000001-7C6D-4539-A639-94926778A5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10604</c:v>
                </c:pt>
                <c:pt idx="1">
                  <c:v>10972</c:v>
                </c:pt>
                <c:pt idx="2">
                  <c:v>11325</c:v>
                </c:pt>
              </c:numCache>
            </c:numRef>
          </c:val>
          <c:extLst>
            <c:ext xmlns:c16="http://schemas.microsoft.com/office/drawing/2014/chart" uri="{C3380CC4-5D6E-409C-BE32-E72D297353CC}">
              <c16:uniqueId val="{00000002-7C6D-4539-A639-94926778A5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{5EA6F0C1-6FB7-4462-A942-9B437DC6FC71}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E18-4BDF-8BC5-CEC73AC379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{F9BEE00F-530E-4FDE-A9E4-2EE06BA9F94D}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18-4BDF-8BC5-CEC73AC379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{85254E81-288D-4F1B-80B4-F38ACB51BC8F}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18-4BDF-8BC5-CEC73AC379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{AB82D968-3E67-495F-A8A2-BA29710590AC}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18-4BDF-8BC5-CEC73AC379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{978C2BCD-A5BE-4AAE-8B55-04E26BD72F1A}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18-4BDF-8BC5-CEC73AC379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{3266D846-7506-4B39-AAF6-8B9AA2B880EF}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E18-4BDF-8BC5-CEC73AC3793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{5D452D42-8E38-41AA-9AF0-E66CED599AA2}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E18-4BDF-8BC5-CEC73AC3793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{9DAC65CF-1896-4085-B741-D995287507C9}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E18-4BDF-8BC5-CEC73AC3793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{98E7C9D8-BFC3-4674-93B5-9EB7FA254E82}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E18-4BDF-8BC5-CEC73AC379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64</c:v>
                </c:pt>
                <c:pt idx="16">
                  <c:v>65.3</c:v>
                </c:pt>
                <c:pt idx="24">
                  <c:v>66.8</c:v>
                </c:pt>
                <c:pt idx="32">
                  <c:v>68.599999999999994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18-4BDF-8BC5-CEC73AC379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{65E99F2B-F219-4731-9F6B-64F898703C77}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E18-4BDF-8BC5-CEC73AC379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{1371A23B-69D8-41D0-8276-F7E0202B6E8A}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18-4BDF-8BC5-CEC73AC379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{2F016F15-D31A-4FFE-A5CC-FC6EFBAECB55}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18-4BDF-8BC5-CEC73AC379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{0EB0CD2B-E05A-4BE3-8872-48A09613BB8C}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18-4BDF-8BC5-CEC73AC379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{4D6CB4EB-855B-4ED1-90D7-788D96D409D1}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18-4BDF-8BC5-CEC73AC379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{09EF2CC3-164B-46E1-AB54-4AB1B3648768}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E18-4BDF-8BC5-CEC73AC3793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{5D8E2A76-11DE-47DE-B008-29F69795C5D5}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E18-4BDF-8BC5-CEC73AC3793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{CAE84864-67F8-43A2-BEFC-BB4673D28B5A}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E18-4BDF-8BC5-CEC73AC3793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{70E3B3A4-6985-4C29-BA0E-689AFA2F61F7}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E18-4BDF-8BC5-CEC73AC379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E18-4BDF-8BC5-CEC73AC37931}"/>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{3E137201-41F4-4DA6-9313-F15EAAA13F28}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69-4C85-97D5-A31483012D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{30904A95-C728-4FEE-89DA-60705437E1EA}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69-4C85-97D5-A31483012D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{222A126D-415F-46B8-B489-01F11B353D36}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69-4C85-97D5-A31483012D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{48E5DFC4-3D78-4EF9-B579-20AAC4B49B51}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69-4C85-97D5-A31483012D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{540ABCED-DD44-45CB-92BC-6AD04990E06C}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69-4C85-97D5-A31483012D8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{C229155F-0E30-4E40-9756-978C18822C84}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69-4C85-97D5-A31483012D8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{12BA6B42-A511-4D34-96D4-7528F8481C97}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69-4C85-97D5-A31483012D8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{6A3E980C-BF17-42FE-8D4F-987FD23BAE4F}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69-4C85-97D5-A31483012D8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{F83A0126-291B-4BD8-9B59-1A4A6E63753B}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69-4C85-97D5-A31483012D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12.4</c:v>
                </c:pt>
                <c:pt idx="16">
                  <c:v>12.3</c:v>
                </c:pt>
                <c:pt idx="24">
                  <c:v>11.9</c:v>
                </c:pt>
                <c:pt idx="32">
                  <c:v>12.1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F69-4C85-97D5-A31483012D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{977DE0EE-3A89-4ACA-9E24-9E9538E80F8F}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69-4C85-97D5-A31483012D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{187E7398-2B14-45E8-90CB-FB4A94D34FA3}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69-4C85-97D5-A31483012D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{E377CFE1-0A7C-4B75-90AA-8518AEE628BA}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69-4C85-97D5-A31483012D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{0DAF8B16-36CF-47C2-82B7-B9342ABE77AA}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69-4C85-97D5-A31483012D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{67F23EB9-6D20-4F89-9F62-33CB959B6344}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69-4C85-97D5-A31483012D8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{5C604FDA-7079-46C7-A9E4-8A94FD33FE94}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69-4C85-97D5-A31483012D8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{CDA58BC1-0914-441B-BCDD-0E7CC6A4F65C}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69-4C85-97D5-A31483012D8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{3DE83A69-5113-4143-A823-C51D094D896B}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69-4C85-97D5-A31483012D8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{A4B5C14D-C963-46F5-A169-3537F979157C}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69-4C85-97D5-A31483012D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DF69-4C85-97D5-A31483012D80}"/>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普通会計における元利償還金については、平成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年、令和元年に発行した過疎対策事業債等に係る償還開始に伴い増となった。公営企業債の元利償還金に対する繰入金は下水道事業債の償還に対するものであり、実質公債費比率が高い要因のものである。</a:t>
          </a:r>
        </a:p>
        <a:p>
          <a:r>
            <a:rPr kumimoji="1" lang="ja-JP" altLang="en-US" sz="1400">
              <a:latin typeface="ＭＳ ゴシック" pitchFamily="49" charset="-128"/>
              <a:ea typeface="ＭＳ ゴシック" pitchFamily="49" charset="-128"/>
            </a:rPr>
            <a:t>また、近年実施した大型事業の償還が始まり令和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年にかけて元利償還金は高い水準で推移することから、分子は大きくなると見込まれる。</a:t>
          </a:r>
        </a:p>
        <a:p>
          <a:r>
            <a:rPr kumimoji="1" lang="ja-JP" altLang="en-US" sz="1400">
              <a:latin typeface="ＭＳ ゴシック" pitchFamily="49" charset="-128"/>
              <a:ea typeface="ＭＳ ゴシック" pitchFamily="49" charset="-128"/>
            </a:rPr>
            <a:t>こうした状況において、財源確保に努めるとともに町全体の状況を把握し、健全財政に努めていかなければならない。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将来負担比率については、将来負担額を充当可能基金が上回ったため、今年度も算定されなかった。</a:t>
          </a:r>
        </a:p>
        <a:p>
          <a:r>
            <a:rPr kumimoji="1" lang="ja-JP" altLang="en-US" sz="1400">
              <a:latin typeface="ＭＳ ゴシック" pitchFamily="49" charset="-128"/>
              <a:ea typeface="ＭＳ ゴシック" pitchFamily="49" charset="-128"/>
            </a:rPr>
            <a:t>一般会計等に係る地方債残高は昨年度より減少したが、償還額においては令和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年にピークを迎える見込みである。公営企業債等繰入見込額については、下水道整備による借入であり、今後の更新計画などにより減少傾向とはなりにくいと考える。</a:t>
          </a:r>
        </a:p>
        <a:p>
          <a:r>
            <a:rPr kumimoji="1" lang="ja-JP" altLang="en-US" sz="1400">
              <a:latin typeface="ＭＳ ゴシック" pitchFamily="49" charset="-128"/>
              <a:ea typeface="ＭＳ ゴシック" pitchFamily="49" charset="-128"/>
            </a:rPr>
            <a:t>充当可能基金については、今後の償還ピークに向け基金残高の確保に努めているため増となった。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佐賀県江北町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566,816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千円（うち利子積立は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千円）、歳計剰余金処分基金は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246,841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489,977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ふるさと応援寄付金の積立を行っている「ふるさと応援基金」は積立を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千円）行い、各種事業への財源として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290,583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財政調整基金については、災害への備えや財源不足が生じたときの財源として、現状程度は維持できるように努める。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減債基金については、今後地方債の償還が増加していく見込みであることから、積み立てていくことを予定している。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各特定目的基金については、それぞれの基金の目的に応じた事業の実施等に活用していくため、中長期的には減少する見込みである。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・鉱害復旧施設等維持管理基金：江北町鉱害復旧施設の維持管理及び維持管理に附随する事業の資金を積み立てる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・ふるさと振興基金：ふるさと振興の財源を積み立てる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江北町のまちづくりを応援していただける人々から広く寄附金を募り、その寄附金を財源として、寄附者の意向を反映した施策の展開を図ることにより、多様な人々の参加による個性豊かで、活気にあふれる住みよい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・地域福祉基金：地域における保健福祉活動の推進を図り、活力ある豊かな長寿社会の形成に寄与するため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・町営住宅基金：町営住宅の建設及び改修に要する費用、町営住宅の建設及び改修に要した費用の起債等の元利償還金の費用に充てるため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・鉱害復旧施設等維持管理基金：施設の維持管理及び事業実施のため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90,987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千円、原資へ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・ふるさと応援基金：各種事業への財源として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千円、事業経費を除いた寄附金を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千円へ積立てたことで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290,583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・町営住宅基金：積立計画を基に、町営住宅基金に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鉱害復旧施設等維持管理基金は、基金利息をもって排水施設等の維持管理を行っているが、施設の更新となると数億円規模の費用が見込まれることから、今後も安全で有利な基金運用を行い、基金残高の確保に努めていく。ふるさと応援基金やふるさと振興基金については、各種事業への財源として活用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財源調整による取崩を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災害への備えや財源不足が生じたときの財源として、現状程度は維持していく。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税収の増加等により一般会計及び下水道事業での地方債償還に充当するため取崩は行わず、利子を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千円積み立て、原資積立を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年度にかけて地方債償還が増加することを見込み、積立を行っている。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今後は、交付税算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入されない地方債償還分の財源とするため取り崩しを行うため、基金残高は減少傾向（令和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年度目途）となる見込みである。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B408138-FEAC-4AD3-BA6A-D964497242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BAA1EF8-8AB9-4ECD-A630-E6F1726608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B2EEA38-B610-42D3-833E-49B803E83D8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4A25F29-C4B4-4AC0-B87F-6BC761D9DF6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8EBB626-D609-4AC7-80EA-11A5967AA00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CA00489-E7C7-49C5-B360-8D8B96847FE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C36318E-039D-4200-A3DE-A5CDC70994D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6775C44-167C-4FDC-93BB-17956D03F54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924328F-C20B-47B8-884B-75F4647EC38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C229C87-744F-4765-920F-15541E38706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F4107DE-E1BE-4EEB-8D68-6DE77C31908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B81B250-0F6E-451F-98F4-A1F76AD78F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006A771-454E-4C77-938F-6589E48B62A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BA53EF4-B9F6-407A-AABD-EB11A8EE04D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139DF94-8CCC-4CBA-940C-E873EF3A8C6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419F07F-ED0A-41AE-ADE5-F8F6700A89E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3E0A37B-FF96-44FE-8591-0B815798550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52A9551-2213-4863-BC51-5C61C4729E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E491E57-3944-4512-A3C5-B4EC459F22B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4ABDAAA-D0DC-4102-88BE-952E1729F8A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F18A80F-BCCC-42BB-8A8A-772057C999E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35AB912-8E41-47CA-8F29-85BCE842DD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9,593
9,516
24.88
6,914,640
6,588,820
95,142
3,338,016
4,737,046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EB0B462-D539-4090-B41D-75D00BB34D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AC91519-16E8-4E20-B1D2-43E8094492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3C0587B-9999-4544-A985-1D180BEACE3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A6EE5E5-49E9-49DA-9BDF-3CDE9C076FF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FEFF109-0EE2-4AF1-B6FE-1B1C438681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586830E-449D-40F7-8B92-FCB01C0E4BD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22FB09E-BCB6-42F6-9845-EB5715B8BF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E14B21E-2BED-4BEF-A699-2829589191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30B857A-3D61-4E45-B8D6-04BB3216570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1FE0134-3B7D-4304-9BC5-23B5072AFE4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AEB1A50-799D-46C0-8CF7-BF5396C2F7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AD3F2FB-4A14-4E39-B58C-8C9074242C0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E3371F6-1DDA-4E7F-86E8-24FD496898E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B2707D1-1222-4C4C-8C30-1DBCB4E9E03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3C9B92A-BB7F-4D90-B0CA-39347E60E64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262B6C0-C221-46E1-B33B-1F299802E5D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63E3C65-2293-42DD-A30D-1BCCBFDAF3B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0A176A4-45AF-475C-9B2E-CD4E5E759F0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6244A7C-D4B7-4C4A-A906-11180B659F3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983D6E1-2651-4F1F-9C32-CC413DE5B1A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82D4C6A-9C22-4493-BEEC-C69B70A5DFD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F0FA2B6-7343-4BC6-85C2-8013ACA2AFD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4150D7C-5D82-4C23-B15F-51D800DB379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3FAEE86-927E-40C8-B703-CB71C352AC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FD61564-8960-4398-90C3-76ACB4248BC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A21DF9D-4EF6-4C84-B455-663CA04CFDA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F4FEFC7-FF0E-429E-8F04-A403C67BD44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708FB0A-0A39-45CB-8305-1E59B8BB06C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BF5A5A8-3133-4874-B640-D135B43661D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2CA607E-4FC2-4411-87D5-B633A79C9E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619A5EC-A757-43F3-94B7-40B3D72F3C2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829406B-1BE5-4FBF-AD8D-141BFC7782E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33A5A26-C51A-4ABA-BBCD-95040CFB6CF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ED5237E-B5DA-4624-BBDB-49594FED593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AF6458A-A008-44D4-8196-21A844CE72A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年度における有形固定資産減価償却率は、前年度より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ポイント増加し、類似団体平均値及び佐賀県平均</a:t>
          </a:r>
          <a:r>
            <a:rPr kumimoji="1" lang="ja-JP" altLang="en-US" sz="1100">
              <a:solidFill>
                <a:schemeClr val="dk1"/>
              </a:solidFill>
              <a:effectLst/>
              <a:latin typeface="+mn-lt"/>
              <a:ea typeface="+mn-ea"/>
              <a:cs typeface="+mn-cs"/>
            </a:rPr>
            <a:t>よい高い</a:t>
          </a:r>
          <a:r>
            <a:rPr kumimoji="1" lang="ja-JP" altLang="ja-JP" sz="1100">
              <a:solidFill>
                <a:schemeClr val="dk1"/>
              </a:solidFill>
              <a:effectLst/>
              <a:latin typeface="+mn-lt"/>
              <a:ea typeface="+mn-ea"/>
              <a:cs typeface="+mn-cs"/>
            </a:rPr>
            <a:t>水準となっている。</a:t>
          </a:r>
          <a:endParaRPr lang="ja-JP" altLang="ja-JP">
            <a:effectLst/>
          </a:endParaRPr>
        </a:p>
        <a:p>
          <a:r>
            <a:rPr kumimoji="1" lang="ja-JP" altLang="ja-JP" sz="1100">
              <a:solidFill>
                <a:schemeClr val="dk1"/>
              </a:solidFill>
              <a:effectLst/>
              <a:latin typeface="+mn-lt"/>
              <a:ea typeface="+mn-ea"/>
              <a:cs typeface="+mn-cs"/>
            </a:rPr>
            <a:t>　公共施設等総合管理計画及び令和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年度に策定した個別施設計画に基づき、公共施設等の適正管理に努めていく。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3ADCB6A-CBCF-46E8-885A-5C332081BF8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854BC02-258A-4AA4-92C7-C1D8BB45753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85BB6C9-1479-4B66-8AE0-30E08838569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0B8F996-5CA4-4E32-BDEC-DE8733E0B3F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94AE9A9-5846-42D0-9C50-EDFAF16CCAD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BDB678E5-A48E-4C8C-A970-33E9817E1BE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B891E42-C68A-4CF9-ADDC-275DF0D053F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D96FB9A-572B-48AB-8B56-03DE8241A27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F2F77A0-EBD9-43A2-B5F5-F040B0F8348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F69802A-A897-411D-A276-57AD864C90A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7353D6E-D9E1-45A0-8852-9FE6294ECCC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08B8AC3-626B-48B9-9BEE-C0DA412AA74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BC9C29D-807D-48AD-B0E6-7F2F3FE7EF7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C699BDA-1364-4705-BC48-050E2E8F8E6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351AD57-BF49-4FD5-A098-16591CAE38A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EF0511A-5763-432B-B4A5-EDDE869B1C2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838D599E-49FE-4C08-96E7-5072C7951FA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89BA9A21-EB97-4A92-A22D-CB98970DB78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1BB642F5-5AD6-497E-BBF2-1FF30A77CC37}"/>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B0A2304F-B99E-4497-9DBE-882DC8DFB474}"/>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115EC24C-A28D-4D5A-93E1-55EE8C4E66E9}"/>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591289EA-1B6C-44FA-9982-DCCC794D2DEA}"/>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9A08878B-8BBD-4D2F-A65D-126E51C0630A}"/>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62DD5388-9B28-4E0E-A917-96CE0A8DF0C7}"/>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F93FD5B3-3B16-4ABB-8EEE-F1E244541119}"/>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DD809FE7-75A9-4D4D-95C7-3E03D1890C26}"/>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421DCB17-7E42-4454-A4EF-63CF095FA82A}"/>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72226581-BAD6-4412-BE31-B1CB8D828208}"/>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51E04DBC-0B3B-4D99-802A-76891DB99648}"/>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8167627-D8C2-4B51-939E-ADC81470EB9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F0BB373-FDFB-4FFA-A0E9-98A8EE96A02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7E7E736-2B62-448C-868D-07546F4ED7A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424C6BB-AE93-4C3E-9E5B-D1FC84A0ECB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735D478-4229-4BC0-934F-6789ECFA1EC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143238</xdr:rowOff>
    </xdr:from>
    <xdr:to>
      <xdr:col>23</xdr:col>
      <xdr:colOff>136525</xdr:colOff>
      <xdr:row>33</xdr:row>
      <xdr:rowOff>73388</xdr:rowOff>
    </xdr:to>
    <xdr:sp macro="" textlink="">
      <xdr:nvSpPr>
        <xdr:cNvPr id="93" name="楕円 92">
          <a:extLst>
            <a:ext uri="{FF2B5EF4-FFF2-40B4-BE49-F238E27FC236}">
              <a16:creationId xmlns:a16="http://schemas.microsoft.com/office/drawing/2014/main" id="{6B8B09A6-65B9-4A97-892E-BEB5C3465B15}"/>
            </a:ext>
          </a:extLst>
        </xdr:cNvPr>
        <xdr:cNvSpPr/>
      </xdr:nvSpPr>
      <xdr:spPr>
        <a:xfrm>
          <a:off x="47117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121665</xdr:rowOff>
    </xdr:from>
    <xdr:ext cx="405111" cy="259045"/>
    <xdr:sp macro="" textlink="">
      <xdr:nvSpPr>
        <xdr:cNvPr id="94" name="有形固定資産減価償却率該当値テキスト">
          <a:extLst>
            <a:ext uri="{FF2B5EF4-FFF2-40B4-BE49-F238E27FC236}">
              <a16:creationId xmlns:a16="http://schemas.microsoft.com/office/drawing/2014/main" id="{9C04EA96-075C-4F62-A219-18DBD8E36922}"/>
            </a:ext>
          </a:extLst>
        </xdr:cNvPr>
        <xdr:cNvSpPr txBox="1"/>
      </xdr:nvSpPr>
      <xdr:spPr>
        <a:xfrm>
          <a:off x="4813300" y="637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87721</xdr:rowOff>
    </xdr:from>
    <xdr:to>
      <xdr:col>19</xdr:col>
      <xdr:colOff>187325</xdr:colOff>
      <xdr:row>33</xdr:row>
      <xdr:rowOff>17871</xdr:rowOff>
    </xdr:to>
    <xdr:sp macro="" textlink="">
      <xdr:nvSpPr>
        <xdr:cNvPr id="95" name="楕円 94">
          <a:extLst>
            <a:ext uri="{FF2B5EF4-FFF2-40B4-BE49-F238E27FC236}">
              <a16:creationId xmlns:a16="http://schemas.microsoft.com/office/drawing/2014/main" id="{1228C041-DA82-4A4B-B82A-38BB1513B0A7}"/>
            </a:ext>
          </a:extLst>
        </xdr:cNvPr>
        <xdr:cNvSpPr/>
      </xdr:nvSpPr>
      <xdr:spPr>
        <a:xfrm>
          <a:off x="4000500" y="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138521</xdr:rowOff>
    </xdr:from>
    <xdr:to>
      <xdr:col>23</xdr:col>
      <xdr:colOff>85725</xdr:colOff>
      <xdr:row>33</xdr:row>
      <xdr:rowOff>22588</xdr:rowOff>
    </xdr:to>
    <xdr:cxnSp macro="">
      <xdr:nvCxnSpPr>
        <xdr:cNvPr id="96" name="直線コネクタ 95">
          <a:extLst>
            <a:ext uri="{FF2B5EF4-FFF2-40B4-BE49-F238E27FC236}">
              <a16:creationId xmlns:a16="http://schemas.microsoft.com/office/drawing/2014/main" id="{5377E9DB-5EA0-4850-B564-FA7EB79519C5}"/>
            </a:ext>
          </a:extLst>
        </xdr:cNvPr>
        <xdr:cNvCxnSpPr/>
      </xdr:nvCxnSpPr>
      <xdr:spPr>
        <a:xfrm>
          <a:off x="4051300" y="6396446"/>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41456</xdr:rowOff>
    </xdr:from>
    <xdr:to>
      <xdr:col>15</xdr:col>
      <xdr:colOff>187325</xdr:colOff>
      <xdr:row>32</xdr:row>
      <xdr:rowOff>143056</xdr:rowOff>
    </xdr:to>
    <xdr:sp macro="" textlink="">
      <xdr:nvSpPr>
        <xdr:cNvPr id="97" name="楕円 96">
          <a:extLst>
            <a:ext uri="{FF2B5EF4-FFF2-40B4-BE49-F238E27FC236}">
              <a16:creationId xmlns:a16="http://schemas.microsoft.com/office/drawing/2014/main" id="{8B4F7446-F71C-4A10-B52D-868D7391C83E}"/>
            </a:ext>
          </a:extLst>
        </xdr:cNvPr>
        <xdr:cNvSpPr/>
      </xdr:nvSpPr>
      <xdr:spPr>
        <a:xfrm>
          <a:off x="3238500" y="62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92256</xdr:rowOff>
    </xdr:from>
    <xdr:to>
      <xdr:col>19</xdr:col>
      <xdr:colOff>136525</xdr:colOff>
      <xdr:row>32</xdr:row>
      <xdr:rowOff>138521</xdr:rowOff>
    </xdr:to>
    <xdr:cxnSp macro="">
      <xdr:nvCxnSpPr>
        <xdr:cNvPr id="98" name="直線コネクタ 97">
          <a:extLst>
            <a:ext uri="{FF2B5EF4-FFF2-40B4-BE49-F238E27FC236}">
              <a16:creationId xmlns:a16="http://schemas.microsoft.com/office/drawing/2014/main" id="{1BA63017-18AF-4AA4-90DB-BC27DF3A2FA8}"/>
            </a:ext>
          </a:extLst>
        </xdr:cNvPr>
        <xdr:cNvCxnSpPr/>
      </xdr:nvCxnSpPr>
      <xdr:spPr>
        <a:xfrm>
          <a:off x="3289300" y="6350181"/>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1361</xdr:rowOff>
    </xdr:from>
    <xdr:to>
      <xdr:col>11</xdr:col>
      <xdr:colOff>187325</xdr:colOff>
      <xdr:row>32</xdr:row>
      <xdr:rowOff>102961</xdr:rowOff>
    </xdr:to>
    <xdr:sp macro="" textlink="">
      <xdr:nvSpPr>
        <xdr:cNvPr id="99" name="楕円 98">
          <a:extLst>
            <a:ext uri="{FF2B5EF4-FFF2-40B4-BE49-F238E27FC236}">
              <a16:creationId xmlns:a16="http://schemas.microsoft.com/office/drawing/2014/main" id="{5F8A3A3F-022B-4894-88AB-63C090B7D3ED}"/>
            </a:ext>
          </a:extLst>
        </xdr:cNvPr>
        <xdr:cNvSpPr/>
      </xdr:nvSpPr>
      <xdr:spPr>
        <a:xfrm>
          <a:off x="2476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52161</xdr:rowOff>
    </xdr:from>
    <xdr:to>
      <xdr:col>15</xdr:col>
      <xdr:colOff>136525</xdr:colOff>
      <xdr:row>32</xdr:row>
      <xdr:rowOff>92256</xdr:rowOff>
    </xdr:to>
    <xdr:cxnSp macro="">
      <xdr:nvCxnSpPr>
        <xdr:cNvPr id="100" name="直線コネクタ 99">
          <a:extLst>
            <a:ext uri="{FF2B5EF4-FFF2-40B4-BE49-F238E27FC236}">
              <a16:creationId xmlns:a16="http://schemas.microsoft.com/office/drawing/2014/main" id="{3F167C25-8FFE-4AB4-93FE-1A4BA9C6B52E}"/>
            </a:ext>
          </a:extLst>
        </xdr:cNvPr>
        <xdr:cNvCxnSpPr/>
      </xdr:nvCxnSpPr>
      <xdr:spPr>
        <a:xfrm>
          <a:off x="2527300" y="6310086"/>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135799</xdr:rowOff>
    </xdr:from>
    <xdr:to>
      <xdr:col>7</xdr:col>
      <xdr:colOff>187325</xdr:colOff>
      <xdr:row>32</xdr:row>
      <xdr:rowOff>65949</xdr:rowOff>
    </xdr:to>
    <xdr:sp macro="" textlink="">
      <xdr:nvSpPr>
        <xdr:cNvPr id="101" name="楕円 100">
          <a:extLst>
            <a:ext uri="{FF2B5EF4-FFF2-40B4-BE49-F238E27FC236}">
              <a16:creationId xmlns:a16="http://schemas.microsoft.com/office/drawing/2014/main" id="{66E2470E-517B-42A7-B0F1-2BEF5866374F}"/>
            </a:ext>
          </a:extLst>
        </xdr:cNvPr>
        <xdr:cNvSpPr/>
      </xdr:nvSpPr>
      <xdr:spPr>
        <a:xfrm>
          <a:off x="1714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15149</xdr:rowOff>
    </xdr:from>
    <xdr:to>
      <xdr:col>11</xdr:col>
      <xdr:colOff>136525</xdr:colOff>
      <xdr:row>32</xdr:row>
      <xdr:rowOff>52161</xdr:rowOff>
    </xdr:to>
    <xdr:cxnSp macro="">
      <xdr:nvCxnSpPr>
        <xdr:cNvPr id="102" name="直線コネクタ 101">
          <a:extLst>
            <a:ext uri="{FF2B5EF4-FFF2-40B4-BE49-F238E27FC236}">
              <a16:creationId xmlns:a16="http://schemas.microsoft.com/office/drawing/2014/main" id="{21EFD379-56CD-40FE-A987-48A0E2E236C6}"/>
            </a:ext>
          </a:extLst>
        </xdr:cNvPr>
        <xdr:cNvCxnSpPr/>
      </xdr:nvCxnSpPr>
      <xdr:spPr>
        <a:xfrm>
          <a:off x="1765300" y="627307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B65E20F1-812A-4F8B-91F0-18C61A7EBA32}"/>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3264A9F5-EE87-4E8F-AA05-09ECE97A4EAE}"/>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1E5471F1-9DCE-490F-9962-1BC8C288DCA2}"/>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DF7B43CB-DFC4-4F00-A44D-B2CB1F23CEFC}"/>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8998</xdr:rowOff>
    </xdr:from>
    <xdr:ext cx="405111" cy="259045"/>
    <xdr:sp macro="" textlink="">
      <xdr:nvSpPr>
        <xdr:cNvPr id="107" name="n_1mainValue有形固定資産減価償却率">
          <a:extLst>
            <a:ext uri="{FF2B5EF4-FFF2-40B4-BE49-F238E27FC236}">
              <a16:creationId xmlns:a16="http://schemas.microsoft.com/office/drawing/2014/main" id="{E2CE8A09-32AF-41C7-A7E6-C7C4027E37A1}"/>
            </a:ext>
          </a:extLst>
        </xdr:cNvPr>
        <xdr:cNvSpPr txBox="1"/>
      </xdr:nvSpPr>
      <xdr:spPr>
        <a:xfrm>
          <a:off x="3836044" y="643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134183</xdr:rowOff>
    </xdr:from>
    <xdr:ext cx="405111" cy="259045"/>
    <xdr:sp macro="" textlink="">
      <xdr:nvSpPr>
        <xdr:cNvPr id="108" name="n_2mainValue有形固定資産減価償却率">
          <a:extLst>
            <a:ext uri="{FF2B5EF4-FFF2-40B4-BE49-F238E27FC236}">
              <a16:creationId xmlns:a16="http://schemas.microsoft.com/office/drawing/2014/main" id="{45D4DA38-52D1-45EC-AA3C-52ECDB3585C0}"/>
            </a:ext>
          </a:extLst>
        </xdr:cNvPr>
        <xdr:cNvSpPr txBox="1"/>
      </xdr:nvSpPr>
      <xdr:spPr>
        <a:xfrm>
          <a:off x="3086744" y="6392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109" name="n_3mainValue有形固定資産減価償却率">
          <a:extLst>
            <a:ext uri="{FF2B5EF4-FFF2-40B4-BE49-F238E27FC236}">
              <a16:creationId xmlns:a16="http://schemas.microsoft.com/office/drawing/2014/main" id="{C4C8F9CA-3EAA-4E3C-96AB-56D3BE2B111E}"/>
            </a:ext>
          </a:extLst>
        </xdr:cNvPr>
        <xdr:cNvSpPr txBox="1"/>
      </xdr:nvSpPr>
      <xdr:spPr>
        <a:xfrm>
          <a:off x="23247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82476</xdr:rowOff>
    </xdr:from>
    <xdr:ext cx="405111" cy="259045"/>
    <xdr:sp macro="" textlink="">
      <xdr:nvSpPr>
        <xdr:cNvPr id="110" name="n_4mainValue有形固定資産減価償却率">
          <a:extLst>
            <a:ext uri="{FF2B5EF4-FFF2-40B4-BE49-F238E27FC236}">
              <a16:creationId xmlns:a16="http://schemas.microsoft.com/office/drawing/2014/main" id="{54F46F7D-77B9-469B-80DB-E95CDBBEB9AB}"/>
            </a:ext>
          </a:extLst>
        </xdr:cNvPr>
        <xdr:cNvSpPr txBox="1"/>
      </xdr:nvSpPr>
      <xdr:spPr>
        <a:xfrm>
          <a:off x="1562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49267D0-6BBE-495F-A91D-B22884497B5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AD491C9-A931-424E-B0D8-BF95AE5B42C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BE12D7AC-CB37-4515-8CEE-169A1056E11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8C5C61C-40A6-48C2-BD5B-D282F362FB3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5CAD8048-87D7-4336-A82F-D82F171CB68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8AFFBEF-5C9C-415F-85AC-09E712E3DA8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FDDC464-6609-417B-8C15-8D1EE1FD9F2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B058DF4-402F-47F0-9BEA-83E2F159D0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5DDF392-FF48-4BEA-952E-AB4E26E1139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60DBAAC-AB5F-49E7-962A-8544A2AC5AF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4B83AEF9-0C02-4369-9DAC-A64494D897D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E1ED1455-0311-4A8E-99E6-0A8FDE9A69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C437784-360F-4026-8895-B52905847F0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年度においても、充当可能金額が将来負担額を上回ったことから、算出されなかった。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7B3B172E-0E81-439F-ACD4-466CE086CC4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B04B482-9CFA-47C9-928C-81D7A2DCEC0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16B44F7-92EE-4BDE-8425-582484DF82B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8F0BC648-C7AB-44CB-A4C3-73AEDB25607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871A279B-780B-4DB0-8EB5-AE60B8A99CE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45DE5155-3A9B-4DA0-B801-139BD7D7F6A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E83C3858-B09B-4099-9A35-5FFC3682E3C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B5A46A98-2DFE-4BBC-8E12-AA57B0C9B6A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929B432A-A9F9-4C5F-8A23-8684DA93624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4E11FEB6-B93D-4366-AB4A-3F092A05297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B7E4E6FE-D9BD-4ED0-BDAE-2E3BFEC3D80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F484FA8-F7BC-4A7B-8F76-1A311A4C04A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250FC570-0AFD-438D-8A14-E439500C59B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AEC1D9AB-CE1A-4604-A9DA-60BE5A0D470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7DD50F32-E864-49DB-906E-67826EC953A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26AD1F87-5BFB-47CC-B40F-BB62D228623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CFA58B0D-4AB0-40BD-B7E4-F6C21F08B4A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E54937D8-395C-4EB6-966E-B33D1C36DBFB}"/>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272DEB03-7B9C-46CF-A597-A4E309BB7247}"/>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7B5BACA4-E465-45A7-B363-E4B9782581A4}"/>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1A0C34A2-2711-43D6-8F4A-A9CDC15D163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17D09CFC-6676-4D66-AF12-40DD98093A3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0227A68C-567D-4425-98CF-6B3F1B9AADA4}"/>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0110F06E-0724-49C6-A820-2D7DED1DD2E9}"/>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34394ED5-18DE-4B63-9415-7CE9E244D9DD}"/>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437BB8A0-47F1-4F4A-BA3A-B6ACE8A55ADB}"/>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5EDD50FE-B52F-4307-BD0A-F4815171646E}"/>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28406FC5-4237-4030-806E-9E448F7ADC08}"/>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8E89613-C0B7-499D-A812-30C778B1CB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232485E-6CB1-4F29-9097-85B7581685E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BA23B63-E13B-4321-846D-BB4B9B61865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F6F6C79C-D082-4C51-9C5F-4B23D12A610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282CE77-7444-4F73-AFD1-B2EA83FBDEE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9561FAFB-6CF2-4F75-85DB-B34A4C5DA274}"/>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CF93A8EB-076B-405A-A5D8-070F5962C025}"/>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FF8C6185-DCCC-4F79-B566-31886619B1B1}"/>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A90AF20E-14FE-4EEA-A6F2-22C4EF5E9B66}"/>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33C00A6-7129-4A47-96BF-720FFFA0F75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3D829FB-BEFF-4502-AF49-FCA432E50E9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9BAF540-DC24-4611-9459-AD2426934D6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1BAA598-A126-46D7-8522-575C4768724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49F2961-B8F1-4D43-9C1F-DB38E568B73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A87AE7E-7D40-4978-80BF-DA2AF84851E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2DF715-3E08-4C3C-8141-F7DC98F47E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17F5CA-CE23-46CE-9975-EAAD490747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BFDBE6-062D-4F5D-A252-BB32EF7570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F3E6A4-36BA-4816-B099-B64B3D8ACED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4B700D-3990-45AA-858A-A6B1B5C3A0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5A0703-9635-4898-86F1-23139E9CA90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A06B8A-5AA0-442F-8C80-EB8A798309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93CAD2-FE0C-4563-9AE5-35704F4CD7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884EC7-574A-4611-8E35-0AF3CB82CD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2AC8B4-DB13-4FA6-B985-AF3068B223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9,593
9,516
24.88
6,914,640
6,588,820
95,142
3,338,016
4,737,046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447E70-1862-46E9-9969-45EBE630E0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43AE67-5CDF-45F7-AF1A-2528D8CA68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63BDBA-9093-4446-82B3-037143DCD7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B2C209-BE62-4A0B-BD07-182BAEBBFF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969C3E-60C7-4B6E-B3D1-EDF65271B3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17E5BF5-B498-42FC-BC3C-BE40CB317EB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245572-C65F-4DF3-B3CB-C9232FA0CD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5D66FA-E9B4-4F05-A70E-D9103C4DB5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24947A-27E8-49C0-B8EC-8CCEA390CB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EC892E-7FD9-4025-B489-F7D710077A8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5B5DB6-4B06-4219-A4A9-B0B8E08592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8DCCBD-48DA-4434-BEFC-B72A534F0A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46711F-11FC-4C92-9A8C-890354AD44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1D6497-ABC4-4A6E-BEB6-548377AB76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D260FA-E6EE-41BC-823A-822372CA31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219471-64C8-4828-8AC6-E61157F51C2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A1D68F-4C9C-49D4-9F58-F37C9652FB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591081-1555-4CF9-A95E-AFED137198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8E87CE-8A44-4DC6-BBAA-25389CFBD6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C7E672-9BB4-4A12-8F77-A94EE19A46C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C1A4B9-F83F-433F-AC30-7F61C98B7E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CE9DE9-3A13-4151-B351-5C2FB7BE9D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64CEF2-AB17-4940-B46D-6DC30B28A4F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3A7667-820D-403F-9014-EAA75F62E4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FF62F0-34A0-44DB-83AF-2E65452D7F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29FB57-35F2-466F-8F1D-6D8C89FA0C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461107-1E4F-421A-A538-AD6F26BF3A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090D50-A39A-4EED-8DE1-C11A1ACFB0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D4B660-C045-4388-9C64-581537772A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E63EC4-685F-40F5-A01A-F48C1BAE69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B55775-E477-4DBA-ADF8-0A7CBE6D91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B0B24F-69A6-48F6-B7CF-31E2D00193C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80FA1C4-3B7D-41A6-80FD-85B0ECB6493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F3322D8-01C9-4FEC-848F-43EE5A92B46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6E10A9B-3C50-4001-A5E5-12642C2EF69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ECC91F9-7406-46B7-A954-CB2D61CBB5D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45F8AE6-6AEB-4092-81F2-50D5AAF7FB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917048E-0B4D-4508-AF9D-EEA85D858DE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CC8A5A-45CF-4C49-A293-D1EBF37D82E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D4F4886-771F-461A-9C51-03FF05B5673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B890209-C3EB-4066-A0E5-5E2F375F0CA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B3D1425-0B33-409C-ADA7-88920B81384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EE9C8E6-4597-442D-8AB1-B208969BE30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66A9AC-795D-4031-811B-137B4BA2F9C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746EDEB-5FD9-4663-A290-3974E94068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763EA153-9E89-42C6-8B22-6317DA4C9F6E}"/>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D3BC1FBE-FAEC-49A0-85A5-7C43B1A03BEE}"/>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5D0C3F7F-3543-4640-ABD8-976FABF78EA1}"/>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808B3FF-0FB2-4E86-98A2-BE9B8EE96EF8}"/>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48CC1451-689D-4868-BC51-18A0D66EE955}"/>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E83EC25A-801B-4A2E-A29D-CCE4C59B2527}"/>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A934322D-41EA-43CA-87C8-8234DC99A11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1F4395D0-5F5D-4853-841F-8D14C1A17EF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6872E-6EE7-4E03-9799-E9D39405D2C8}"/>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FF8D5F82-67DA-4AD3-A117-1EB9618D64F2}"/>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69413FD5-35E8-4053-8DB6-F30F3C3ED5CC}"/>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0934EB-26B5-4EB4-84A0-0694606830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B31865-07BF-4789-88EF-F00171D3CE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CAD136-0ECE-479C-AB9C-FFA5776957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22CB57-E6BF-492C-98F2-53CD388B68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07DFC0-B282-440A-80B5-C2C49E2FD2A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a:extLst>
            <a:ext uri="{FF2B5EF4-FFF2-40B4-BE49-F238E27FC236}">
              <a16:creationId xmlns:a16="http://schemas.microsoft.com/office/drawing/2014/main" id="{7156341E-BA5C-456A-A0BB-326AE4B18363}"/>
            </a:ext>
          </a:extLst>
        </xdr:cNvPr>
        <xdr:cNvSpPr/>
      </xdr:nvSpPr>
      <xdr:spPr>
        <a:xfrm>
          <a:off x="4584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109237</xdr:rowOff>
    </xdr:from>
    <xdr:ext cx="405111" cy="259045"/>
    <xdr:sp macro="" textlink="">
      <xdr:nvSpPr>
        <xdr:cNvPr id="74" name="【道路】&#10;有形固定資産減価償却率該当値テキスト">
          <a:extLst>
            <a:ext uri="{FF2B5EF4-FFF2-40B4-BE49-F238E27FC236}">
              <a16:creationId xmlns:a16="http://schemas.microsoft.com/office/drawing/2014/main" id="{860171AB-5BC2-49BA-84D2-9000F9BED43C}"/>
            </a:ext>
          </a:extLst>
        </xdr:cNvPr>
        <xdr:cNvSpPr txBox="1"/>
      </xdr:nvSpPr>
      <xdr:spPr>
        <a:xfrm>
          <a:off x="4673600"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5" name="楕円 74">
          <a:extLst>
            <a:ext uri="{FF2B5EF4-FFF2-40B4-BE49-F238E27FC236}">
              <a16:creationId xmlns:a16="http://schemas.microsoft.com/office/drawing/2014/main" id="{6A7B7E29-C7F8-425E-9370-7FFDF527FBD6}"/>
            </a:ext>
          </a:extLst>
        </xdr:cNvPr>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137160</xdr:rowOff>
    </xdr:to>
    <xdr:cxnSp macro="">
      <xdr:nvCxnSpPr>
        <xdr:cNvPr id="76" name="直線コネクタ 75">
          <a:extLst>
            <a:ext uri="{FF2B5EF4-FFF2-40B4-BE49-F238E27FC236}">
              <a16:creationId xmlns:a16="http://schemas.microsoft.com/office/drawing/2014/main" id="{AB60402B-8013-42A9-A630-A09175ECCD9F}"/>
            </a:ext>
          </a:extLst>
        </xdr:cNvPr>
        <xdr:cNvCxnSpPr/>
      </xdr:nvCxnSpPr>
      <xdr:spPr>
        <a:xfrm>
          <a:off x="3797300" y="64369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7" name="楕円 76">
          <a:extLst>
            <a:ext uri="{FF2B5EF4-FFF2-40B4-BE49-F238E27FC236}">
              <a16:creationId xmlns:a16="http://schemas.microsoft.com/office/drawing/2014/main" id="{89F8D529-869A-4CBF-84A1-E539B8BBBCBC}"/>
            </a:ext>
          </a:extLst>
        </xdr:cNvPr>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93345</xdr:rowOff>
    </xdr:to>
    <xdr:cxnSp macro="">
      <xdr:nvCxnSpPr>
        <xdr:cNvPr id="78" name="直線コネクタ 77">
          <a:extLst>
            <a:ext uri="{FF2B5EF4-FFF2-40B4-BE49-F238E27FC236}">
              <a16:creationId xmlns:a16="http://schemas.microsoft.com/office/drawing/2014/main" id="{4C37E636-E633-40A4-9347-D27B5F0206B8}"/>
            </a:ext>
          </a:extLst>
        </xdr:cNvPr>
        <xdr:cNvCxnSpPr/>
      </xdr:nvCxnSpPr>
      <xdr:spPr>
        <a:xfrm>
          <a:off x="2908300" y="6402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F74E0392-07A2-4BA2-A70D-2C15F35D8D38}"/>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59055</xdr:rowOff>
    </xdr:to>
    <xdr:cxnSp macro="">
      <xdr:nvCxnSpPr>
        <xdr:cNvPr id="80" name="直線コネクタ 79">
          <a:extLst>
            <a:ext uri="{FF2B5EF4-FFF2-40B4-BE49-F238E27FC236}">
              <a16:creationId xmlns:a16="http://schemas.microsoft.com/office/drawing/2014/main" id="{0634D7DD-49BF-4353-AE22-E724822D10B1}"/>
            </a:ext>
          </a:extLst>
        </xdr:cNvPr>
        <xdr:cNvCxnSpPr/>
      </xdr:nvCxnSpPr>
      <xdr:spPr>
        <a:xfrm>
          <a:off x="2019300" y="64008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81" name="楕円 80">
          <a:extLst>
            <a:ext uri="{FF2B5EF4-FFF2-40B4-BE49-F238E27FC236}">
              <a16:creationId xmlns:a16="http://schemas.microsoft.com/office/drawing/2014/main" id="{D642A295-FD4E-4F4C-BAE9-ECB08B1D8F52}"/>
            </a:ext>
          </a:extLst>
        </xdr:cNvPr>
        <xdr:cNvSpPr/>
      </xdr:nvSpPr>
      <xdr:spPr>
        <a:xfrm>
          <a:off x="107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60960</xdr:rowOff>
    </xdr:to>
    <xdr:cxnSp macro="">
      <xdr:nvCxnSpPr>
        <xdr:cNvPr id="82" name="直線コネクタ 81">
          <a:extLst>
            <a:ext uri="{FF2B5EF4-FFF2-40B4-BE49-F238E27FC236}">
              <a16:creationId xmlns:a16="http://schemas.microsoft.com/office/drawing/2014/main" id="{00DEBCCB-99B5-4E8E-A29C-72A5389A8639}"/>
            </a:ext>
          </a:extLst>
        </xdr:cNvPr>
        <xdr:cNvCxnSpPr/>
      </xdr:nvCxnSpPr>
      <xdr:spPr>
        <a:xfrm flipV="1">
          <a:off x="1130300" y="6400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C126F7FE-9216-4A9A-B019-5841BAE46435}"/>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74EB88A8-7D63-4255-9654-B1FCCA89AFEA}"/>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AB6EB556-6B2E-4592-ABBE-FFCDE204D44E}"/>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53F99E2B-C58A-47C8-92AE-81288D4948B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160672</xdr:rowOff>
    </xdr:from>
    <xdr:ext cx="405111" cy="259045"/>
    <xdr:sp macro="" textlink="">
      <xdr:nvSpPr>
        <xdr:cNvPr id="87" name="n_1mainValue【道路】&#10;有形固定資産減価償却率">
          <a:extLst>
            <a:ext uri="{FF2B5EF4-FFF2-40B4-BE49-F238E27FC236}">
              <a16:creationId xmlns:a16="http://schemas.microsoft.com/office/drawing/2014/main" id="{23902902-A4C7-439B-9A67-279C50E52225}"/>
            </a:ext>
          </a:extLst>
        </xdr:cNvPr>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D79A8A37-4981-467C-9CDD-94437568C19D}"/>
            </a:ext>
          </a:extLst>
        </xdr:cNvPr>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A52A5284-3BAF-48E2-A8CD-EC8254584D25}"/>
            </a:ext>
          </a:extLst>
        </xdr:cNvPr>
        <xdr:cNvSpPr txBox="1"/>
      </xdr:nvSpPr>
      <xdr:spPr>
        <a:xfrm>
          <a:off x="1816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4B84943E-EC55-43DE-A0D3-E0115AB2A5A4}"/>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F9D4688-B0FD-4470-96BD-30B5174AE9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349995F-13D6-4E7C-BB81-1FE8FB6339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2396A59-6006-4F16-9316-04E4F11D15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B672F4-B048-43BA-AC02-5783345EF3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AA6075B-8A7C-40AC-A68F-79E5267BBF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5532B98-F163-4880-AEC1-15B534A61E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C70D6CC-A3DB-4265-978B-641BF30D80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7DD099C-F64B-4085-948E-5EB149945C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19F359E-BE7C-47AC-81D3-9CBB222139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E25AF76-8CE1-40F4-A2AC-2637FA8013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A986C65-898D-4D47-AE14-7DD6FB1C425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35146B6-83E6-4E07-BB24-DE5E2CB8567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9E9A083-2002-43E7-B471-49C8745D21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6EE5B6B-09A3-4B50-958A-93408FF7E5D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DD90F1B-5C2D-437B-973E-1F7FD55415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4100E29-A3BA-44E8-BE0D-3CC70FF3A2A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EFF1C45-97D7-4BB2-9B2B-A5094802BE4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A3319A0-4119-4612-BDB4-7F78448BB63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73A743E-7344-48F2-85AD-57F3860568D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E6BE03A-83CA-4303-A529-4D37FFEC9C1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17B9A38-721E-457D-988A-1BCCE37E29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17DDAE-9872-41F6-AED6-14C079F6E81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9232325-B4CB-4739-AA22-7429C25207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977E9113-1225-469F-A88D-C1BBBC664178}"/>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467C8530-1CD7-4B18-B7FD-A3D53E8B5BFD}"/>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18A06CCC-5F55-460E-ACD9-0EB92FB1FC4F}"/>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F88CFE80-A8FA-4BF3-BFAD-9E94DEEE6455}"/>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B8631971-134D-42AF-B627-27B80FAC5C84}"/>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6CC506C1-FC93-4872-9D1C-4F69CE6D669A}"/>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B21A1D01-410E-4575-9E85-A49618A7B30A}"/>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2E73672E-5777-4433-91E8-D78D0F989C7F}"/>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F158EF90-9B3B-407C-8B5A-13339A8DE823}"/>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FD525DE8-E804-4645-9EE3-D8D1DC3F09AF}"/>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BBC88633-6428-46E7-8587-E9E3000ED6C1}"/>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65D035-AF8F-4534-925A-3E29D313B2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9EAC20-59C0-49C8-91EA-AAA402F7AA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1AB279-4E18-4DA8-8868-4372B6B382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34DE7D1-EDB5-4B43-B042-298A71F053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F61AF2B-E099-49E7-BD7E-558398D23D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67958</xdr:rowOff>
    </xdr:from>
    <xdr:to>
      <xdr:col>55</xdr:col>
      <xdr:colOff>50800</xdr:colOff>
      <xdr:row>40</xdr:row>
      <xdr:rowOff>169558</xdr:rowOff>
    </xdr:to>
    <xdr:sp macro="" textlink="">
      <xdr:nvSpPr>
        <xdr:cNvPr id="130" name="楕円 129">
          <a:extLst>
            <a:ext uri="{FF2B5EF4-FFF2-40B4-BE49-F238E27FC236}">
              <a16:creationId xmlns:a16="http://schemas.microsoft.com/office/drawing/2014/main" id="{2B02C875-CF49-4082-8BD9-F3A9A07943E0}"/>
            </a:ext>
          </a:extLst>
        </xdr:cNvPr>
        <xdr:cNvSpPr/>
      </xdr:nvSpPr>
      <xdr:spPr>
        <a:xfrm>
          <a:off x="10426700" y="69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46385</xdr:rowOff>
    </xdr:from>
    <xdr:ext cx="534377" cy="259045"/>
    <xdr:sp macro="" textlink="">
      <xdr:nvSpPr>
        <xdr:cNvPr id="131" name="【道路】&#10;一人当たり延長該当値テキスト">
          <a:extLst>
            <a:ext uri="{FF2B5EF4-FFF2-40B4-BE49-F238E27FC236}">
              <a16:creationId xmlns:a16="http://schemas.microsoft.com/office/drawing/2014/main" id="{34E744B4-BF83-4A64-8B30-7EBEE1750F27}"/>
            </a:ext>
          </a:extLst>
        </xdr:cNvPr>
        <xdr:cNvSpPr txBox="1"/>
      </xdr:nvSpPr>
      <xdr:spPr>
        <a:xfrm>
          <a:off x="10515600" y="6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68390</xdr:rowOff>
    </xdr:from>
    <xdr:to>
      <xdr:col>50</xdr:col>
      <xdr:colOff>165100</xdr:colOff>
      <xdr:row>40</xdr:row>
      <xdr:rowOff>169990</xdr:rowOff>
    </xdr:to>
    <xdr:sp macro="" textlink="">
      <xdr:nvSpPr>
        <xdr:cNvPr id="132" name="楕円 131">
          <a:extLst>
            <a:ext uri="{FF2B5EF4-FFF2-40B4-BE49-F238E27FC236}">
              <a16:creationId xmlns:a16="http://schemas.microsoft.com/office/drawing/2014/main" id="{B484FFBC-0CAC-49DF-B171-4E7BC95F01F3}"/>
            </a:ext>
          </a:extLst>
        </xdr:cNvPr>
        <xdr:cNvSpPr/>
      </xdr:nvSpPr>
      <xdr:spPr>
        <a:xfrm>
          <a:off x="9588500" y="69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118758</xdr:rowOff>
    </xdr:from>
    <xdr:to>
      <xdr:col>55</xdr:col>
      <xdr:colOff>0</xdr:colOff>
      <xdr:row>40</xdr:row>
      <xdr:rowOff>119190</xdr:rowOff>
    </xdr:to>
    <xdr:cxnSp macro="">
      <xdr:nvCxnSpPr>
        <xdr:cNvPr id="133" name="直線コネクタ 132">
          <a:extLst>
            <a:ext uri="{FF2B5EF4-FFF2-40B4-BE49-F238E27FC236}">
              <a16:creationId xmlns:a16="http://schemas.microsoft.com/office/drawing/2014/main" id="{BB3EDF6E-E16B-4171-BDE3-C79793A82C98}"/>
            </a:ext>
          </a:extLst>
        </xdr:cNvPr>
        <xdr:cNvCxnSpPr/>
      </xdr:nvCxnSpPr>
      <xdr:spPr>
        <a:xfrm flipV="1">
          <a:off x="9639300" y="6976758"/>
          <a:ext cx="8382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28804</xdr:rowOff>
    </xdr:from>
    <xdr:to>
      <xdr:col>46</xdr:col>
      <xdr:colOff>38100</xdr:colOff>
      <xdr:row>41</xdr:row>
      <xdr:rowOff>130404</xdr:rowOff>
    </xdr:to>
    <xdr:sp macro="" textlink="">
      <xdr:nvSpPr>
        <xdr:cNvPr id="134" name="楕円 133">
          <a:extLst>
            <a:ext uri="{FF2B5EF4-FFF2-40B4-BE49-F238E27FC236}">
              <a16:creationId xmlns:a16="http://schemas.microsoft.com/office/drawing/2014/main" id="{EDE7593C-7D66-44A1-A236-B724BB2BA603}"/>
            </a:ext>
          </a:extLst>
        </xdr:cNvPr>
        <xdr:cNvSpPr/>
      </xdr:nvSpPr>
      <xdr:spPr>
        <a:xfrm>
          <a:off x="8699500" y="70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119190</xdr:rowOff>
    </xdr:from>
    <xdr:to>
      <xdr:col>50</xdr:col>
      <xdr:colOff>114300</xdr:colOff>
      <xdr:row>41</xdr:row>
      <xdr:rowOff>79604</xdr:rowOff>
    </xdr:to>
    <xdr:cxnSp macro="">
      <xdr:nvCxnSpPr>
        <xdr:cNvPr id="135" name="直線コネクタ 134">
          <a:extLst>
            <a:ext uri="{FF2B5EF4-FFF2-40B4-BE49-F238E27FC236}">
              <a16:creationId xmlns:a16="http://schemas.microsoft.com/office/drawing/2014/main" id="{7CE1DBB6-CC57-4304-8D08-D2C21E127171}"/>
            </a:ext>
          </a:extLst>
        </xdr:cNvPr>
        <xdr:cNvCxnSpPr/>
      </xdr:nvCxnSpPr>
      <xdr:spPr>
        <a:xfrm flipV="1">
          <a:off x="8750300" y="6977190"/>
          <a:ext cx="889000" cy="1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30467</xdr:rowOff>
    </xdr:from>
    <xdr:to>
      <xdr:col>41</xdr:col>
      <xdr:colOff>101600</xdr:colOff>
      <xdr:row>41</xdr:row>
      <xdr:rowOff>132067</xdr:rowOff>
    </xdr:to>
    <xdr:sp macro="" textlink="">
      <xdr:nvSpPr>
        <xdr:cNvPr id="136" name="楕円 135">
          <a:extLst>
            <a:ext uri="{FF2B5EF4-FFF2-40B4-BE49-F238E27FC236}">
              <a16:creationId xmlns:a16="http://schemas.microsoft.com/office/drawing/2014/main" id="{071015AB-4D46-4C32-83E8-284564396869}"/>
            </a:ext>
          </a:extLst>
        </xdr:cNvPr>
        <xdr:cNvSpPr/>
      </xdr:nvSpPr>
      <xdr:spPr>
        <a:xfrm>
          <a:off x="7810500" y="70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79604</xdr:rowOff>
    </xdr:from>
    <xdr:to>
      <xdr:col>45</xdr:col>
      <xdr:colOff>177800</xdr:colOff>
      <xdr:row>41</xdr:row>
      <xdr:rowOff>81267</xdr:rowOff>
    </xdr:to>
    <xdr:cxnSp macro="">
      <xdr:nvCxnSpPr>
        <xdr:cNvPr id="137" name="直線コネクタ 136">
          <a:extLst>
            <a:ext uri="{FF2B5EF4-FFF2-40B4-BE49-F238E27FC236}">
              <a16:creationId xmlns:a16="http://schemas.microsoft.com/office/drawing/2014/main" id="{20283612-C3E3-4C2F-915E-E10CFBEE6E85}"/>
            </a:ext>
          </a:extLst>
        </xdr:cNvPr>
        <xdr:cNvCxnSpPr/>
      </xdr:nvCxnSpPr>
      <xdr:spPr>
        <a:xfrm flipV="1">
          <a:off x="7861300" y="7109054"/>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30886</xdr:rowOff>
    </xdr:from>
    <xdr:to>
      <xdr:col>36</xdr:col>
      <xdr:colOff>165100</xdr:colOff>
      <xdr:row>41</xdr:row>
      <xdr:rowOff>132486</xdr:rowOff>
    </xdr:to>
    <xdr:sp macro="" textlink="">
      <xdr:nvSpPr>
        <xdr:cNvPr id="138" name="楕円 137">
          <a:extLst>
            <a:ext uri="{FF2B5EF4-FFF2-40B4-BE49-F238E27FC236}">
              <a16:creationId xmlns:a16="http://schemas.microsoft.com/office/drawing/2014/main" id="{828E04B9-7B7A-4816-A424-BC3A36DDBC00}"/>
            </a:ext>
          </a:extLst>
        </xdr:cNvPr>
        <xdr:cNvSpPr/>
      </xdr:nvSpPr>
      <xdr:spPr>
        <a:xfrm>
          <a:off x="6921500" y="70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81267</xdr:rowOff>
    </xdr:from>
    <xdr:to>
      <xdr:col>41</xdr:col>
      <xdr:colOff>50800</xdr:colOff>
      <xdr:row>41</xdr:row>
      <xdr:rowOff>81686</xdr:rowOff>
    </xdr:to>
    <xdr:cxnSp macro="">
      <xdr:nvCxnSpPr>
        <xdr:cNvPr id="139" name="直線コネクタ 138">
          <a:extLst>
            <a:ext uri="{FF2B5EF4-FFF2-40B4-BE49-F238E27FC236}">
              <a16:creationId xmlns:a16="http://schemas.microsoft.com/office/drawing/2014/main" id="{48985D2E-79FB-4C7C-8EB8-052741363314}"/>
            </a:ext>
          </a:extLst>
        </xdr:cNvPr>
        <xdr:cNvCxnSpPr/>
      </xdr:nvCxnSpPr>
      <xdr:spPr>
        <a:xfrm flipV="1">
          <a:off x="6972300" y="7110717"/>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542D6BE8-EE69-489D-941C-57C6D78B9A57}"/>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6ED3221-50B3-431C-8617-7801D3E95306}"/>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3AEFDC11-024E-439F-86F7-7A44C3F79241}"/>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AC481BF1-8E70-438E-8999-DF967D360E60}"/>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161117</xdr:rowOff>
    </xdr:from>
    <xdr:ext cx="534377" cy="259045"/>
    <xdr:sp macro="" textlink="">
      <xdr:nvSpPr>
        <xdr:cNvPr id="144" name="n_1mainValue【道路】&#10;一人当たり延長">
          <a:extLst>
            <a:ext uri="{FF2B5EF4-FFF2-40B4-BE49-F238E27FC236}">
              <a16:creationId xmlns:a16="http://schemas.microsoft.com/office/drawing/2014/main" id="{42366735-3677-4BA2-AFBE-E64A8B8E0EE6}"/>
            </a:ext>
          </a:extLst>
        </xdr:cNvPr>
        <xdr:cNvSpPr txBox="1"/>
      </xdr:nvSpPr>
      <xdr:spPr>
        <a:xfrm>
          <a:off x="9359411" y="70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121531</xdr:rowOff>
    </xdr:from>
    <xdr:ext cx="534377" cy="259045"/>
    <xdr:sp macro="" textlink="">
      <xdr:nvSpPr>
        <xdr:cNvPr id="145" name="n_2mainValue【道路】&#10;一人当たり延長">
          <a:extLst>
            <a:ext uri="{FF2B5EF4-FFF2-40B4-BE49-F238E27FC236}">
              <a16:creationId xmlns:a16="http://schemas.microsoft.com/office/drawing/2014/main" id="{0C2556A0-D2D7-49B4-B0C7-8E0527191458}"/>
            </a:ext>
          </a:extLst>
        </xdr:cNvPr>
        <xdr:cNvSpPr txBox="1"/>
      </xdr:nvSpPr>
      <xdr:spPr>
        <a:xfrm>
          <a:off x="8483111" y="71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123194</xdr:rowOff>
    </xdr:from>
    <xdr:ext cx="534377" cy="259045"/>
    <xdr:sp macro="" textlink="">
      <xdr:nvSpPr>
        <xdr:cNvPr id="146" name="n_3mainValue【道路】&#10;一人当たり延長">
          <a:extLst>
            <a:ext uri="{FF2B5EF4-FFF2-40B4-BE49-F238E27FC236}">
              <a16:creationId xmlns:a16="http://schemas.microsoft.com/office/drawing/2014/main" id="{27D3423C-3532-45D7-B66E-43069589533F}"/>
            </a:ext>
          </a:extLst>
        </xdr:cNvPr>
        <xdr:cNvSpPr txBox="1"/>
      </xdr:nvSpPr>
      <xdr:spPr>
        <a:xfrm>
          <a:off x="7594111" y="71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123613</xdr:rowOff>
    </xdr:from>
    <xdr:ext cx="534377" cy="259045"/>
    <xdr:sp macro="" textlink="">
      <xdr:nvSpPr>
        <xdr:cNvPr id="147" name="n_4mainValue【道路】&#10;一人当たり延長">
          <a:extLst>
            <a:ext uri="{FF2B5EF4-FFF2-40B4-BE49-F238E27FC236}">
              <a16:creationId xmlns:a16="http://schemas.microsoft.com/office/drawing/2014/main" id="{DC57245F-4F83-4739-A30B-F6D58020B8F5}"/>
            </a:ext>
          </a:extLst>
        </xdr:cNvPr>
        <xdr:cNvSpPr txBox="1"/>
      </xdr:nvSpPr>
      <xdr:spPr>
        <a:xfrm>
          <a:off x="6705111" y="715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739DB4F-7028-4DA3-BF3B-3EA6CA654CB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301DA3A-EF91-4DE9-980D-8218280A46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B00836C-6EC9-413B-B8B6-8814BE9C34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0B98DCF-735A-4B29-8211-77DD3AE852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558CB11-5EA2-42CC-A7A4-BEF748B19F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09821F4-653A-4B0B-9115-10C8A587C0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4801264-C219-4B06-8932-C042AD9CAE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DC6BAE9-F244-4310-88E6-7743779B16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A762471-2C84-4FDA-83B3-B7282E4B24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A4B839C-7F0B-4A38-81DD-E60E801CEC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C40673B-6BA3-400F-B99A-0F27559366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92B4DC7-0049-4D57-9A5A-C3CF27C20E7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786C2AC-E76D-4C5D-803F-F90413398D7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4B329CC-B6C8-4604-B99C-C71C960F90C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62F72A8-1C74-4EF7-86A2-9E958A673AF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698DFBE-3282-464C-A489-299E8EAC920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F9F54DE-0BE9-4CD7-9690-80C12E71F8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37A551F-F240-492A-B911-58C67409DCE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0968A35-3715-4143-9D3A-080D6894BB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06772B1-C17B-41B4-83F6-2C8CCAEDD8C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23C1514-3394-4134-B91D-2CCFD2E9EC3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7CCCAC0-BCE2-4D95-B51F-AEC704A4366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B6DAAC1-D74F-46DB-AA8F-83D2163948D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61CFD7D-2CF5-4F62-9F0B-A847C4F7EB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8D531EB-A735-4E7D-850F-8A83CE5B27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71062D6-B5AD-4447-BDD5-32C7F5F3B3A2}"/>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0204A37-0EC5-48A0-8335-6CAFDCB75D1D}"/>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C91485A9-593E-4956-AF23-3EC601B7FEB7}"/>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044AEDC-8F5C-4B49-8DAB-6ACB13CB90E9}"/>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6682691E-BB37-498A-A7CA-EBDBD13D2E47}"/>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8B4B8E8-51DE-4A3E-A7D8-8D770C5550B5}"/>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97B1CDB1-6610-4DFD-8DFE-516307D3E081}"/>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35898722-2F73-4FA2-85EA-B39DDF0F904C}"/>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C161CF24-A288-4DBF-A6C7-48BD758727F8}"/>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15A4222A-E23B-42D7-BA66-3CFB54FB172E}"/>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6235481-CAA6-499C-8A6B-05D1C459965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E8E827-DB2A-4968-BE52-74B95ABC19E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7ABE43-7F52-4824-9558-DA615FDF6E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35284D-ACB0-4947-AB68-275A12B4DC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703F51-5DFF-4FA9-8E1B-D90DF7B757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E9F957-A2CB-4FB7-BFFE-514824337F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89" name="楕円 188">
          <a:extLst>
            <a:ext uri="{FF2B5EF4-FFF2-40B4-BE49-F238E27FC236}">
              <a16:creationId xmlns:a16="http://schemas.microsoft.com/office/drawing/2014/main" id="{61445433-076C-434E-93EE-8C728EFB74A2}"/>
            </a:ext>
          </a:extLst>
        </xdr:cNvPr>
        <xdr:cNvSpPr/>
      </xdr:nvSpPr>
      <xdr:spPr>
        <a:xfrm>
          <a:off x="4584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E632F0E-8E25-4E2B-8BF2-1C0E8F538CB2}"/>
            </a:ext>
          </a:extLst>
        </xdr:cNvPr>
        <xdr:cNvSpPr txBox="1"/>
      </xdr:nvSpPr>
      <xdr:spPr>
        <a:xfrm>
          <a:off x="4673600" y="102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56969</xdr:rowOff>
    </xdr:from>
    <xdr:to>
      <xdr:col>20</xdr:col>
      <xdr:colOff>38100</xdr:colOff>
      <xdr:row>60</xdr:row>
      <xdr:rowOff>158569</xdr:rowOff>
    </xdr:to>
    <xdr:sp macro="" textlink="">
      <xdr:nvSpPr>
        <xdr:cNvPr id="191" name="楕円 190">
          <a:extLst>
            <a:ext uri="{FF2B5EF4-FFF2-40B4-BE49-F238E27FC236}">
              <a16:creationId xmlns:a16="http://schemas.microsoft.com/office/drawing/2014/main" id="{582A7CD2-94A6-40B6-9A46-B4D42AE4A730}"/>
            </a:ext>
          </a:extLst>
        </xdr:cNvPr>
        <xdr:cNvSpPr/>
      </xdr:nvSpPr>
      <xdr:spPr>
        <a:xfrm>
          <a:off x="3746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107769</xdr:rowOff>
    </xdr:from>
    <xdr:to>
      <xdr:col>24</xdr:col>
      <xdr:colOff>63500</xdr:colOff>
      <xdr:row>60</xdr:row>
      <xdr:rowOff>135527</xdr:rowOff>
    </xdr:to>
    <xdr:cxnSp macro="">
      <xdr:nvCxnSpPr>
        <xdr:cNvPr id="192" name="直線コネクタ 191">
          <a:extLst>
            <a:ext uri="{FF2B5EF4-FFF2-40B4-BE49-F238E27FC236}">
              <a16:creationId xmlns:a16="http://schemas.microsoft.com/office/drawing/2014/main" id="{B0CC1E88-DEC5-42DA-8717-95807EEC7E7E}"/>
            </a:ext>
          </a:extLst>
        </xdr:cNvPr>
        <xdr:cNvCxnSpPr/>
      </xdr:nvCxnSpPr>
      <xdr:spPr>
        <a:xfrm>
          <a:off x="3797300" y="103947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3" name="楕円 192">
          <a:extLst>
            <a:ext uri="{FF2B5EF4-FFF2-40B4-BE49-F238E27FC236}">
              <a16:creationId xmlns:a16="http://schemas.microsoft.com/office/drawing/2014/main" id="{ADC918F2-3ED1-4518-BF96-26BCAC12EB51}"/>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107769</xdr:rowOff>
    </xdr:to>
    <xdr:cxnSp macro="">
      <xdr:nvCxnSpPr>
        <xdr:cNvPr id="194" name="直線コネクタ 193">
          <a:extLst>
            <a:ext uri="{FF2B5EF4-FFF2-40B4-BE49-F238E27FC236}">
              <a16:creationId xmlns:a16="http://schemas.microsoft.com/office/drawing/2014/main" id="{DFABF98A-0102-49D1-BDAA-4982B0928F5A}"/>
            </a:ext>
          </a:extLst>
        </xdr:cNvPr>
        <xdr:cNvCxnSpPr/>
      </xdr:nvCxnSpPr>
      <xdr:spPr>
        <a:xfrm>
          <a:off x="2908300" y="103670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xdr:rowOff>
    </xdr:from>
    <xdr:to>
      <xdr:col>10</xdr:col>
      <xdr:colOff>165100</xdr:colOff>
      <xdr:row>60</xdr:row>
      <xdr:rowOff>104684</xdr:rowOff>
    </xdr:to>
    <xdr:sp macro="" textlink="">
      <xdr:nvSpPr>
        <xdr:cNvPr id="195" name="楕円 194">
          <a:extLst>
            <a:ext uri="{FF2B5EF4-FFF2-40B4-BE49-F238E27FC236}">
              <a16:creationId xmlns:a16="http://schemas.microsoft.com/office/drawing/2014/main" id="{FDFC80FF-CCB1-404B-90BC-D813D710B386}"/>
            </a:ext>
          </a:extLst>
        </xdr:cNvPr>
        <xdr:cNvSpPr/>
      </xdr:nvSpPr>
      <xdr:spPr>
        <a:xfrm>
          <a:off x="1968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53884</xdr:rowOff>
    </xdr:from>
    <xdr:to>
      <xdr:col>15</xdr:col>
      <xdr:colOff>50800</xdr:colOff>
      <xdr:row>60</xdr:row>
      <xdr:rowOff>80010</xdr:rowOff>
    </xdr:to>
    <xdr:cxnSp macro="">
      <xdr:nvCxnSpPr>
        <xdr:cNvPr id="196" name="直線コネクタ 195">
          <a:extLst>
            <a:ext uri="{FF2B5EF4-FFF2-40B4-BE49-F238E27FC236}">
              <a16:creationId xmlns:a16="http://schemas.microsoft.com/office/drawing/2014/main" id="{46AE7247-B50E-436B-808A-D77F0AE20C9C}"/>
            </a:ext>
          </a:extLst>
        </xdr:cNvPr>
        <xdr:cNvCxnSpPr/>
      </xdr:nvCxnSpPr>
      <xdr:spPr>
        <a:xfrm>
          <a:off x="2019300" y="103408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197" name="楕円 196">
          <a:extLst>
            <a:ext uri="{FF2B5EF4-FFF2-40B4-BE49-F238E27FC236}">
              <a16:creationId xmlns:a16="http://schemas.microsoft.com/office/drawing/2014/main" id="{1FF277B1-4FFF-4642-981F-FED823AEEB90}"/>
            </a:ext>
          </a:extLst>
        </xdr:cNvPr>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53884</xdr:rowOff>
    </xdr:to>
    <xdr:cxnSp macro="">
      <xdr:nvCxnSpPr>
        <xdr:cNvPr id="198" name="直線コネクタ 197">
          <a:extLst>
            <a:ext uri="{FF2B5EF4-FFF2-40B4-BE49-F238E27FC236}">
              <a16:creationId xmlns:a16="http://schemas.microsoft.com/office/drawing/2014/main" id="{6D671C37-7EC7-4CD3-A4DA-94945DF4C664}"/>
            </a:ext>
          </a:extLst>
        </xdr:cNvPr>
        <xdr:cNvCxnSpPr/>
      </xdr:nvCxnSpPr>
      <xdr:spPr>
        <a:xfrm>
          <a:off x="1130300" y="103131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2F2EA5D-82F0-4A77-B79F-46243ADD24B3}"/>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585CC1B-DD40-46EC-B610-0543B94CF833}"/>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ACDD901-EFEC-4BC3-B932-ACE357BC40FA}"/>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0FDE976-D66F-4D72-B443-86F6C35B595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3646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3812B93-F787-46D3-BEFD-D5673FD6FA28}"/>
            </a:ext>
          </a:extLst>
        </xdr:cNvPr>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987ED4D-BBD3-4C8F-B11F-372BFCF40DF4}"/>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121211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6459A94-6C41-49AF-A7AA-01CD0A14CE31}"/>
            </a:ext>
          </a:extLst>
        </xdr:cNvPr>
        <xdr:cNvSpPr txBox="1"/>
      </xdr:nvSpPr>
      <xdr:spPr>
        <a:xfrm>
          <a:off x="1816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93453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3AD678D-51F2-4D60-913C-4B0732C4DF72}"/>
            </a:ext>
          </a:extLst>
        </xdr:cNvPr>
        <xdr:cNvSpPr txBox="1"/>
      </xdr:nvSpPr>
      <xdr:spPr>
        <a:xfrm>
          <a:off x="927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7B2E476-6D78-40BD-9206-8801A55A87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7750EC1-6A33-4A23-BDA7-41B6F5B288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EFA003B-57C3-4E25-9A67-5AB24A4BD4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AAE4993-B7D3-46F4-92AE-49415FCFF2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C91F1CA-E1C8-4C52-B0D9-75ADD78550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3B49919-A901-4F20-B305-049A87D0EE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20CA6D5-CBA6-46EF-8B5E-FE53785C66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4575028-5DA6-4D2A-B801-023F789065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FD4D191-C480-47DC-A674-62E04BE2FE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3DD568C-0C5E-4541-B47F-506D0B65BD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F5F688C-9A7E-4757-9F07-F00D2429B3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C91D7D8-0A16-49B6-B2D1-EA639245E25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55FF63E-1361-4119-9CA2-F4F03C42D52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E18F34B-6767-4197-92FA-C8EE5DE0195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5671729-6FCC-4932-8EB7-C3235FC54E7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F35C1F8-8C49-466E-AB5E-DD59F0B5D4E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EED73CC-F66F-47F7-9ADB-CCB6647231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ED8564B-5A2C-4066-8257-4144A135984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BDC06C3-3E75-41A8-8BCA-E6D1D87FDFF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ACDA50C-4CC8-4ACD-A2EC-294B26E1862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EBA6D58-D5A2-42BC-9176-039F2F161F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293E2BD-3D1B-4F47-9256-11B28F8A5B6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A0E698C-8CA3-405E-B02F-2CAD10B394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355915A9-E400-4935-93EB-0B6AA0C029CA}"/>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2A8BC44-5DBD-4B57-B62D-641CD8E097C9}"/>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150A2775-A17E-4352-B664-0566F50C02F9}"/>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0D7B39C-21A6-44F3-81A5-5232525D3B8F}"/>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9053C739-44D1-4247-937B-881D727257A7}"/>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AC7D8D8-3810-4163-A68F-4B4A1B3D488C}"/>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C16D29C1-CC7A-40B9-9145-558EB31FF41F}"/>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1CA898F1-C1BB-4B67-AB24-526D45E5D012}"/>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3BDD363F-8402-4530-B638-7FF93F088203}"/>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48895D58-F168-4946-BBA6-82A5A65B8E1C}"/>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9FAF23A1-5ADF-43A3-91C5-1561CFAC0DB1}"/>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D2268F-407A-4EE5-81CF-E3D5636FBE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C323F0-3DF2-4B5B-ABAE-4A44872E2B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9C74A8-B8FE-4EAE-BFFE-0C7E2DE4BC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F108848-B59C-42C0-B760-B5E0F83220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260AF60-06D6-4B43-9CEA-CDE923B66C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96363</xdr:rowOff>
    </xdr:from>
    <xdr:to>
      <xdr:col>55</xdr:col>
      <xdr:colOff>50800</xdr:colOff>
      <xdr:row>64</xdr:row>
      <xdr:rowOff>26513</xdr:rowOff>
    </xdr:to>
    <xdr:sp macro="" textlink="">
      <xdr:nvSpPr>
        <xdr:cNvPr id="246" name="楕円 245">
          <a:extLst>
            <a:ext uri="{FF2B5EF4-FFF2-40B4-BE49-F238E27FC236}">
              <a16:creationId xmlns:a16="http://schemas.microsoft.com/office/drawing/2014/main" id="{680D76AD-9A70-477E-B92F-A11E61C9823F}"/>
            </a:ext>
          </a:extLst>
        </xdr:cNvPr>
        <xdr:cNvSpPr/>
      </xdr:nvSpPr>
      <xdr:spPr>
        <a:xfrm>
          <a:off x="10426700" y="108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11290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F372CDD-3405-47BE-85A5-55C70AB3D644}"/>
            </a:ext>
          </a:extLst>
        </xdr:cNvPr>
        <xdr:cNvSpPr txBox="1"/>
      </xdr:nvSpPr>
      <xdr:spPr>
        <a:xfrm>
          <a:off x="10515600" y="1081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96530</xdr:rowOff>
    </xdr:from>
    <xdr:to>
      <xdr:col>50</xdr:col>
      <xdr:colOff>165100</xdr:colOff>
      <xdr:row>64</xdr:row>
      <xdr:rowOff>26680</xdr:rowOff>
    </xdr:to>
    <xdr:sp macro="" textlink="">
      <xdr:nvSpPr>
        <xdr:cNvPr id="248" name="楕円 247">
          <a:extLst>
            <a:ext uri="{FF2B5EF4-FFF2-40B4-BE49-F238E27FC236}">
              <a16:creationId xmlns:a16="http://schemas.microsoft.com/office/drawing/2014/main" id="{16E6EFF5-6D6E-4EE1-B7D5-68E14666E8AE}"/>
            </a:ext>
          </a:extLst>
        </xdr:cNvPr>
        <xdr:cNvSpPr/>
      </xdr:nvSpPr>
      <xdr:spPr>
        <a:xfrm>
          <a:off x="9588500" y="10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147163</xdr:rowOff>
    </xdr:from>
    <xdr:to>
      <xdr:col>55</xdr:col>
      <xdr:colOff>0</xdr:colOff>
      <xdr:row>63</xdr:row>
      <xdr:rowOff>147330</xdr:rowOff>
    </xdr:to>
    <xdr:cxnSp macro="">
      <xdr:nvCxnSpPr>
        <xdr:cNvPr id="249" name="直線コネクタ 248">
          <a:extLst>
            <a:ext uri="{FF2B5EF4-FFF2-40B4-BE49-F238E27FC236}">
              <a16:creationId xmlns:a16="http://schemas.microsoft.com/office/drawing/2014/main" id="{61B4461A-720F-415E-BE77-39AD1C1FF428}"/>
            </a:ext>
          </a:extLst>
        </xdr:cNvPr>
        <xdr:cNvCxnSpPr/>
      </xdr:nvCxnSpPr>
      <xdr:spPr>
        <a:xfrm flipV="1">
          <a:off x="9639300" y="10948513"/>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97132</xdr:rowOff>
    </xdr:from>
    <xdr:to>
      <xdr:col>46</xdr:col>
      <xdr:colOff>38100</xdr:colOff>
      <xdr:row>64</xdr:row>
      <xdr:rowOff>27282</xdr:rowOff>
    </xdr:to>
    <xdr:sp macro="" textlink="">
      <xdr:nvSpPr>
        <xdr:cNvPr id="250" name="楕円 249">
          <a:extLst>
            <a:ext uri="{FF2B5EF4-FFF2-40B4-BE49-F238E27FC236}">
              <a16:creationId xmlns:a16="http://schemas.microsoft.com/office/drawing/2014/main" id="{47B555A1-5C62-4BE7-9D09-FC70A9D63556}"/>
            </a:ext>
          </a:extLst>
        </xdr:cNvPr>
        <xdr:cNvSpPr/>
      </xdr:nvSpPr>
      <xdr:spPr>
        <a:xfrm>
          <a:off x="8699500" y="10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147330</xdr:rowOff>
    </xdr:from>
    <xdr:to>
      <xdr:col>50</xdr:col>
      <xdr:colOff>114300</xdr:colOff>
      <xdr:row>63</xdr:row>
      <xdr:rowOff>147932</xdr:rowOff>
    </xdr:to>
    <xdr:cxnSp macro="">
      <xdr:nvCxnSpPr>
        <xdr:cNvPr id="251" name="直線コネクタ 250">
          <a:extLst>
            <a:ext uri="{FF2B5EF4-FFF2-40B4-BE49-F238E27FC236}">
              <a16:creationId xmlns:a16="http://schemas.microsoft.com/office/drawing/2014/main" id="{AFB986D0-A804-4673-B7B4-56F67B5B2502}"/>
            </a:ext>
          </a:extLst>
        </xdr:cNvPr>
        <xdr:cNvCxnSpPr/>
      </xdr:nvCxnSpPr>
      <xdr:spPr>
        <a:xfrm flipV="1">
          <a:off x="8750300" y="10948680"/>
          <a:ext cx="8890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97563</xdr:rowOff>
    </xdr:from>
    <xdr:to>
      <xdr:col>41</xdr:col>
      <xdr:colOff>101600</xdr:colOff>
      <xdr:row>64</xdr:row>
      <xdr:rowOff>27713</xdr:rowOff>
    </xdr:to>
    <xdr:sp macro="" textlink="">
      <xdr:nvSpPr>
        <xdr:cNvPr id="252" name="楕円 251">
          <a:extLst>
            <a:ext uri="{FF2B5EF4-FFF2-40B4-BE49-F238E27FC236}">
              <a16:creationId xmlns:a16="http://schemas.microsoft.com/office/drawing/2014/main" id="{1113D729-21B0-4BD5-87CF-AC6C1CE46572}"/>
            </a:ext>
          </a:extLst>
        </xdr:cNvPr>
        <xdr:cNvSpPr/>
      </xdr:nvSpPr>
      <xdr:spPr>
        <a:xfrm>
          <a:off x="7810500" y="108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147932</xdr:rowOff>
    </xdr:from>
    <xdr:to>
      <xdr:col>45</xdr:col>
      <xdr:colOff>177800</xdr:colOff>
      <xdr:row>63</xdr:row>
      <xdr:rowOff>148363</xdr:rowOff>
    </xdr:to>
    <xdr:cxnSp macro="">
      <xdr:nvCxnSpPr>
        <xdr:cNvPr id="253" name="直線コネクタ 252">
          <a:extLst>
            <a:ext uri="{FF2B5EF4-FFF2-40B4-BE49-F238E27FC236}">
              <a16:creationId xmlns:a16="http://schemas.microsoft.com/office/drawing/2014/main" id="{3E8D8232-D765-4E1F-BE57-484092E142E1}"/>
            </a:ext>
          </a:extLst>
        </xdr:cNvPr>
        <xdr:cNvCxnSpPr/>
      </xdr:nvCxnSpPr>
      <xdr:spPr>
        <a:xfrm flipV="1">
          <a:off x="7861300" y="10949282"/>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97889</xdr:rowOff>
    </xdr:from>
    <xdr:to>
      <xdr:col>36</xdr:col>
      <xdr:colOff>165100</xdr:colOff>
      <xdr:row>64</xdr:row>
      <xdr:rowOff>28039</xdr:rowOff>
    </xdr:to>
    <xdr:sp macro="" textlink="">
      <xdr:nvSpPr>
        <xdr:cNvPr id="254" name="楕円 253">
          <a:extLst>
            <a:ext uri="{FF2B5EF4-FFF2-40B4-BE49-F238E27FC236}">
              <a16:creationId xmlns:a16="http://schemas.microsoft.com/office/drawing/2014/main" id="{EA0E3EAD-9EF8-4A96-A1EE-7E7D454BC294}"/>
            </a:ext>
          </a:extLst>
        </xdr:cNvPr>
        <xdr:cNvSpPr/>
      </xdr:nvSpPr>
      <xdr:spPr>
        <a:xfrm>
          <a:off x="6921500" y="108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148363</xdr:rowOff>
    </xdr:from>
    <xdr:to>
      <xdr:col>41</xdr:col>
      <xdr:colOff>50800</xdr:colOff>
      <xdr:row>63</xdr:row>
      <xdr:rowOff>148689</xdr:rowOff>
    </xdr:to>
    <xdr:cxnSp macro="">
      <xdr:nvCxnSpPr>
        <xdr:cNvPr id="255" name="直線コネクタ 254">
          <a:extLst>
            <a:ext uri="{FF2B5EF4-FFF2-40B4-BE49-F238E27FC236}">
              <a16:creationId xmlns:a16="http://schemas.microsoft.com/office/drawing/2014/main" id="{021E37E2-718F-4DFD-BB4A-6941EFE3AF46}"/>
            </a:ext>
          </a:extLst>
        </xdr:cNvPr>
        <xdr:cNvCxnSpPr/>
      </xdr:nvCxnSpPr>
      <xdr:spPr>
        <a:xfrm flipV="1">
          <a:off x="6972300" y="1094971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B6409A3-71B7-4D85-BCFB-C935DC8BC6F3}"/>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E4233D8-8055-464C-897C-DE0E35553497}"/>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1652729-8CED-4CA2-91ED-1113077D6D95}"/>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12E56BF-886D-49E2-B464-C017A4CC6154}"/>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17807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EC4578C-4DF5-4B99-B953-84ECA2B7C12E}"/>
            </a:ext>
          </a:extLst>
        </xdr:cNvPr>
        <xdr:cNvSpPr txBox="1"/>
      </xdr:nvSpPr>
      <xdr:spPr>
        <a:xfrm>
          <a:off x="9327095" y="1099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18409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DD25CDA-BC71-478A-8D3B-91B2A3BA63E7}"/>
            </a:ext>
          </a:extLst>
        </xdr:cNvPr>
        <xdr:cNvSpPr txBox="1"/>
      </xdr:nvSpPr>
      <xdr:spPr>
        <a:xfrm>
          <a:off x="8450795" y="1099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18840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5482ED6-841B-468C-8361-75CE51580B05}"/>
            </a:ext>
          </a:extLst>
        </xdr:cNvPr>
        <xdr:cNvSpPr txBox="1"/>
      </xdr:nvSpPr>
      <xdr:spPr>
        <a:xfrm>
          <a:off x="7561795" y="1099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19166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21CC199-576A-41E9-B57C-562A87ED636B}"/>
            </a:ext>
          </a:extLst>
        </xdr:cNvPr>
        <xdr:cNvSpPr txBox="1"/>
      </xdr:nvSpPr>
      <xdr:spPr>
        <a:xfrm>
          <a:off x="6672795" y="1099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026E6C7-823F-4F34-B660-2C07C57F6E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50E64CE-3B72-4C7D-845A-2C2E1F4685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8776865-0070-474F-A5B7-477A1E1E12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4DEDED3-5775-4CC8-88A2-5153B7C72B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41C8F35-BE95-4BA2-8736-1191AB4485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ED50A0F-4A51-4B22-A3D7-3BD144DCE8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8C535AF-BDFE-4916-B72A-F63A78B7A7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146CFB5-D3A4-482E-9FBD-53344F7257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F903123-D453-43E7-8ABD-8F5750B622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49A725B-C7BE-4289-8868-78703B8BA8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3A07FEB-BD45-4C4F-A32B-26A886F375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6997A53-04F9-4DD3-B104-40D7A416D70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10E3CE8-E96D-4FD7-B86E-E65B1021E39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D982A1E-7322-4C5D-AC14-F5C6DF13792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7AD9121-4D04-42A0-9771-E16CE02F781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C397C2A-276D-4464-9715-62021692263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120F23C-F199-4647-B11C-57FC99672D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1135FAE-A24B-4B8D-A311-08035645649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4289E31-050F-4E16-A488-BC7426C55E4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3D979CB-BD69-485C-AED9-ACF81861D04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468AFCA-C508-4F3E-AC24-327521377B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34CDF7B-3935-4109-B69B-0E57B0D9D9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459E782-5796-4860-BC59-13E812BE619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7CACF78-BBC6-48D0-92A9-44F764B9AA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E6AAFD5-B9AF-416A-8B85-5BD003F0E945}"/>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553C75D-0AFA-473E-B513-AAA4497983C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5DBAA1B-6E11-4977-9D02-80585886713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4FBCAD4-7388-4862-95AC-FA72143F8847}"/>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9C223914-D408-49EC-B188-814E52A668EA}"/>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28E1B0B-3F88-4FCB-A96C-D8B6CD32F7E3}"/>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C4B14828-4651-4564-90DE-20FA9FF97B0F}"/>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9D729F75-56C9-4DAA-8057-663E9CB4530C}"/>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97EE7442-CE7C-4C0B-BACD-64D57E1EDECE}"/>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8C4C1C82-9580-407A-A09B-A1725E330B86}"/>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AD4F70EB-333C-4F28-9072-A01A3E51DAB4}"/>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15DC9C-44EE-489B-95EF-891F19E6CA2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ABDF2BB-1016-4C92-AA3A-2A2CFF73D7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4D8648-205B-4940-9C51-A3E303EC30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130E31-5995-4491-B0D2-A4FC7B1CBE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B8F57A2-9EAA-4AC8-8667-876CA61EF7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2539</xdr:rowOff>
    </xdr:from>
    <xdr:to>
      <xdr:col>24</xdr:col>
      <xdr:colOff>114300</xdr:colOff>
      <xdr:row>80</xdr:row>
      <xdr:rowOff>104139</xdr:rowOff>
    </xdr:to>
    <xdr:sp macro="" textlink="">
      <xdr:nvSpPr>
        <xdr:cNvPr id="304" name="楕円 303">
          <a:extLst>
            <a:ext uri="{FF2B5EF4-FFF2-40B4-BE49-F238E27FC236}">
              <a16:creationId xmlns:a16="http://schemas.microsoft.com/office/drawing/2014/main" id="{3B1D8B87-3160-447B-9CB5-35AF9F225FB0}"/>
            </a:ext>
          </a:extLst>
        </xdr:cNvPr>
        <xdr:cNvSpPr/>
      </xdr:nvSpPr>
      <xdr:spPr>
        <a:xfrm>
          <a:off x="45847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25416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2BAECAE-E15D-4FD6-A8C3-0D36809DEBB3}"/>
            </a:ext>
          </a:extLst>
        </xdr:cNvPr>
        <xdr:cNvSpPr txBox="1"/>
      </xdr:nvSpPr>
      <xdr:spPr>
        <a:xfrm>
          <a:off x="46736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126364</xdr:rowOff>
    </xdr:from>
    <xdr:to>
      <xdr:col>20</xdr:col>
      <xdr:colOff>38100</xdr:colOff>
      <xdr:row>80</xdr:row>
      <xdr:rowOff>56514</xdr:rowOff>
    </xdr:to>
    <xdr:sp macro="" textlink="">
      <xdr:nvSpPr>
        <xdr:cNvPr id="306" name="楕円 305">
          <a:extLst>
            <a:ext uri="{FF2B5EF4-FFF2-40B4-BE49-F238E27FC236}">
              <a16:creationId xmlns:a16="http://schemas.microsoft.com/office/drawing/2014/main" id="{D82B8777-60D0-4B86-BE30-16456F69DFEF}"/>
            </a:ext>
          </a:extLst>
        </xdr:cNvPr>
        <xdr:cNvSpPr/>
      </xdr:nvSpPr>
      <xdr:spPr>
        <a:xfrm>
          <a:off x="3746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5714</xdr:rowOff>
    </xdr:from>
    <xdr:to>
      <xdr:col>24</xdr:col>
      <xdr:colOff>63500</xdr:colOff>
      <xdr:row>80</xdr:row>
      <xdr:rowOff>53339</xdr:rowOff>
    </xdr:to>
    <xdr:cxnSp macro="">
      <xdr:nvCxnSpPr>
        <xdr:cNvPr id="307" name="直線コネクタ 306">
          <a:extLst>
            <a:ext uri="{FF2B5EF4-FFF2-40B4-BE49-F238E27FC236}">
              <a16:creationId xmlns:a16="http://schemas.microsoft.com/office/drawing/2014/main" id="{A89BF125-5E6F-40E7-BA1B-F83472DB5C6D}"/>
            </a:ext>
          </a:extLst>
        </xdr:cNvPr>
        <xdr:cNvCxnSpPr/>
      </xdr:nvCxnSpPr>
      <xdr:spPr>
        <a:xfrm>
          <a:off x="3797300" y="137217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308" name="楕円 307">
          <a:extLst>
            <a:ext uri="{FF2B5EF4-FFF2-40B4-BE49-F238E27FC236}">
              <a16:creationId xmlns:a16="http://schemas.microsoft.com/office/drawing/2014/main" id="{CB0188BC-9020-4F4D-9D82-23E37F4F2DD9}"/>
            </a:ext>
          </a:extLst>
        </xdr:cNvPr>
        <xdr:cNvSpPr/>
      </xdr:nvSpPr>
      <xdr:spPr>
        <a:xfrm>
          <a:off x="2857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129539</xdr:rowOff>
    </xdr:from>
    <xdr:to>
      <xdr:col>19</xdr:col>
      <xdr:colOff>177800</xdr:colOff>
      <xdr:row>80</xdr:row>
      <xdr:rowOff>5714</xdr:rowOff>
    </xdr:to>
    <xdr:cxnSp macro="">
      <xdr:nvCxnSpPr>
        <xdr:cNvPr id="309" name="直線コネクタ 308">
          <a:extLst>
            <a:ext uri="{FF2B5EF4-FFF2-40B4-BE49-F238E27FC236}">
              <a16:creationId xmlns:a16="http://schemas.microsoft.com/office/drawing/2014/main" id="{80C10AA1-63D8-4A3E-B71C-F3F8B9889D40}"/>
            </a:ext>
          </a:extLst>
        </xdr:cNvPr>
        <xdr:cNvCxnSpPr/>
      </xdr:nvCxnSpPr>
      <xdr:spPr>
        <a:xfrm>
          <a:off x="2908300" y="13674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31114</xdr:rowOff>
    </xdr:from>
    <xdr:to>
      <xdr:col>10</xdr:col>
      <xdr:colOff>165100</xdr:colOff>
      <xdr:row>79</xdr:row>
      <xdr:rowOff>132714</xdr:rowOff>
    </xdr:to>
    <xdr:sp macro="" textlink="">
      <xdr:nvSpPr>
        <xdr:cNvPr id="310" name="楕円 309">
          <a:extLst>
            <a:ext uri="{FF2B5EF4-FFF2-40B4-BE49-F238E27FC236}">
              <a16:creationId xmlns:a16="http://schemas.microsoft.com/office/drawing/2014/main" id="{355162CC-75B0-4DB6-8249-14FBCBD7D65F}"/>
            </a:ext>
          </a:extLst>
        </xdr:cNvPr>
        <xdr:cNvSpPr/>
      </xdr:nvSpPr>
      <xdr:spPr>
        <a:xfrm>
          <a:off x="1968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81914</xdr:rowOff>
    </xdr:from>
    <xdr:to>
      <xdr:col>15</xdr:col>
      <xdr:colOff>50800</xdr:colOff>
      <xdr:row>79</xdr:row>
      <xdr:rowOff>129539</xdr:rowOff>
    </xdr:to>
    <xdr:cxnSp macro="">
      <xdr:nvCxnSpPr>
        <xdr:cNvPr id="311" name="直線コネクタ 310">
          <a:extLst>
            <a:ext uri="{FF2B5EF4-FFF2-40B4-BE49-F238E27FC236}">
              <a16:creationId xmlns:a16="http://schemas.microsoft.com/office/drawing/2014/main" id="{B9362FA4-E0A6-42F5-A33A-6A9277F91C5D}"/>
            </a:ext>
          </a:extLst>
        </xdr:cNvPr>
        <xdr:cNvCxnSpPr/>
      </xdr:nvCxnSpPr>
      <xdr:spPr>
        <a:xfrm>
          <a:off x="2019300" y="136264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154939</xdr:rowOff>
    </xdr:from>
    <xdr:to>
      <xdr:col>6</xdr:col>
      <xdr:colOff>38100</xdr:colOff>
      <xdr:row>79</xdr:row>
      <xdr:rowOff>85089</xdr:rowOff>
    </xdr:to>
    <xdr:sp macro="" textlink="">
      <xdr:nvSpPr>
        <xdr:cNvPr id="312" name="楕円 311">
          <a:extLst>
            <a:ext uri="{FF2B5EF4-FFF2-40B4-BE49-F238E27FC236}">
              <a16:creationId xmlns:a16="http://schemas.microsoft.com/office/drawing/2014/main" id="{7BA9A6CE-7762-4527-A9F4-2B1AB2F36159}"/>
            </a:ext>
          </a:extLst>
        </xdr:cNvPr>
        <xdr:cNvSpPr/>
      </xdr:nvSpPr>
      <xdr:spPr>
        <a:xfrm>
          <a:off x="1079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34289</xdr:rowOff>
    </xdr:from>
    <xdr:to>
      <xdr:col>10</xdr:col>
      <xdr:colOff>114300</xdr:colOff>
      <xdr:row>79</xdr:row>
      <xdr:rowOff>81914</xdr:rowOff>
    </xdr:to>
    <xdr:cxnSp macro="">
      <xdr:nvCxnSpPr>
        <xdr:cNvPr id="313" name="直線コネクタ 312">
          <a:extLst>
            <a:ext uri="{FF2B5EF4-FFF2-40B4-BE49-F238E27FC236}">
              <a16:creationId xmlns:a16="http://schemas.microsoft.com/office/drawing/2014/main" id="{1D870FE5-2A04-4A60-9520-32C11C9C8371}"/>
            </a:ext>
          </a:extLst>
        </xdr:cNvPr>
        <xdr:cNvCxnSpPr/>
      </xdr:nvCxnSpPr>
      <xdr:spPr>
        <a:xfrm>
          <a:off x="1130300" y="135788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A018950A-E581-45F9-83CB-A6AC6E384C41}"/>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32DEFB63-6055-4740-B245-3A537C2153CE}"/>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AFC05E5-E615-47A1-834F-6E4D39C8A2F8}"/>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32780C90-6931-4E34-8619-99DAB0920FF8}"/>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73041</xdr:rowOff>
    </xdr:from>
    <xdr:ext cx="405111" cy="259045"/>
    <xdr:sp macro="" textlink="">
      <xdr:nvSpPr>
        <xdr:cNvPr id="318" name="n_1mainValue【公営住宅】&#10;有形固定資産減価償却率">
          <a:extLst>
            <a:ext uri="{FF2B5EF4-FFF2-40B4-BE49-F238E27FC236}">
              <a16:creationId xmlns:a16="http://schemas.microsoft.com/office/drawing/2014/main" id="{FDAA140E-EC09-410E-B0B3-AF1C4AAD065A}"/>
            </a:ext>
          </a:extLst>
        </xdr:cNvPr>
        <xdr:cNvSpPr txBox="1"/>
      </xdr:nvSpPr>
      <xdr:spPr>
        <a:xfrm>
          <a:off x="35820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19" name="n_2mainValue【公営住宅】&#10;有形固定資産減価償却率">
          <a:extLst>
            <a:ext uri="{FF2B5EF4-FFF2-40B4-BE49-F238E27FC236}">
              <a16:creationId xmlns:a16="http://schemas.microsoft.com/office/drawing/2014/main" id="{A8087660-7EE5-4C41-AE9D-CF275814E29F}"/>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149241</xdr:rowOff>
    </xdr:from>
    <xdr:ext cx="405111" cy="259045"/>
    <xdr:sp macro="" textlink="">
      <xdr:nvSpPr>
        <xdr:cNvPr id="320" name="n_3mainValue【公営住宅】&#10;有形固定資産減価償却率">
          <a:extLst>
            <a:ext uri="{FF2B5EF4-FFF2-40B4-BE49-F238E27FC236}">
              <a16:creationId xmlns:a16="http://schemas.microsoft.com/office/drawing/2014/main" id="{DB26D16F-501C-4424-9E8D-43290C09BB4E}"/>
            </a:ext>
          </a:extLst>
        </xdr:cNvPr>
        <xdr:cNvSpPr txBox="1"/>
      </xdr:nvSpPr>
      <xdr:spPr>
        <a:xfrm>
          <a:off x="1816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101616</xdr:rowOff>
    </xdr:from>
    <xdr:ext cx="405111" cy="259045"/>
    <xdr:sp macro="" textlink="">
      <xdr:nvSpPr>
        <xdr:cNvPr id="321" name="n_4mainValue【公営住宅】&#10;有形固定資産減価償却率">
          <a:extLst>
            <a:ext uri="{FF2B5EF4-FFF2-40B4-BE49-F238E27FC236}">
              <a16:creationId xmlns:a16="http://schemas.microsoft.com/office/drawing/2014/main" id="{6C1AD13E-9998-46DA-B2FE-23769761E3B9}"/>
            </a:ext>
          </a:extLst>
        </xdr:cNvPr>
        <xdr:cNvSpPr txBox="1"/>
      </xdr:nvSpPr>
      <xdr:spPr>
        <a:xfrm>
          <a:off x="927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CCA71A8-CBE1-4C20-B2A0-6C7A59EDD3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58C8A06-07A0-4297-B3E8-77E57E1966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404FFA5-72BD-4CEC-A08E-E68B65F250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BE2FC44-BF32-4A0C-BFDD-9096801D66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A5765C4-8473-4875-A74F-0BC031AB43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7DDB750-3644-4FEC-B395-EFB3ECE7A2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DDCBF5A-1F0D-4140-81BE-F55D3D951F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1FECE05-D19F-41B9-B694-E451944465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96CFC6B-0D72-42F9-83A1-3108E02878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6663223-E406-4C09-8F1E-4CBCBA8A5B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471D5E1-1FDA-43F3-B5EE-21ED2BD7E4B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C8D3D16-076D-4877-865F-90B6A0A0F68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6144923-F00A-4952-A45B-92215FC3445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060A2A9-3E12-4203-9C16-96FB05C1AD8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9423975-661D-43DA-B135-863509784F1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4B8598E-BBFD-4AED-B6E7-EE8CE52D3FA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9487BC-1881-41DB-8457-98C8F1D3901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D35CAC4-4025-4E7D-A83B-9B3B4F1BA54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9D61684-0DA6-4107-94A9-BE4CD5A3C80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C58B89E-752D-46AE-ADAA-A982E6600BC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AEC17D5-8CDF-4333-8E2E-6AEBF73191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4CCCCA9-DBF1-4004-94B8-C066D5DD03F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41FAF6E-F098-4F7D-912B-86BC7F7639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459A66E-DC54-4C69-B99D-98560207577A}"/>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F7B442B8-74A2-4CF6-9FFC-F5697C28FAF4}"/>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DADA24FF-A18D-4EC9-AE66-FC78270F0653}"/>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762B8E1E-F391-4E48-A154-1BAA2571C273}"/>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3657902F-ECE3-40B6-881A-F7107A92E649}"/>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7E54F1F8-59CD-4A5D-BF3B-6AEA6094CBD8}"/>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1A3EB4BF-7514-4203-8D64-B7854D5F1DD3}"/>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9BD1DDE7-77CA-49F6-9765-A772E4F488D8}"/>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F64C728C-990B-431E-AAC3-D3E755600E7E}"/>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CBDF66B3-F9F1-4996-A3EA-3C4EF7639AFF}"/>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6AC6A64B-0E11-4A6D-A81D-A9A9180AA613}"/>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F862AE7-D43B-4044-BF36-3409FB9D38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1F44ACF-C28E-43FC-9AF9-0474ACCF30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0ACD7DC-9298-40B8-BC4A-61F4DA5B1B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5D5FD37-F458-4FDE-AF0E-6811A3375B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4B7D08A-0607-46D0-950D-FEEB5A8DE8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361" name="楕円 360">
          <a:extLst>
            <a:ext uri="{FF2B5EF4-FFF2-40B4-BE49-F238E27FC236}">
              <a16:creationId xmlns:a16="http://schemas.microsoft.com/office/drawing/2014/main" id="{8820C07F-C907-47E0-88E2-47D022E81921}"/>
            </a:ext>
          </a:extLst>
        </xdr:cNvPr>
        <xdr:cNvSpPr/>
      </xdr:nvSpPr>
      <xdr:spPr>
        <a:xfrm>
          <a:off x="10426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41927</xdr:rowOff>
    </xdr:from>
    <xdr:ext cx="469744" cy="259045"/>
    <xdr:sp macro="" textlink="">
      <xdr:nvSpPr>
        <xdr:cNvPr id="362" name="【公営住宅】&#10;一人当たり面積該当値テキスト">
          <a:extLst>
            <a:ext uri="{FF2B5EF4-FFF2-40B4-BE49-F238E27FC236}">
              <a16:creationId xmlns:a16="http://schemas.microsoft.com/office/drawing/2014/main" id="{DBFB53CF-BDF5-4750-BF12-2F919064DFCD}"/>
            </a:ext>
          </a:extLst>
        </xdr:cNvPr>
        <xdr:cNvSpPr txBox="1"/>
      </xdr:nvSpPr>
      <xdr:spPr>
        <a:xfrm>
          <a:off x="10515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63881</xdr:rowOff>
    </xdr:from>
    <xdr:to>
      <xdr:col>50</xdr:col>
      <xdr:colOff>165100</xdr:colOff>
      <xdr:row>85</xdr:row>
      <xdr:rowOff>165481</xdr:rowOff>
    </xdr:to>
    <xdr:sp macro="" textlink="">
      <xdr:nvSpPr>
        <xdr:cNvPr id="363" name="楕円 362">
          <a:extLst>
            <a:ext uri="{FF2B5EF4-FFF2-40B4-BE49-F238E27FC236}">
              <a16:creationId xmlns:a16="http://schemas.microsoft.com/office/drawing/2014/main" id="{4F4582A5-82E8-456D-803A-A9DD2D079399}"/>
            </a:ext>
          </a:extLst>
        </xdr:cNvPr>
        <xdr:cNvSpPr/>
      </xdr:nvSpPr>
      <xdr:spPr>
        <a:xfrm>
          <a:off x="9588500" y="146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114300</xdr:rowOff>
    </xdr:from>
    <xdr:to>
      <xdr:col>55</xdr:col>
      <xdr:colOff>0</xdr:colOff>
      <xdr:row>85</xdr:row>
      <xdr:rowOff>114681</xdr:rowOff>
    </xdr:to>
    <xdr:cxnSp macro="">
      <xdr:nvCxnSpPr>
        <xdr:cNvPr id="364" name="直線コネクタ 363">
          <a:extLst>
            <a:ext uri="{FF2B5EF4-FFF2-40B4-BE49-F238E27FC236}">
              <a16:creationId xmlns:a16="http://schemas.microsoft.com/office/drawing/2014/main" id="{419B6DC5-041E-4C0F-B855-97413A9A6BC8}"/>
            </a:ext>
          </a:extLst>
        </xdr:cNvPr>
        <xdr:cNvCxnSpPr/>
      </xdr:nvCxnSpPr>
      <xdr:spPr>
        <a:xfrm flipV="1">
          <a:off x="9639300" y="1468755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64833</xdr:rowOff>
    </xdr:from>
    <xdr:to>
      <xdr:col>46</xdr:col>
      <xdr:colOff>38100</xdr:colOff>
      <xdr:row>85</xdr:row>
      <xdr:rowOff>166433</xdr:rowOff>
    </xdr:to>
    <xdr:sp macro="" textlink="">
      <xdr:nvSpPr>
        <xdr:cNvPr id="365" name="楕円 364">
          <a:extLst>
            <a:ext uri="{FF2B5EF4-FFF2-40B4-BE49-F238E27FC236}">
              <a16:creationId xmlns:a16="http://schemas.microsoft.com/office/drawing/2014/main" id="{DD3B39EE-7383-45A6-9F0B-ED481FEB8A0B}"/>
            </a:ext>
          </a:extLst>
        </xdr:cNvPr>
        <xdr:cNvSpPr/>
      </xdr:nvSpPr>
      <xdr:spPr>
        <a:xfrm>
          <a:off x="8699500" y="1463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114681</xdr:rowOff>
    </xdr:from>
    <xdr:to>
      <xdr:col>50</xdr:col>
      <xdr:colOff>114300</xdr:colOff>
      <xdr:row>85</xdr:row>
      <xdr:rowOff>115633</xdr:rowOff>
    </xdr:to>
    <xdr:cxnSp macro="">
      <xdr:nvCxnSpPr>
        <xdr:cNvPr id="366" name="直線コネクタ 365">
          <a:extLst>
            <a:ext uri="{FF2B5EF4-FFF2-40B4-BE49-F238E27FC236}">
              <a16:creationId xmlns:a16="http://schemas.microsoft.com/office/drawing/2014/main" id="{A060999D-765F-4115-90D4-07052F3165D0}"/>
            </a:ext>
          </a:extLst>
        </xdr:cNvPr>
        <xdr:cNvCxnSpPr/>
      </xdr:nvCxnSpPr>
      <xdr:spPr>
        <a:xfrm flipV="1">
          <a:off x="8750300" y="1468793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65596</xdr:rowOff>
    </xdr:from>
    <xdr:to>
      <xdr:col>41</xdr:col>
      <xdr:colOff>101600</xdr:colOff>
      <xdr:row>85</xdr:row>
      <xdr:rowOff>167196</xdr:rowOff>
    </xdr:to>
    <xdr:sp macro="" textlink="">
      <xdr:nvSpPr>
        <xdr:cNvPr id="367" name="楕円 366">
          <a:extLst>
            <a:ext uri="{FF2B5EF4-FFF2-40B4-BE49-F238E27FC236}">
              <a16:creationId xmlns:a16="http://schemas.microsoft.com/office/drawing/2014/main" id="{18FCE71F-00B5-49DA-AB65-9BE20C7D6CD8}"/>
            </a:ext>
          </a:extLst>
        </xdr:cNvPr>
        <xdr:cNvSpPr/>
      </xdr:nvSpPr>
      <xdr:spPr>
        <a:xfrm>
          <a:off x="7810500" y="146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115633</xdr:rowOff>
    </xdr:from>
    <xdr:to>
      <xdr:col>45</xdr:col>
      <xdr:colOff>177800</xdr:colOff>
      <xdr:row>85</xdr:row>
      <xdr:rowOff>116396</xdr:rowOff>
    </xdr:to>
    <xdr:cxnSp macro="">
      <xdr:nvCxnSpPr>
        <xdr:cNvPr id="368" name="直線コネクタ 367">
          <a:extLst>
            <a:ext uri="{FF2B5EF4-FFF2-40B4-BE49-F238E27FC236}">
              <a16:creationId xmlns:a16="http://schemas.microsoft.com/office/drawing/2014/main" id="{C28371D9-0484-4AF6-8CB0-5BC6AD3F4812}"/>
            </a:ext>
          </a:extLst>
        </xdr:cNvPr>
        <xdr:cNvCxnSpPr/>
      </xdr:nvCxnSpPr>
      <xdr:spPr>
        <a:xfrm flipV="1">
          <a:off x="7861300" y="1468888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24448</xdr:rowOff>
    </xdr:from>
    <xdr:to>
      <xdr:col>36</xdr:col>
      <xdr:colOff>165100</xdr:colOff>
      <xdr:row>85</xdr:row>
      <xdr:rowOff>126048</xdr:rowOff>
    </xdr:to>
    <xdr:sp macro="" textlink="">
      <xdr:nvSpPr>
        <xdr:cNvPr id="369" name="楕円 368">
          <a:extLst>
            <a:ext uri="{FF2B5EF4-FFF2-40B4-BE49-F238E27FC236}">
              <a16:creationId xmlns:a16="http://schemas.microsoft.com/office/drawing/2014/main" id="{BE2CC107-245B-47EF-B221-ED0560FA891C}"/>
            </a:ext>
          </a:extLst>
        </xdr:cNvPr>
        <xdr:cNvSpPr/>
      </xdr:nvSpPr>
      <xdr:spPr>
        <a:xfrm>
          <a:off x="6921500" y="145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75248</xdr:rowOff>
    </xdr:from>
    <xdr:to>
      <xdr:col>41</xdr:col>
      <xdr:colOff>50800</xdr:colOff>
      <xdr:row>85</xdr:row>
      <xdr:rowOff>116396</xdr:rowOff>
    </xdr:to>
    <xdr:cxnSp macro="">
      <xdr:nvCxnSpPr>
        <xdr:cNvPr id="370" name="直線コネクタ 369">
          <a:extLst>
            <a:ext uri="{FF2B5EF4-FFF2-40B4-BE49-F238E27FC236}">
              <a16:creationId xmlns:a16="http://schemas.microsoft.com/office/drawing/2014/main" id="{D5D34988-8D26-4BA2-989C-5CF2F1767682}"/>
            </a:ext>
          </a:extLst>
        </xdr:cNvPr>
        <xdr:cNvCxnSpPr/>
      </xdr:nvCxnSpPr>
      <xdr:spPr>
        <a:xfrm>
          <a:off x="6972300" y="1464849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E09750AA-FE04-40B0-939D-6AB6A5B639BE}"/>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2C165FF2-C3BC-4AB0-86BE-96059A21C417}"/>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34240E5E-F69D-4F16-B195-34BAA61F0855}"/>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1424CD5F-09B1-4910-B4BF-B19C2F2C498E}"/>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156608</xdr:rowOff>
    </xdr:from>
    <xdr:ext cx="469744" cy="259045"/>
    <xdr:sp macro="" textlink="">
      <xdr:nvSpPr>
        <xdr:cNvPr id="375" name="n_1mainValue【公営住宅】&#10;一人当たり面積">
          <a:extLst>
            <a:ext uri="{FF2B5EF4-FFF2-40B4-BE49-F238E27FC236}">
              <a16:creationId xmlns:a16="http://schemas.microsoft.com/office/drawing/2014/main" id="{890EB2AC-5628-46D0-A0D3-094E6E6E8DE9}"/>
            </a:ext>
          </a:extLst>
        </xdr:cNvPr>
        <xdr:cNvSpPr txBox="1"/>
      </xdr:nvSpPr>
      <xdr:spPr>
        <a:xfrm>
          <a:off x="9391727" y="1472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157560</xdr:rowOff>
    </xdr:from>
    <xdr:ext cx="469744" cy="259045"/>
    <xdr:sp macro="" textlink="">
      <xdr:nvSpPr>
        <xdr:cNvPr id="376" name="n_2mainValue【公営住宅】&#10;一人当たり面積">
          <a:extLst>
            <a:ext uri="{FF2B5EF4-FFF2-40B4-BE49-F238E27FC236}">
              <a16:creationId xmlns:a16="http://schemas.microsoft.com/office/drawing/2014/main" id="{D090193B-6EF1-4202-B0C9-07D5B9C8B898}"/>
            </a:ext>
          </a:extLst>
        </xdr:cNvPr>
        <xdr:cNvSpPr txBox="1"/>
      </xdr:nvSpPr>
      <xdr:spPr>
        <a:xfrm>
          <a:off x="8515427" y="1473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158323</xdr:rowOff>
    </xdr:from>
    <xdr:ext cx="469744" cy="259045"/>
    <xdr:sp macro="" textlink="">
      <xdr:nvSpPr>
        <xdr:cNvPr id="377" name="n_3mainValue【公営住宅】&#10;一人当たり面積">
          <a:extLst>
            <a:ext uri="{FF2B5EF4-FFF2-40B4-BE49-F238E27FC236}">
              <a16:creationId xmlns:a16="http://schemas.microsoft.com/office/drawing/2014/main" id="{84F1446E-BCDA-479F-84DF-826A7C0A6600}"/>
            </a:ext>
          </a:extLst>
        </xdr:cNvPr>
        <xdr:cNvSpPr txBox="1"/>
      </xdr:nvSpPr>
      <xdr:spPr>
        <a:xfrm>
          <a:off x="7626427" y="1473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117175</xdr:rowOff>
    </xdr:from>
    <xdr:ext cx="469744" cy="259045"/>
    <xdr:sp macro="" textlink="">
      <xdr:nvSpPr>
        <xdr:cNvPr id="378" name="n_4mainValue【公営住宅】&#10;一人当たり面積">
          <a:extLst>
            <a:ext uri="{FF2B5EF4-FFF2-40B4-BE49-F238E27FC236}">
              <a16:creationId xmlns:a16="http://schemas.microsoft.com/office/drawing/2014/main" id="{28B83569-2299-477C-BC76-C24E86ED78D7}"/>
            </a:ext>
          </a:extLst>
        </xdr:cNvPr>
        <xdr:cNvSpPr txBox="1"/>
      </xdr:nvSpPr>
      <xdr:spPr>
        <a:xfrm>
          <a:off x="6737427" y="1469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6AB6A93-B095-4FFF-8243-311CA892C1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E8C871D-B9AC-4292-A92C-CFD60136D9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2A13977-F8ED-4AC3-8912-E69CA7BB10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CE3B8B9-78A3-4850-AF73-D3E01EF203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5352916-9D65-4866-944D-95EA49369B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295EA6D-3644-4960-9D7A-74D9B33723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C2FBE27-B13E-4FB6-8490-7C197312D9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1C431A3-85A2-446E-B522-51518D0D220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D9BB2B0-0045-4614-A29F-0ED076820B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DDC3D3FA-452B-4EB9-BB06-F20B36C07C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34A7398-E92A-4D12-8EDD-C5C3B83FD7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D0BE977-92D5-4EA9-8577-271D9CB10B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11D98C6-29DB-446D-B562-A4C180E3CA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2138427-CBDD-4F81-8D0A-BF77038CFA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2BA5015-58D5-4B24-92B5-1E580B4030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126199C-51A9-49BD-BFA4-0E7746CF123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E6908B6-20BA-421D-B2A7-84F7322D62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DB42233-A6DA-4F52-8228-19CD025AEF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4A5C0F4-C6C6-4318-9C62-FF579B213D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8B754F3-E7E8-4859-8369-E146FBA9AA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AF5BB0A-2A96-4BA1-9476-38AED76151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6EF0590-B72E-4A31-B827-1F1A11AD1A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E781E86-5965-4D8F-996A-54A1D346B1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19B58A2-D0A1-4572-B74F-7E58A83CD44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D0CC9AF-9A7D-474D-ADF4-0B4B767A4A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1C38912-6AB3-47C1-B58B-F6E9BBFBAF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CEA55C3-1343-462C-B313-5139C6CB9E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5F13B69-CC18-426D-9F35-2A941619FF8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912DF32-5933-4574-94E8-5DEB87EBB11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456FA9E-3BEE-4966-B9CC-8DE636DFED8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6F792E9C-B1B9-40D2-AD16-AF15E795B56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82EADD1-23F5-43A2-9856-DA9D8621FA8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75645117-24A6-4DBA-B07E-57CDC71C07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33A920A0-4D32-403F-BD6A-51D15405555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B2A7796-59D6-4892-8FD9-04D46B20C5A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6CD41EE6-6DD4-4C65-9DD7-EADC062B54A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D9C8664-34E1-47A2-811F-A8A35F3F22A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8C911CA-A5E9-40B7-95A3-134831B9E1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7D70AF81-A9FD-4185-BB0C-D0647412CCF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A1B0C882-C0CD-477D-B74C-D0BCDD3597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CDB755BC-EE53-46B7-852A-2F723894A8C6}"/>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C8AA1983-5E7E-4C99-B12B-6CCF2C43CC7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546B4BC1-D281-4787-80FD-6BB06BE4D6C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FD915E4-C04D-424E-B9E3-1D5E46A772E3}"/>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C5081E1D-9927-4E96-A853-47B5CE77A156}"/>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10697969-A322-44A3-BFBB-A1AB742E576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06236014-F738-48C7-BA73-282634FE3B9D}"/>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EEEFD6A-0959-426C-8252-06E3C13F2646}"/>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6C4838C4-DFBB-453A-88F1-1A985CB2B515}"/>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9445F2C2-8922-46C8-8665-639557828568}"/>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B3CBBC29-1D93-408A-A92B-50155644BB17}"/>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8857A3C-75CD-4A38-B0E0-5810259E1B8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5292EDF-4201-42C6-85C0-866EE4FC5B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3A79260-2324-4643-A707-7B8660A146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9A483BC-8A78-4D04-9257-55A6F9F616B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F00B6ED-16B5-47BD-B5FB-02818529C9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435" name="楕円 434">
          <a:extLst>
            <a:ext uri="{FF2B5EF4-FFF2-40B4-BE49-F238E27FC236}">
              <a16:creationId xmlns:a16="http://schemas.microsoft.com/office/drawing/2014/main" id="{7C8D2717-B33E-4F57-BCC0-7A6270E1FA67}"/>
            </a:ext>
          </a:extLst>
        </xdr:cNvPr>
        <xdr:cNvSpPr/>
      </xdr:nvSpPr>
      <xdr:spPr>
        <a:xfrm>
          <a:off x="16268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BC76CF4-AFE1-4ECD-8816-9CBB379A03CE}"/>
            </a:ext>
          </a:extLst>
        </xdr:cNvPr>
        <xdr:cNvSpPr txBox="1"/>
      </xdr:nvSpPr>
      <xdr:spPr>
        <a:xfrm>
          <a:off x="16357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xdr:rowOff>
    </xdr:from>
    <xdr:to>
      <xdr:col>81</xdr:col>
      <xdr:colOff>101600</xdr:colOff>
      <xdr:row>40</xdr:row>
      <xdr:rowOff>115570</xdr:rowOff>
    </xdr:to>
    <xdr:sp macro="" textlink="">
      <xdr:nvSpPr>
        <xdr:cNvPr id="437" name="楕円 436">
          <a:extLst>
            <a:ext uri="{FF2B5EF4-FFF2-40B4-BE49-F238E27FC236}">
              <a16:creationId xmlns:a16="http://schemas.microsoft.com/office/drawing/2014/main" id="{03D66116-25B5-4350-B928-94EE4A21BD21}"/>
            </a:ext>
          </a:extLst>
        </xdr:cNvPr>
        <xdr:cNvSpPr/>
      </xdr:nvSpPr>
      <xdr:spPr>
        <a:xfrm>
          <a:off x="1543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87630</xdr:rowOff>
    </xdr:to>
    <xdr:cxnSp macro="">
      <xdr:nvCxnSpPr>
        <xdr:cNvPr id="438" name="直線コネクタ 437">
          <a:extLst>
            <a:ext uri="{FF2B5EF4-FFF2-40B4-BE49-F238E27FC236}">
              <a16:creationId xmlns:a16="http://schemas.microsoft.com/office/drawing/2014/main" id="{3137EB42-4BA3-4589-BAE5-98BB214D80F2}"/>
            </a:ext>
          </a:extLst>
        </xdr:cNvPr>
        <xdr:cNvCxnSpPr/>
      </xdr:nvCxnSpPr>
      <xdr:spPr>
        <a:xfrm>
          <a:off x="15481300" y="6922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39" name="楕円 438">
          <a:extLst>
            <a:ext uri="{FF2B5EF4-FFF2-40B4-BE49-F238E27FC236}">
              <a16:creationId xmlns:a16="http://schemas.microsoft.com/office/drawing/2014/main" id="{2AA285C8-5530-4CA9-A570-8CA6758F6C13}"/>
            </a:ext>
          </a:extLst>
        </xdr:cNvPr>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64770</xdr:rowOff>
    </xdr:to>
    <xdr:cxnSp macro="">
      <xdr:nvCxnSpPr>
        <xdr:cNvPr id="440" name="直線コネクタ 439">
          <a:extLst>
            <a:ext uri="{FF2B5EF4-FFF2-40B4-BE49-F238E27FC236}">
              <a16:creationId xmlns:a16="http://schemas.microsoft.com/office/drawing/2014/main" id="{3DAD7E61-833B-42FD-B41B-45B552C33B38}"/>
            </a:ext>
          </a:extLst>
        </xdr:cNvPr>
        <xdr:cNvCxnSpPr/>
      </xdr:nvCxnSpPr>
      <xdr:spPr>
        <a:xfrm>
          <a:off x="14592300" y="6899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137795</xdr:rowOff>
    </xdr:from>
    <xdr:to>
      <xdr:col>72</xdr:col>
      <xdr:colOff>38100</xdr:colOff>
      <xdr:row>40</xdr:row>
      <xdr:rowOff>67945</xdr:rowOff>
    </xdr:to>
    <xdr:sp macro="" textlink="">
      <xdr:nvSpPr>
        <xdr:cNvPr id="441" name="楕円 440">
          <a:extLst>
            <a:ext uri="{FF2B5EF4-FFF2-40B4-BE49-F238E27FC236}">
              <a16:creationId xmlns:a16="http://schemas.microsoft.com/office/drawing/2014/main" id="{BA1A928B-E095-41F9-91E4-62ADF8F857E0}"/>
            </a:ext>
          </a:extLst>
        </xdr:cNvPr>
        <xdr:cNvSpPr/>
      </xdr:nvSpPr>
      <xdr:spPr>
        <a:xfrm>
          <a:off x="13652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17145</xdr:rowOff>
    </xdr:from>
    <xdr:to>
      <xdr:col>76</xdr:col>
      <xdr:colOff>114300</xdr:colOff>
      <xdr:row>40</xdr:row>
      <xdr:rowOff>41910</xdr:rowOff>
    </xdr:to>
    <xdr:cxnSp macro="">
      <xdr:nvCxnSpPr>
        <xdr:cNvPr id="442" name="直線コネクタ 441">
          <a:extLst>
            <a:ext uri="{FF2B5EF4-FFF2-40B4-BE49-F238E27FC236}">
              <a16:creationId xmlns:a16="http://schemas.microsoft.com/office/drawing/2014/main" id="{A5BB170D-59CD-422D-902E-E52881A44B73}"/>
            </a:ext>
          </a:extLst>
        </xdr:cNvPr>
        <xdr:cNvCxnSpPr/>
      </xdr:nvCxnSpPr>
      <xdr:spPr>
        <a:xfrm>
          <a:off x="13703300" y="6875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90170</xdr:rowOff>
    </xdr:from>
    <xdr:to>
      <xdr:col>67</xdr:col>
      <xdr:colOff>101600</xdr:colOff>
      <xdr:row>40</xdr:row>
      <xdr:rowOff>20320</xdr:rowOff>
    </xdr:to>
    <xdr:sp macro="" textlink="">
      <xdr:nvSpPr>
        <xdr:cNvPr id="443" name="楕円 442">
          <a:extLst>
            <a:ext uri="{FF2B5EF4-FFF2-40B4-BE49-F238E27FC236}">
              <a16:creationId xmlns:a16="http://schemas.microsoft.com/office/drawing/2014/main" id="{7075E73D-7AA3-422F-9AB7-1553628FC249}"/>
            </a:ext>
          </a:extLst>
        </xdr:cNvPr>
        <xdr:cNvSpPr/>
      </xdr:nvSpPr>
      <xdr:spPr>
        <a:xfrm>
          <a:off x="1276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140970</xdr:rowOff>
    </xdr:from>
    <xdr:to>
      <xdr:col>71</xdr:col>
      <xdr:colOff>177800</xdr:colOff>
      <xdr:row>40</xdr:row>
      <xdr:rowOff>17145</xdr:rowOff>
    </xdr:to>
    <xdr:cxnSp macro="">
      <xdr:nvCxnSpPr>
        <xdr:cNvPr id="444" name="直線コネクタ 443">
          <a:extLst>
            <a:ext uri="{FF2B5EF4-FFF2-40B4-BE49-F238E27FC236}">
              <a16:creationId xmlns:a16="http://schemas.microsoft.com/office/drawing/2014/main" id="{21D13D25-8DC1-495A-8CB0-A2FC022896B6}"/>
            </a:ext>
          </a:extLst>
        </xdr:cNvPr>
        <xdr:cNvCxnSpPr/>
      </xdr:nvCxnSpPr>
      <xdr:spPr>
        <a:xfrm>
          <a:off x="12814300" y="68275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FA7BDFF7-895B-464F-ABDC-441AC2CCD824}"/>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C93F74CF-026D-4A8A-AFBA-1EF3ED6694B5}"/>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EF460B0-E2A0-4D9B-A102-5C4299F6B8C2}"/>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FD44FBC-2541-44AD-A023-385675D48E9A}"/>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106697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3D15447-585B-439A-B53E-5E0688C5091D}"/>
            </a:ext>
          </a:extLst>
        </xdr:cNvPr>
        <xdr:cNvSpPr txBox="1"/>
      </xdr:nvSpPr>
      <xdr:spPr>
        <a:xfrm>
          <a:off x="15266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4460B75-9298-43BA-A804-75CCF43FA21A}"/>
            </a:ext>
          </a:extLst>
        </xdr:cNvPr>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59072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4408973-8AA7-442E-B590-FE86B0DD1B7A}"/>
            </a:ext>
          </a:extLst>
        </xdr:cNvPr>
        <xdr:cNvSpPr txBox="1"/>
      </xdr:nvSpPr>
      <xdr:spPr>
        <a:xfrm>
          <a:off x="13500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E1EB69A7-DD2F-4AD9-9F2F-E5BA5CBD9424}"/>
            </a:ext>
          </a:extLst>
        </xdr:cNvPr>
        <xdr:cNvSpPr txBox="1"/>
      </xdr:nvSpPr>
      <xdr:spPr>
        <a:xfrm>
          <a:off x="12611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A7B0063-6139-48CC-9E34-5E8407912A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B2753C7-8EFB-4EB0-87AD-34282C713D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2D84AFC-7FCE-4DB0-B4DF-E11146E41A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7160D56F-FEA3-494A-A4C3-F2AA25C358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E34AE555-670F-4531-B1CF-5B9036FD1A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E3922C1-D767-45FC-BC00-2EBEBCEE99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A5B8ED2-2A21-492A-B7F4-CC5110CF33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B37EFF9-FB85-4873-9F8D-627F3ECD196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1657A38-C09F-4856-A0BE-2CE980EF5BC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F9B5FF9-FC2A-4DF3-907A-CCD730D757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C88045C6-BD30-46CF-8394-EA60743193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45FA6AC4-6A9D-44DC-8EC7-DC2229E0FD4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28E9148D-DA28-4BBE-AA58-914ACEC9B89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EE52AD4-4085-4FA5-A291-31B78E9B266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175F999-D2E8-436A-9DC3-1546B411F92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A0EB231D-86EA-405B-9070-E6142CA26A9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FFEBDC0-82D2-4499-A105-E8526F3E025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E3AB838-8DFD-4E76-8F88-D2E8C6AA237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1108D2E5-8147-4874-9CB5-9CBBD48AB42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FF1FFF89-79A5-4FFF-AA1D-79DEDCCE8BB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4621508-CB89-4EB8-BC64-A088A8D28C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2AABEC18-B8C7-4A5E-AB9B-83BEE86B3C7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7D0A3FB3-619A-4A9B-86AF-ED7F1A5E85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82EA9412-0B42-4C43-B637-4FC85691F0B2}"/>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CC1FD18-385B-4DBD-B5F2-AB0A97333261}"/>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18752C67-E1C0-4CF8-9F60-14E22FC5E771}"/>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7CFEEC60-8EF3-4B27-893E-F3D25D4B3B28}"/>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334C8155-F84C-4411-BE85-EB23888C8935}"/>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BA1CB158-8D6E-485E-A297-24FF30D9DF0A}"/>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55610905-7665-41D2-BA6B-3CF579FD787D}"/>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7C4B3010-853F-44AB-8E28-00E7A603282D}"/>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FB9EA983-35FB-4319-A218-85D84CF7A413}"/>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14083868-F1FD-4CDA-A86B-C4E2C956B7CC}"/>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4AC81B38-8261-4E1E-B396-6F0C151FDA0E}"/>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EB61DFB-0ABC-47BE-8816-4E13FFA9BA7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CD5B1FE-4855-4EA0-8451-1B88F34928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85429E1-983E-4A7F-99E0-BD51E0833CD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3E9350C-840F-40E5-A7F0-7AEBF7D337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9AF8ED3-51AB-46ED-BA0D-A8F74F2524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140970</xdr:rowOff>
    </xdr:from>
    <xdr:to>
      <xdr:col>116</xdr:col>
      <xdr:colOff>114300</xdr:colOff>
      <xdr:row>41</xdr:row>
      <xdr:rowOff>71120</xdr:rowOff>
    </xdr:to>
    <xdr:sp macro="" textlink="">
      <xdr:nvSpPr>
        <xdr:cNvPr id="492" name="楕円 491">
          <a:extLst>
            <a:ext uri="{FF2B5EF4-FFF2-40B4-BE49-F238E27FC236}">
              <a16:creationId xmlns:a16="http://schemas.microsoft.com/office/drawing/2014/main" id="{2BB2128A-BF7C-49AB-9FC3-0624C222AEB4}"/>
            </a:ext>
          </a:extLst>
        </xdr:cNvPr>
        <xdr:cNvSpPr/>
      </xdr:nvSpPr>
      <xdr:spPr>
        <a:xfrm>
          <a:off x="22110700" y="69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55897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C462B708-8AB2-4F92-99F3-00F63B41A2C8}"/>
            </a:ext>
          </a:extLst>
        </xdr:cNvPr>
        <xdr:cNvSpPr txBox="1"/>
      </xdr:nvSpPr>
      <xdr:spPr>
        <a:xfrm>
          <a:off x="22199600" y="69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140970</xdr:rowOff>
    </xdr:from>
    <xdr:to>
      <xdr:col>112</xdr:col>
      <xdr:colOff>38100</xdr:colOff>
      <xdr:row>41</xdr:row>
      <xdr:rowOff>71120</xdr:rowOff>
    </xdr:to>
    <xdr:sp macro="" textlink="">
      <xdr:nvSpPr>
        <xdr:cNvPr id="494" name="楕円 493">
          <a:extLst>
            <a:ext uri="{FF2B5EF4-FFF2-40B4-BE49-F238E27FC236}">
              <a16:creationId xmlns:a16="http://schemas.microsoft.com/office/drawing/2014/main" id="{4481608C-18A9-42B3-AE97-51A6FF7671A9}"/>
            </a:ext>
          </a:extLst>
        </xdr:cNvPr>
        <xdr:cNvSpPr/>
      </xdr:nvSpPr>
      <xdr:spPr>
        <a:xfrm>
          <a:off x="21272500" y="69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20320</xdr:rowOff>
    </xdr:from>
    <xdr:to>
      <xdr:col>116</xdr:col>
      <xdr:colOff>63500</xdr:colOff>
      <xdr:row>41</xdr:row>
      <xdr:rowOff>20320</xdr:rowOff>
    </xdr:to>
    <xdr:cxnSp macro="">
      <xdr:nvCxnSpPr>
        <xdr:cNvPr id="495" name="直線コネクタ 494">
          <a:extLst>
            <a:ext uri="{FF2B5EF4-FFF2-40B4-BE49-F238E27FC236}">
              <a16:creationId xmlns:a16="http://schemas.microsoft.com/office/drawing/2014/main" id="{FD6C27C4-A9A5-43F9-A78F-8F84F9162F6E}"/>
            </a:ext>
          </a:extLst>
        </xdr:cNvPr>
        <xdr:cNvCxnSpPr/>
      </xdr:nvCxnSpPr>
      <xdr:spPr>
        <a:xfrm>
          <a:off x="21323300" y="7049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142240</xdr:rowOff>
    </xdr:from>
    <xdr:to>
      <xdr:col>107</xdr:col>
      <xdr:colOff>101600</xdr:colOff>
      <xdr:row>41</xdr:row>
      <xdr:rowOff>72390</xdr:rowOff>
    </xdr:to>
    <xdr:sp macro="" textlink="">
      <xdr:nvSpPr>
        <xdr:cNvPr id="496" name="楕円 495">
          <a:extLst>
            <a:ext uri="{FF2B5EF4-FFF2-40B4-BE49-F238E27FC236}">
              <a16:creationId xmlns:a16="http://schemas.microsoft.com/office/drawing/2014/main" id="{6DA466EC-0397-4A6C-BF05-E61256F2E938}"/>
            </a:ext>
          </a:extLst>
        </xdr:cNvPr>
        <xdr:cNvSpPr/>
      </xdr:nvSpPr>
      <xdr:spPr>
        <a:xfrm>
          <a:off x="203835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20320</xdr:rowOff>
    </xdr:from>
    <xdr:to>
      <xdr:col>111</xdr:col>
      <xdr:colOff>177800</xdr:colOff>
      <xdr:row>41</xdr:row>
      <xdr:rowOff>21590</xdr:rowOff>
    </xdr:to>
    <xdr:cxnSp macro="">
      <xdr:nvCxnSpPr>
        <xdr:cNvPr id="497" name="直線コネクタ 496">
          <a:extLst>
            <a:ext uri="{FF2B5EF4-FFF2-40B4-BE49-F238E27FC236}">
              <a16:creationId xmlns:a16="http://schemas.microsoft.com/office/drawing/2014/main" id="{9BF3783E-7E1E-4819-8EBD-594F81AA1491}"/>
            </a:ext>
          </a:extLst>
        </xdr:cNvPr>
        <xdr:cNvCxnSpPr/>
      </xdr:nvCxnSpPr>
      <xdr:spPr>
        <a:xfrm flipV="1">
          <a:off x="20434300" y="70497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143510</xdr:rowOff>
    </xdr:from>
    <xdr:to>
      <xdr:col>102</xdr:col>
      <xdr:colOff>165100</xdr:colOff>
      <xdr:row>41</xdr:row>
      <xdr:rowOff>73660</xdr:rowOff>
    </xdr:to>
    <xdr:sp macro="" textlink="">
      <xdr:nvSpPr>
        <xdr:cNvPr id="498" name="楕円 497">
          <a:extLst>
            <a:ext uri="{FF2B5EF4-FFF2-40B4-BE49-F238E27FC236}">
              <a16:creationId xmlns:a16="http://schemas.microsoft.com/office/drawing/2014/main" id="{454C466B-89AB-42A2-B32A-88831C6249A1}"/>
            </a:ext>
          </a:extLst>
        </xdr:cNvPr>
        <xdr:cNvSpPr/>
      </xdr:nvSpPr>
      <xdr:spPr>
        <a:xfrm>
          <a:off x="19494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21590</xdr:rowOff>
    </xdr:from>
    <xdr:to>
      <xdr:col>107</xdr:col>
      <xdr:colOff>50800</xdr:colOff>
      <xdr:row>41</xdr:row>
      <xdr:rowOff>22860</xdr:rowOff>
    </xdr:to>
    <xdr:cxnSp macro="">
      <xdr:nvCxnSpPr>
        <xdr:cNvPr id="499" name="直線コネクタ 498">
          <a:extLst>
            <a:ext uri="{FF2B5EF4-FFF2-40B4-BE49-F238E27FC236}">
              <a16:creationId xmlns:a16="http://schemas.microsoft.com/office/drawing/2014/main" id="{10529D5D-9116-4DD3-9E0C-B539CC2EDF87}"/>
            </a:ext>
          </a:extLst>
        </xdr:cNvPr>
        <xdr:cNvCxnSpPr/>
      </xdr:nvCxnSpPr>
      <xdr:spPr>
        <a:xfrm flipV="1">
          <a:off x="19545300" y="7051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144780</xdr:rowOff>
    </xdr:from>
    <xdr:to>
      <xdr:col>98</xdr:col>
      <xdr:colOff>38100</xdr:colOff>
      <xdr:row>41</xdr:row>
      <xdr:rowOff>74930</xdr:rowOff>
    </xdr:to>
    <xdr:sp macro="" textlink="">
      <xdr:nvSpPr>
        <xdr:cNvPr id="500" name="楕円 499">
          <a:extLst>
            <a:ext uri="{FF2B5EF4-FFF2-40B4-BE49-F238E27FC236}">
              <a16:creationId xmlns:a16="http://schemas.microsoft.com/office/drawing/2014/main" id="{36ECE734-6F13-4E2F-8FCD-B98BAD165D51}"/>
            </a:ext>
          </a:extLst>
        </xdr:cNvPr>
        <xdr:cNvSpPr/>
      </xdr:nvSpPr>
      <xdr:spPr>
        <a:xfrm>
          <a:off x="18605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22860</xdr:rowOff>
    </xdr:from>
    <xdr:to>
      <xdr:col>102</xdr:col>
      <xdr:colOff>114300</xdr:colOff>
      <xdr:row>41</xdr:row>
      <xdr:rowOff>24130</xdr:rowOff>
    </xdr:to>
    <xdr:cxnSp macro="">
      <xdr:nvCxnSpPr>
        <xdr:cNvPr id="501" name="直線コネクタ 500">
          <a:extLst>
            <a:ext uri="{FF2B5EF4-FFF2-40B4-BE49-F238E27FC236}">
              <a16:creationId xmlns:a16="http://schemas.microsoft.com/office/drawing/2014/main" id="{6AEDD77F-2B34-4E52-8D77-FD5289BCF894}"/>
            </a:ext>
          </a:extLst>
        </xdr:cNvPr>
        <xdr:cNvCxnSpPr/>
      </xdr:nvCxnSpPr>
      <xdr:spPr>
        <a:xfrm flipV="1">
          <a:off x="18656300" y="70523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A3961D0-F79C-4ABF-B3B1-F3F7DEE18D13}"/>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86A7C9F-5013-482E-94E6-0D63169A10D6}"/>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BBA47949-2A39-4FF0-BA06-A183DD614E2D}"/>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4DF93048-5FE0-405D-8ADC-20C1582EE8FA}"/>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62247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8C582D4-D7AF-491D-84D7-94A233EA3AD3}"/>
            </a:ext>
          </a:extLst>
        </xdr:cNvPr>
        <xdr:cNvSpPr txBox="1"/>
      </xdr:nvSpPr>
      <xdr:spPr>
        <a:xfrm>
          <a:off x="21075727" y="70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63517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417D57F-7712-40F6-80FC-C1881AA4130F}"/>
            </a:ext>
          </a:extLst>
        </xdr:cNvPr>
        <xdr:cNvSpPr txBox="1"/>
      </xdr:nvSpPr>
      <xdr:spPr>
        <a:xfrm>
          <a:off x="20199427" y="70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64787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CD5434F-BF8E-4E24-93E9-8FF819008F86}"/>
            </a:ext>
          </a:extLst>
        </xdr:cNvPr>
        <xdr:cNvSpPr txBox="1"/>
      </xdr:nvSpPr>
      <xdr:spPr>
        <a:xfrm>
          <a:off x="19310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66057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AF09180-312E-4A23-AFC1-30E887469ED6}"/>
            </a:ext>
          </a:extLst>
        </xdr:cNvPr>
        <xdr:cNvSpPr txBox="1"/>
      </xdr:nvSpPr>
      <xdr:spPr>
        <a:xfrm>
          <a:off x="184214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B76B0B07-BA9E-4652-AE02-7EA91D24C2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826F27D-48E3-4214-961C-93556564B9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CE5BEC8A-D1D6-4DF8-9855-441618036F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EEBE31C4-2EBE-4EE7-82D8-A4991EDFE1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3E92E67-E8D5-4EC7-A5D1-7B25B186AA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F49603E0-3214-4DBE-A4EA-3982986239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B2A5BDDC-2E9B-4196-8D6A-FDCBAB0FCD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32CF072-AF10-480C-803D-894E603FD5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FD04220F-ECEC-49D1-BF2E-8E8BE01CE2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47BA7BF-DD92-4ED2-8870-E12339E639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801EA636-F28D-4EED-93F5-7C927143DFC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F31BDC8-37F3-423B-8AC3-681483E989D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C39D150-D8B1-44D5-AF0B-28B6DB1AE11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3DF8AA4A-4310-4DB5-B9B1-F0D80CFE87E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A5181715-AA72-4DD2-9E0B-158A761BF66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BCC2650D-ECDC-4D01-8DBC-C871D0AA6B9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35C6F8B0-BA64-4012-A13E-2F61DC29E57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9EF8582-D5DA-4527-B5E3-6B2DD098E0C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E6A3DC2-677C-4A6F-BF14-C795C7B2AA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2A1D885E-94EC-4DA8-85BD-21C1A6F2BFE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A39040F8-852A-4E82-A14D-822F73DB46B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E272D73-2073-4271-BD7C-E07AAD9B52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E01EEF1-4493-4451-8E69-C1A86DFC09C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CCCE5C61-1735-4205-A8EB-31F2F71C5D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231B237F-F44E-4603-9110-CD5023B11A66}"/>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1D88ED5-879A-423E-A983-B784A076C8A5}"/>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5AFF8ED9-4DD1-4FC1-A7B0-0B5A565E827B}"/>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3A09972-4233-444F-B414-5FC66CD0E352}"/>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580AE47-1E22-453A-8290-7EC1FEFB7C36}"/>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CB8CA94A-FCCE-4D99-A67E-DF8AC0A576BA}"/>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AB2701C2-0898-4B37-A937-00BCEEF58748}"/>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4D715E5F-F78B-4B5C-9857-08EF285A25EB}"/>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6196504E-3561-4F88-9003-416A225F997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FF4AC09A-CA38-406E-B6D3-38AD0735BA94}"/>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5B4E85EC-A697-410B-AFF9-65E66DEC5EAB}"/>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97AC8A1-D178-456E-BDEC-877E73B15D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163DE3E-D3E3-4C84-83B6-EE0B0D13350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E737921-D85B-431F-91AE-3769EA992F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DE0716B-A420-4665-B1F9-CE00CE461C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ECD64F2-65BE-4FDD-B3F5-C04F6316B2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61595</xdr:rowOff>
    </xdr:from>
    <xdr:to>
      <xdr:col>85</xdr:col>
      <xdr:colOff>177800</xdr:colOff>
      <xdr:row>61</xdr:row>
      <xdr:rowOff>163195</xdr:rowOff>
    </xdr:to>
    <xdr:sp macro="" textlink="">
      <xdr:nvSpPr>
        <xdr:cNvPr id="550" name="楕円 549">
          <a:extLst>
            <a:ext uri="{FF2B5EF4-FFF2-40B4-BE49-F238E27FC236}">
              <a16:creationId xmlns:a16="http://schemas.microsoft.com/office/drawing/2014/main" id="{C9B011CE-1EC4-49CD-87CE-64724EC08F20}"/>
            </a:ext>
          </a:extLst>
        </xdr:cNvPr>
        <xdr:cNvSpPr/>
      </xdr:nvSpPr>
      <xdr:spPr>
        <a:xfrm>
          <a:off x="162687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40022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27A9D30-1F8F-49AE-9346-A37647214AF3}"/>
            </a:ext>
          </a:extLst>
        </xdr:cNvPr>
        <xdr:cNvSpPr txBox="1"/>
      </xdr:nvSpPr>
      <xdr:spPr>
        <a:xfrm>
          <a:off x="16357600"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552" name="楕円 551">
          <a:extLst>
            <a:ext uri="{FF2B5EF4-FFF2-40B4-BE49-F238E27FC236}">
              <a16:creationId xmlns:a16="http://schemas.microsoft.com/office/drawing/2014/main" id="{587FEDFF-244A-4471-901B-182D93C03ADA}"/>
            </a:ext>
          </a:extLst>
        </xdr:cNvPr>
        <xdr:cNvSpPr/>
      </xdr:nvSpPr>
      <xdr:spPr>
        <a:xfrm>
          <a:off x="15430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64770</xdr:rowOff>
    </xdr:from>
    <xdr:to>
      <xdr:col>85</xdr:col>
      <xdr:colOff>127000</xdr:colOff>
      <xdr:row>61</xdr:row>
      <xdr:rowOff>112395</xdr:rowOff>
    </xdr:to>
    <xdr:cxnSp macro="">
      <xdr:nvCxnSpPr>
        <xdr:cNvPr id="553" name="直線コネクタ 552">
          <a:extLst>
            <a:ext uri="{FF2B5EF4-FFF2-40B4-BE49-F238E27FC236}">
              <a16:creationId xmlns:a16="http://schemas.microsoft.com/office/drawing/2014/main" id="{871A818E-4AB8-4675-AC9F-1FADF299DCD0}"/>
            </a:ext>
          </a:extLst>
        </xdr:cNvPr>
        <xdr:cNvCxnSpPr/>
      </xdr:nvCxnSpPr>
      <xdr:spPr>
        <a:xfrm>
          <a:off x="15481300" y="105232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554" name="楕円 553">
          <a:extLst>
            <a:ext uri="{FF2B5EF4-FFF2-40B4-BE49-F238E27FC236}">
              <a16:creationId xmlns:a16="http://schemas.microsoft.com/office/drawing/2014/main" id="{774C5E89-3262-4F75-BD00-FDCF523B74EE}"/>
            </a:ext>
          </a:extLst>
        </xdr:cNvPr>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64770</xdr:rowOff>
    </xdr:to>
    <xdr:cxnSp macro="">
      <xdr:nvCxnSpPr>
        <xdr:cNvPr id="555" name="直線コネクタ 554">
          <a:extLst>
            <a:ext uri="{FF2B5EF4-FFF2-40B4-BE49-F238E27FC236}">
              <a16:creationId xmlns:a16="http://schemas.microsoft.com/office/drawing/2014/main" id="{8D8B3CE5-FFB2-4731-BC98-1E157974A324}"/>
            </a:ext>
          </a:extLst>
        </xdr:cNvPr>
        <xdr:cNvCxnSpPr/>
      </xdr:nvCxnSpPr>
      <xdr:spPr>
        <a:xfrm>
          <a:off x="14592300" y="10500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556" name="楕円 555">
          <a:extLst>
            <a:ext uri="{FF2B5EF4-FFF2-40B4-BE49-F238E27FC236}">
              <a16:creationId xmlns:a16="http://schemas.microsoft.com/office/drawing/2014/main" id="{92C6B6C6-3387-40A5-A6F7-D51DC57A8312}"/>
            </a:ext>
          </a:extLst>
        </xdr:cNvPr>
        <xdr:cNvSpPr/>
      </xdr:nvSpPr>
      <xdr:spPr>
        <a:xfrm>
          <a:off x="1365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41910</xdr:rowOff>
    </xdr:to>
    <xdr:cxnSp macro="">
      <xdr:nvCxnSpPr>
        <xdr:cNvPr id="557" name="直線コネクタ 556">
          <a:extLst>
            <a:ext uri="{FF2B5EF4-FFF2-40B4-BE49-F238E27FC236}">
              <a16:creationId xmlns:a16="http://schemas.microsoft.com/office/drawing/2014/main" id="{B9772373-6E3A-4D2F-9597-F95996DF2F15}"/>
            </a:ext>
          </a:extLst>
        </xdr:cNvPr>
        <xdr:cNvCxnSpPr/>
      </xdr:nvCxnSpPr>
      <xdr:spPr>
        <a:xfrm>
          <a:off x="13703300" y="10466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80645</xdr:rowOff>
    </xdr:from>
    <xdr:to>
      <xdr:col>67</xdr:col>
      <xdr:colOff>101600</xdr:colOff>
      <xdr:row>61</xdr:row>
      <xdr:rowOff>10795</xdr:rowOff>
    </xdr:to>
    <xdr:sp macro="" textlink="">
      <xdr:nvSpPr>
        <xdr:cNvPr id="558" name="楕円 557">
          <a:extLst>
            <a:ext uri="{FF2B5EF4-FFF2-40B4-BE49-F238E27FC236}">
              <a16:creationId xmlns:a16="http://schemas.microsoft.com/office/drawing/2014/main" id="{D8BBC0D0-EF07-4D56-9474-4B1F9B3E3B5A}"/>
            </a:ext>
          </a:extLst>
        </xdr:cNvPr>
        <xdr:cNvSpPr/>
      </xdr:nvSpPr>
      <xdr:spPr>
        <a:xfrm>
          <a:off x="12763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131445</xdr:rowOff>
    </xdr:from>
    <xdr:to>
      <xdr:col>71</xdr:col>
      <xdr:colOff>177800</xdr:colOff>
      <xdr:row>61</xdr:row>
      <xdr:rowOff>7620</xdr:rowOff>
    </xdr:to>
    <xdr:cxnSp macro="">
      <xdr:nvCxnSpPr>
        <xdr:cNvPr id="559" name="直線コネクタ 558">
          <a:extLst>
            <a:ext uri="{FF2B5EF4-FFF2-40B4-BE49-F238E27FC236}">
              <a16:creationId xmlns:a16="http://schemas.microsoft.com/office/drawing/2014/main" id="{97160B25-38A6-404E-816B-B72FC5A629D5}"/>
            </a:ext>
          </a:extLst>
        </xdr:cNvPr>
        <xdr:cNvCxnSpPr/>
      </xdr:nvCxnSpPr>
      <xdr:spPr>
        <a:xfrm>
          <a:off x="12814300" y="104184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81187315-D82F-4CA9-B77E-22A9AB1FC43B}"/>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904F26E0-DD4F-4DBB-9171-3627AF941043}"/>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5CA017E5-2B08-4E17-B639-95308DB23D89}"/>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8DD4828B-651A-49D6-8088-4A732A9D86C5}"/>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564" name="n_1mainValue【学校施設】&#10;有形固定資産減価償却率">
          <a:extLst>
            <a:ext uri="{FF2B5EF4-FFF2-40B4-BE49-F238E27FC236}">
              <a16:creationId xmlns:a16="http://schemas.microsoft.com/office/drawing/2014/main" id="{72D1D989-9273-43D2-8813-DAD9F19F5296}"/>
            </a:ext>
          </a:extLst>
        </xdr:cNvPr>
        <xdr:cNvSpPr txBox="1"/>
      </xdr:nvSpPr>
      <xdr:spPr>
        <a:xfrm>
          <a:off x="152660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565" name="n_2mainValue【学校施設】&#10;有形固定資産減価償却率">
          <a:extLst>
            <a:ext uri="{FF2B5EF4-FFF2-40B4-BE49-F238E27FC236}">
              <a16:creationId xmlns:a16="http://schemas.microsoft.com/office/drawing/2014/main" id="{F008A7D1-0725-435C-8530-07802F7F689A}"/>
            </a:ext>
          </a:extLst>
        </xdr:cNvPr>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566" name="n_3mainValue【学校施設】&#10;有形固定資産減価償却率">
          <a:extLst>
            <a:ext uri="{FF2B5EF4-FFF2-40B4-BE49-F238E27FC236}">
              <a16:creationId xmlns:a16="http://schemas.microsoft.com/office/drawing/2014/main" id="{1183CF4D-679A-47BC-89AE-9CEEACC6484C}"/>
            </a:ext>
          </a:extLst>
        </xdr:cNvPr>
        <xdr:cNvSpPr txBox="1"/>
      </xdr:nvSpPr>
      <xdr:spPr>
        <a:xfrm>
          <a:off x="13500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1922</xdr:rowOff>
    </xdr:from>
    <xdr:ext cx="405111" cy="259045"/>
    <xdr:sp macro="" textlink="">
      <xdr:nvSpPr>
        <xdr:cNvPr id="567" name="n_4mainValue【学校施設】&#10;有形固定資産減価償却率">
          <a:extLst>
            <a:ext uri="{FF2B5EF4-FFF2-40B4-BE49-F238E27FC236}">
              <a16:creationId xmlns:a16="http://schemas.microsoft.com/office/drawing/2014/main" id="{A486E18E-CAA4-4100-B406-EA1663E273EA}"/>
            </a:ext>
          </a:extLst>
        </xdr:cNvPr>
        <xdr:cNvSpPr txBox="1"/>
      </xdr:nvSpPr>
      <xdr:spPr>
        <a:xfrm>
          <a:off x="12611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DA95D18-020D-4AF7-BBBC-7C0B9B39C7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E58B9AA-D084-48B7-AD03-5902F4EE2E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CB3062B-57A4-4A88-B294-4AB4F45A8DF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D7FE559E-7DCD-480D-A153-6F09D701EE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50E6F158-18E3-479D-9659-0449CDDE00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7C87ABF-5FB1-4EB3-A573-2A70D21E6D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6E178107-8202-4980-A8A2-D5745C720B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F98993C8-E1E6-405F-A0FA-F0F2CA3A16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8F5F953-E12F-45DF-B68D-FB14C05E14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8DBF63C-ACE2-4113-8ED5-669BFF93FF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B92B6DFC-89ED-4D7E-A5D9-9CB8C62926A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55DC79BE-2096-4D2F-8B9E-ADEF5C65E62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94C48F9F-276F-4D48-B7E8-D83D14B13DD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1C0499A-8C99-4054-83EB-AA5C6500831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D7603704-5192-4583-8C29-A607B7192CB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BA5A482-9C40-4EF6-8EDA-03C4220B771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ADF51EA1-DCF8-4D8C-A276-3A83BEE8259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77732291-338D-47BA-A30F-9043ADCF31C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6A2DD340-61DE-4627-92B3-8863B709CD0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6042C608-51D4-4A52-8D24-A5A27E87E1A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AB8B4F6-13FD-40BB-A86E-C3DF48A7228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C62FFD0D-F64D-4AC7-B1F3-2B946B3B61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D4605558-E341-4232-9C64-D24FEF5419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A3735991-F57D-47AD-83E6-FD70BB30CE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A0F6B118-204E-40B1-989C-89CF8CF38EC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936081A0-597C-4538-81C2-5486E110B379}"/>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D6759F92-2E55-4AA2-9EA6-52408547A43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1B756648-D5CB-4C55-9491-569A8688DE23}"/>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3F66CC45-C77E-40EB-952B-0BE62C7D9A6C}"/>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E68E93DD-964D-4955-B067-B5F506CB45F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19BC9AB0-6E0C-4524-807C-C05637990C34}"/>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6019D78D-8B5F-4AD8-910E-A299F98B8DB1}"/>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A2DA10E8-97CC-47A1-A14F-C93115E55B9D}"/>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D6DD0ADE-6DF3-4499-91D7-30A4F0C1B6EB}"/>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63FB1C7F-7CA7-4D6C-BBB0-4B6BFF9B7633}"/>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24480B6-EF80-4CFC-A143-FD90C851D9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4AEBC1B-4FB4-4B6F-A423-525A7D91D9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7F90C49-E3F0-4A34-B981-55281B15C4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773A9F9-3527-498F-BBC6-E7D00EF8D4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C6726AC-4417-4AD4-8B9C-2CBA745E01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39116</xdr:rowOff>
    </xdr:from>
    <xdr:to>
      <xdr:col>116</xdr:col>
      <xdr:colOff>114300</xdr:colOff>
      <xdr:row>63</xdr:row>
      <xdr:rowOff>140716</xdr:rowOff>
    </xdr:to>
    <xdr:sp macro="" textlink="">
      <xdr:nvSpPr>
        <xdr:cNvPr id="608" name="楕円 607">
          <a:extLst>
            <a:ext uri="{FF2B5EF4-FFF2-40B4-BE49-F238E27FC236}">
              <a16:creationId xmlns:a16="http://schemas.microsoft.com/office/drawing/2014/main" id="{7203120D-75C5-427A-A21B-4B11D726386A}"/>
            </a:ext>
          </a:extLst>
        </xdr:cNvPr>
        <xdr:cNvSpPr/>
      </xdr:nvSpPr>
      <xdr:spPr>
        <a:xfrm>
          <a:off x="221107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17543</xdr:rowOff>
    </xdr:from>
    <xdr:ext cx="469744" cy="259045"/>
    <xdr:sp macro="" textlink="">
      <xdr:nvSpPr>
        <xdr:cNvPr id="609" name="【学校施設】&#10;一人当たり面積該当値テキスト">
          <a:extLst>
            <a:ext uri="{FF2B5EF4-FFF2-40B4-BE49-F238E27FC236}">
              <a16:creationId xmlns:a16="http://schemas.microsoft.com/office/drawing/2014/main" id="{5BCE6C64-8705-4E32-9F65-76109A1A3170}"/>
            </a:ext>
          </a:extLst>
        </xdr:cNvPr>
        <xdr:cNvSpPr txBox="1"/>
      </xdr:nvSpPr>
      <xdr:spPr>
        <a:xfrm>
          <a:off x="2219960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39878</xdr:rowOff>
    </xdr:from>
    <xdr:to>
      <xdr:col>112</xdr:col>
      <xdr:colOff>38100</xdr:colOff>
      <xdr:row>63</xdr:row>
      <xdr:rowOff>141478</xdr:rowOff>
    </xdr:to>
    <xdr:sp macro="" textlink="">
      <xdr:nvSpPr>
        <xdr:cNvPr id="610" name="楕円 609">
          <a:extLst>
            <a:ext uri="{FF2B5EF4-FFF2-40B4-BE49-F238E27FC236}">
              <a16:creationId xmlns:a16="http://schemas.microsoft.com/office/drawing/2014/main" id="{7DC6D420-BCC5-4796-A810-EB6E333DA085}"/>
            </a:ext>
          </a:extLst>
        </xdr:cNvPr>
        <xdr:cNvSpPr/>
      </xdr:nvSpPr>
      <xdr:spPr>
        <a:xfrm>
          <a:off x="21272500" y="10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89916</xdr:rowOff>
    </xdr:from>
    <xdr:to>
      <xdr:col>116</xdr:col>
      <xdr:colOff>63500</xdr:colOff>
      <xdr:row>63</xdr:row>
      <xdr:rowOff>90678</xdr:rowOff>
    </xdr:to>
    <xdr:cxnSp macro="">
      <xdr:nvCxnSpPr>
        <xdr:cNvPr id="611" name="直線コネクタ 610">
          <a:extLst>
            <a:ext uri="{FF2B5EF4-FFF2-40B4-BE49-F238E27FC236}">
              <a16:creationId xmlns:a16="http://schemas.microsoft.com/office/drawing/2014/main" id="{9242B19A-9C6B-4DC5-A9E3-75DABBDD2391}"/>
            </a:ext>
          </a:extLst>
        </xdr:cNvPr>
        <xdr:cNvCxnSpPr/>
      </xdr:nvCxnSpPr>
      <xdr:spPr>
        <a:xfrm flipV="1">
          <a:off x="21323300" y="1089126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43307</xdr:rowOff>
    </xdr:from>
    <xdr:to>
      <xdr:col>107</xdr:col>
      <xdr:colOff>101600</xdr:colOff>
      <xdr:row>63</xdr:row>
      <xdr:rowOff>144907</xdr:rowOff>
    </xdr:to>
    <xdr:sp macro="" textlink="">
      <xdr:nvSpPr>
        <xdr:cNvPr id="612" name="楕円 611">
          <a:extLst>
            <a:ext uri="{FF2B5EF4-FFF2-40B4-BE49-F238E27FC236}">
              <a16:creationId xmlns:a16="http://schemas.microsoft.com/office/drawing/2014/main" id="{DB25FF0A-1F80-40F3-85B0-A57542600E7A}"/>
            </a:ext>
          </a:extLst>
        </xdr:cNvPr>
        <xdr:cNvSpPr/>
      </xdr:nvSpPr>
      <xdr:spPr>
        <a:xfrm>
          <a:off x="20383500" y="108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90678</xdr:rowOff>
    </xdr:from>
    <xdr:to>
      <xdr:col>111</xdr:col>
      <xdr:colOff>177800</xdr:colOff>
      <xdr:row>63</xdr:row>
      <xdr:rowOff>94107</xdr:rowOff>
    </xdr:to>
    <xdr:cxnSp macro="">
      <xdr:nvCxnSpPr>
        <xdr:cNvPr id="613" name="直線コネクタ 612">
          <a:extLst>
            <a:ext uri="{FF2B5EF4-FFF2-40B4-BE49-F238E27FC236}">
              <a16:creationId xmlns:a16="http://schemas.microsoft.com/office/drawing/2014/main" id="{2BD7425A-7F46-4F8C-871B-D83621928A5D}"/>
            </a:ext>
          </a:extLst>
        </xdr:cNvPr>
        <xdr:cNvCxnSpPr/>
      </xdr:nvCxnSpPr>
      <xdr:spPr>
        <a:xfrm flipV="1">
          <a:off x="20434300" y="108920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45593</xdr:rowOff>
    </xdr:from>
    <xdr:to>
      <xdr:col>102</xdr:col>
      <xdr:colOff>165100</xdr:colOff>
      <xdr:row>63</xdr:row>
      <xdr:rowOff>147193</xdr:rowOff>
    </xdr:to>
    <xdr:sp macro="" textlink="">
      <xdr:nvSpPr>
        <xdr:cNvPr id="614" name="楕円 613">
          <a:extLst>
            <a:ext uri="{FF2B5EF4-FFF2-40B4-BE49-F238E27FC236}">
              <a16:creationId xmlns:a16="http://schemas.microsoft.com/office/drawing/2014/main" id="{FC01523C-7AEB-4B53-AC27-60064CFAB73B}"/>
            </a:ext>
          </a:extLst>
        </xdr:cNvPr>
        <xdr:cNvSpPr/>
      </xdr:nvSpPr>
      <xdr:spPr>
        <a:xfrm>
          <a:off x="19494500" y="108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94107</xdr:rowOff>
    </xdr:from>
    <xdr:to>
      <xdr:col>107</xdr:col>
      <xdr:colOff>50800</xdr:colOff>
      <xdr:row>63</xdr:row>
      <xdr:rowOff>96393</xdr:rowOff>
    </xdr:to>
    <xdr:cxnSp macro="">
      <xdr:nvCxnSpPr>
        <xdr:cNvPr id="615" name="直線コネクタ 614">
          <a:extLst>
            <a:ext uri="{FF2B5EF4-FFF2-40B4-BE49-F238E27FC236}">
              <a16:creationId xmlns:a16="http://schemas.microsoft.com/office/drawing/2014/main" id="{94BF177C-0B12-4B2F-8172-3321B596AE3D}"/>
            </a:ext>
          </a:extLst>
        </xdr:cNvPr>
        <xdr:cNvCxnSpPr/>
      </xdr:nvCxnSpPr>
      <xdr:spPr>
        <a:xfrm flipV="1">
          <a:off x="19545300" y="108954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616" name="楕円 615">
          <a:extLst>
            <a:ext uri="{FF2B5EF4-FFF2-40B4-BE49-F238E27FC236}">
              <a16:creationId xmlns:a16="http://schemas.microsoft.com/office/drawing/2014/main" id="{1033C14B-3D18-45B1-960D-1D7336E55F75}"/>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96393</xdr:rowOff>
    </xdr:to>
    <xdr:cxnSp macro="">
      <xdr:nvCxnSpPr>
        <xdr:cNvPr id="617" name="直線コネクタ 616">
          <a:extLst>
            <a:ext uri="{FF2B5EF4-FFF2-40B4-BE49-F238E27FC236}">
              <a16:creationId xmlns:a16="http://schemas.microsoft.com/office/drawing/2014/main" id="{F851ADF0-D969-47E4-BF3F-DA60D6A96931}"/>
            </a:ext>
          </a:extLst>
        </xdr:cNvPr>
        <xdr:cNvCxnSpPr/>
      </xdr:nvCxnSpPr>
      <xdr:spPr>
        <a:xfrm>
          <a:off x="18656300" y="10869930"/>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877FFBF2-0545-4261-806C-624375A38E08}"/>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C503F945-D2DB-42D9-BCB1-DC27EE0F9CA6}"/>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11FF2A2D-8FFE-46EE-86FE-7589EF851E98}"/>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7A61F1AD-7892-4984-A00F-F6E324C51FB4}"/>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132605</xdr:rowOff>
    </xdr:from>
    <xdr:ext cx="469744" cy="259045"/>
    <xdr:sp macro="" textlink="">
      <xdr:nvSpPr>
        <xdr:cNvPr id="622" name="n_1mainValue【学校施設】&#10;一人当たり面積">
          <a:extLst>
            <a:ext uri="{FF2B5EF4-FFF2-40B4-BE49-F238E27FC236}">
              <a16:creationId xmlns:a16="http://schemas.microsoft.com/office/drawing/2014/main" id="{CE4C7CF7-0D64-429D-AEC9-373F3EB71BD5}"/>
            </a:ext>
          </a:extLst>
        </xdr:cNvPr>
        <xdr:cNvSpPr txBox="1"/>
      </xdr:nvSpPr>
      <xdr:spPr>
        <a:xfrm>
          <a:off x="21075727" y="1093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136034</xdr:rowOff>
    </xdr:from>
    <xdr:ext cx="469744" cy="259045"/>
    <xdr:sp macro="" textlink="">
      <xdr:nvSpPr>
        <xdr:cNvPr id="623" name="n_2mainValue【学校施設】&#10;一人当たり面積">
          <a:extLst>
            <a:ext uri="{FF2B5EF4-FFF2-40B4-BE49-F238E27FC236}">
              <a16:creationId xmlns:a16="http://schemas.microsoft.com/office/drawing/2014/main" id="{9174952C-A281-4BFE-90F1-0431A6236379}"/>
            </a:ext>
          </a:extLst>
        </xdr:cNvPr>
        <xdr:cNvSpPr txBox="1"/>
      </xdr:nvSpPr>
      <xdr:spPr>
        <a:xfrm>
          <a:off x="20199427" y="109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138320</xdr:rowOff>
    </xdr:from>
    <xdr:ext cx="469744" cy="259045"/>
    <xdr:sp macro="" textlink="">
      <xdr:nvSpPr>
        <xdr:cNvPr id="624" name="n_3mainValue【学校施設】&#10;一人当たり面積">
          <a:extLst>
            <a:ext uri="{FF2B5EF4-FFF2-40B4-BE49-F238E27FC236}">
              <a16:creationId xmlns:a16="http://schemas.microsoft.com/office/drawing/2014/main" id="{6DB4E70F-F3DF-4197-92B0-766E46985553}"/>
            </a:ext>
          </a:extLst>
        </xdr:cNvPr>
        <xdr:cNvSpPr txBox="1"/>
      </xdr:nvSpPr>
      <xdr:spPr>
        <a:xfrm>
          <a:off x="19310427" y="109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625" name="n_4mainValue【学校施設】&#10;一人当たり面積">
          <a:extLst>
            <a:ext uri="{FF2B5EF4-FFF2-40B4-BE49-F238E27FC236}">
              <a16:creationId xmlns:a16="http://schemas.microsoft.com/office/drawing/2014/main" id="{6D65A8C4-1403-4AC8-A3BB-6A6B0286F1A8}"/>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734A8C3-A76C-475D-A3B1-61772517FC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1346F5F-8F89-4885-9FE3-CB5B9FA4CB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88EA8602-7A2F-42ED-A0F4-B9EF169746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2C6234A-59B7-432E-9CAA-74CDEBD3BA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04B14B1-1DBE-4CCE-AC9A-A877A93F68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DDCAC48-06B7-42FF-851D-2C64BF6734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3A707C1-DF21-42E6-BDAD-01E5F5FDD0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38E73E7E-39C7-4CBF-8BA8-2A8F1CF78C7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30554077-1025-402F-A96F-3515C2E58FF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A24DF6AD-5AC6-4E72-BDAC-7F45C7AD21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910C5CA5-BCF4-4F0E-AD1D-A0085106BA7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EFC2BDBA-F572-49F8-9BC5-13F2FD6E43A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E037D936-881D-44FE-8C3C-C79AA32489A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25435544-BB0C-4235-AF71-05FB8FF46E3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13A6C2BC-90D7-484F-8737-D56211814CD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803890FA-7DD3-48D9-821E-83549961760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4831A3D1-F8E9-4601-8768-D4FD574B3AA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B6C8F0AE-21E5-478E-9BE0-DEB098D43C8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33A5C8E7-CE78-4DA8-9FBD-E2B1FA9AFE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1003D6D5-5C82-4DCC-87E9-BE9BE354FCD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E71F813D-E4F3-4EFA-A989-2380E52AA32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9F14294-C648-4216-A88D-D6454B3F65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6EB4894B-91F3-445E-B318-27596248C02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D7B8ED25-7E25-4BC0-BE76-BBD967E6EC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41A8EE97-7299-4F8E-B154-96D68AF96FE2}"/>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9271A781-9607-491B-86C3-746947AABAF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2A311753-6A6A-4839-AF64-8434F97016B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C237BB36-6C1C-4A9D-AFA1-ECE65B787291}"/>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6299A54E-3860-48EF-AEE0-38AD3D69777E}"/>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121938</xdr:rowOff>
    </xdr:from>
    <xdr:ext cx="405111" cy="259045"/>
    <xdr:sp macro="" textlink="">
      <xdr:nvSpPr>
        <xdr:cNvPr id="655" name="【児童館】&#10;有形固定資産減価償却率平均値テキスト">
          <a:extLst>
            <a:ext uri="{FF2B5EF4-FFF2-40B4-BE49-F238E27FC236}">
              <a16:creationId xmlns:a16="http://schemas.microsoft.com/office/drawing/2014/main" id="{32370C96-DB21-4D3A-8F67-086AD4FCEF5D}"/>
            </a:ext>
          </a:extLst>
        </xdr:cNvPr>
        <xdr:cNvSpPr txBox="1"/>
      </xdr:nvSpPr>
      <xdr:spPr>
        <a:xfrm>
          <a:off x="16357600" y="14352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FCD251DC-B889-4E9F-B332-CAAC8CD70548}"/>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D9A880D3-93BE-4015-8FBF-3AB799CA6833}"/>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607C4748-4DFF-47AA-96B2-86B1152B64B4}"/>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C3E2ECAA-ED80-4D33-8C37-B096B1600D83}"/>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a:extLst>
            <a:ext uri="{FF2B5EF4-FFF2-40B4-BE49-F238E27FC236}">
              <a16:creationId xmlns:a16="http://schemas.microsoft.com/office/drawing/2014/main" id="{2ED74234-98D2-4760-8A7D-60BAFB94ABD2}"/>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F75CFC2-174E-44FB-A43B-972F227213D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53D9462-EAB5-4943-B132-0760AF59BF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A35855F-D3C4-4926-8ABA-E573753856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F3EBD8D-A68C-422D-A442-2DF4EF9840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2C7C48F-957A-46E3-8CDD-4C6BA383612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31114</xdr:rowOff>
    </xdr:from>
    <xdr:to>
      <xdr:col>85</xdr:col>
      <xdr:colOff>177800</xdr:colOff>
      <xdr:row>80</xdr:row>
      <xdr:rowOff>132714</xdr:rowOff>
    </xdr:to>
    <xdr:sp macro="" textlink="">
      <xdr:nvSpPr>
        <xdr:cNvPr id="666" name="楕円 665">
          <a:extLst>
            <a:ext uri="{FF2B5EF4-FFF2-40B4-BE49-F238E27FC236}">
              <a16:creationId xmlns:a16="http://schemas.microsoft.com/office/drawing/2014/main" id="{BF0FE2B8-9DB7-4CB2-B360-FB1DF2A390D3}"/>
            </a:ext>
          </a:extLst>
        </xdr:cNvPr>
        <xdr:cNvSpPr/>
      </xdr:nvSpPr>
      <xdr:spPr>
        <a:xfrm>
          <a:off x="162687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53991</xdr:rowOff>
    </xdr:from>
    <xdr:ext cx="405111" cy="259045"/>
    <xdr:sp macro="" textlink="">
      <xdr:nvSpPr>
        <xdr:cNvPr id="667" name="【児童館】&#10;有形固定資産減価償却率該当値テキスト">
          <a:extLst>
            <a:ext uri="{FF2B5EF4-FFF2-40B4-BE49-F238E27FC236}">
              <a16:creationId xmlns:a16="http://schemas.microsoft.com/office/drawing/2014/main" id="{566D6C18-6AAC-458A-BE43-3F71BB396A2A}"/>
            </a:ext>
          </a:extLst>
        </xdr:cNvPr>
        <xdr:cNvSpPr txBox="1"/>
      </xdr:nvSpPr>
      <xdr:spPr>
        <a:xfrm>
          <a:off x="16357600"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126364</xdr:rowOff>
    </xdr:from>
    <xdr:to>
      <xdr:col>81</xdr:col>
      <xdr:colOff>101600</xdr:colOff>
      <xdr:row>80</xdr:row>
      <xdr:rowOff>56514</xdr:rowOff>
    </xdr:to>
    <xdr:sp macro="" textlink="">
      <xdr:nvSpPr>
        <xdr:cNvPr id="668" name="楕円 667">
          <a:extLst>
            <a:ext uri="{FF2B5EF4-FFF2-40B4-BE49-F238E27FC236}">
              <a16:creationId xmlns:a16="http://schemas.microsoft.com/office/drawing/2014/main" id="{7C380635-62CC-42FD-8BCB-F6CD021A243A}"/>
            </a:ext>
          </a:extLst>
        </xdr:cNvPr>
        <xdr:cNvSpPr/>
      </xdr:nvSpPr>
      <xdr:spPr>
        <a:xfrm>
          <a:off x="15430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5714</xdr:rowOff>
    </xdr:from>
    <xdr:to>
      <xdr:col>85</xdr:col>
      <xdr:colOff>127000</xdr:colOff>
      <xdr:row>80</xdr:row>
      <xdr:rowOff>81914</xdr:rowOff>
    </xdr:to>
    <xdr:cxnSp macro="">
      <xdr:nvCxnSpPr>
        <xdr:cNvPr id="669" name="直線コネクタ 668">
          <a:extLst>
            <a:ext uri="{FF2B5EF4-FFF2-40B4-BE49-F238E27FC236}">
              <a16:creationId xmlns:a16="http://schemas.microsoft.com/office/drawing/2014/main" id="{EC428B4C-3C96-48AF-8F8B-7D0EAB0F3D53}"/>
            </a:ext>
          </a:extLst>
        </xdr:cNvPr>
        <xdr:cNvCxnSpPr/>
      </xdr:nvCxnSpPr>
      <xdr:spPr>
        <a:xfrm>
          <a:off x="15481300" y="137217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50164</xdr:rowOff>
    </xdr:from>
    <xdr:to>
      <xdr:col>76</xdr:col>
      <xdr:colOff>165100</xdr:colOff>
      <xdr:row>79</xdr:row>
      <xdr:rowOff>151764</xdr:rowOff>
    </xdr:to>
    <xdr:sp macro="" textlink="">
      <xdr:nvSpPr>
        <xdr:cNvPr id="670" name="楕円 669">
          <a:extLst>
            <a:ext uri="{FF2B5EF4-FFF2-40B4-BE49-F238E27FC236}">
              <a16:creationId xmlns:a16="http://schemas.microsoft.com/office/drawing/2014/main" id="{2F1900E0-E3EF-4471-86FD-C91250145CAF}"/>
            </a:ext>
          </a:extLst>
        </xdr:cNvPr>
        <xdr:cNvSpPr/>
      </xdr:nvSpPr>
      <xdr:spPr>
        <a:xfrm>
          <a:off x="14541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100964</xdr:rowOff>
    </xdr:from>
    <xdr:to>
      <xdr:col>81</xdr:col>
      <xdr:colOff>50800</xdr:colOff>
      <xdr:row>80</xdr:row>
      <xdr:rowOff>5714</xdr:rowOff>
    </xdr:to>
    <xdr:cxnSp macro="">
      <xdr:nvCxnSpPr>
        <xdr:cNvPr id="671" name="直線コネクタ 670">
          <a:extLst>
            <a:ext uri="{FF2B5EF4-FFF2-40B4-BE49-F238E27FC236}">
              <a16:creationId xmlns:a16="http://schemas.microsoft.com/office/drawing/2014/main" id="{89584C9E-91A1-469C-8AD9-3AD8409DF552}"/>
            </a:ext>
          </a:extLst>
        </xdr:cNvPr>
        <xdr:cNvCxnSpPr/>
      </xdr:nvCxnSpPr>
      <xdr:spPr>
        <a:xfrm>
          <a:off x="14592300" y="136455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147320</xdr:rowOff>
    </xdr:from>
    <xdr:to>
      <xdr:col>72</xdr:col>
      <xdr:colOff>38100</xdr:colOff>
      <xdr:row>79</xdr:row>
      <xdr:rowOff>77470</xdr:rowOff>
    </xdr:to>
    <xdr:sp macro="" textlink="">
      <xdr:nvSpPr>
        <xdr:cNvPr id="672" name="楕円 671">
          <a:extLst>
            <a:ext uri="{FF2B5EF4-FFF2-40B4-BE49-F238E27FC236}">
              <a16:creationId xmlns:a16="http://schemas.microsoft.com/office/drawing/2014/main" id="{8963460F-AA5C-4E74-B0BD-5329617F9D5F}"/>
            </a:ext>
          </a:extLst>
        </xdr:cNvPr>
        <xdr:cNvSpPr/>
      </xdr:nvSpPr>
      <xdr:spPr>
        <a:xfrm>
          <a:off x="13652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26670</xdr:rowOff>
    </xdr:from>
    <xdr:to>
      <xdr:col>76</xdr:col>
      <xdr:colOff>114300</xdr:colOff>
      <xdr:row>79</xdr:row>
      <xdr:rowOff>100964</xdr:rowOff>
    </xdr:to>
    <xdr:cxnSp macro="">
      <xdr:nvCxnSpPr>
        <xdr:cNvPr id="673" name="直線コネクタ 672">
          <a:extLst>
            <a:ext uri="{FF2B5EF4-FFF2-40B4-BE49-F238E27FC236}">
              <a16:creationId xmlns:a16="http://schemas.microsoft.com/office/drawing/2014/main" id="{41CADC74-27CE-4CCD-AD6A-C61C523A1904}"/>
            </a:ext>
          </a:extLst>
        </xdr:cNvPr>
        <xdr:cNvCxnSpPr/>
      </xdr:nvCxnSpPr>
      <xdr:spPr>
        <a:xfrm>
          <a:off x="13703300" y="135712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67311</xdr:rowOff>
    </xdr:from>
    <xdr:to>
      <xdr:col>67</xdr:col>
      <xdr:colOff>101600</xdr:colOff>
      <xdr:row>78</xdr:row>
      <xdr:rowOff>168911</xdr:rowOff>
    </xdr:to>
    <xdr:sp macro="" textlink="">
      <xdr:nvSpPr>
        <xdr:cNvPr id="674" name="楕円 673">
          <a:extLst>
            <a:ext uri="{FF2B5EF4-FFF2-40B4-BE49-F238E27FC236}">
              <a16:creationId xmlns:a16="http://schemas.microsoft.com/office/drawing/2014/main" id="{A50D1FDA-048B-4A02-AD06-1A324D5B70B1}"/>
            </a:ext>
          </a:extLst>
        </xdr:cNvPr>
        <xdr:cNvSpPr/>
      </xdr:nvSpPr>
      <xdr:spPr>
        <a:xfrm>
          <a:off x="12763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118111</xdr:rowOff>
    </xdr:from>
    <xdr:to>
      <xdr:col>71</xdr:col>
      <xdr:colOff>177800</xdr:colOff>
      <xdr:row>79</xdr:row>
      <xdr:rowOff>26670</xdr:rowOff>
    </xdr:to>
    <xdr:cxnSp macro="">
      <xdr:nvCxnSpPr>
        <xdr:cNvPr id="675" name="直線コネクタ 674">
          <a:extLst>
            <a:ext uri="{FF2B5EF4-FFF2-40B4-BE49-F238E27FC236}">
              <a16:creationId xmlns:a16="http://schemas.microsoft.com/office/drawing/2014/main" id="{0444A220-F2E5-4835-94B3-F2A91BC900E5}"/>
            </a:ext>
          </a:extLst>
        </xdr:cNvPr>
        <xdr:cNvCxnSpPr/>
      </xdr:nvCxnSpPr>
      <xdr:spPr>
        <a:xfrm>
          <a:off x="12814300" y="134912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100982</xdr:rowOff>
    </xdr:from>
    <xdr:ext cx="405111" cy="259045"/>
    <xdr:sp macro="" textlink="">
      <xdr:nvSpPr>
        <xdr:cNvPr id="676" name="n_1aveValue【児童館】&#10;有形固定資産減価償却率">
          <a:extLst>
            <a:ext uri="{FF2B5EF4-FFF2-40B4-BE49-F238E27FC236}">
              <a16:creationId xmlns:a16="http://schemas.microsoft.com/office/drawing/2014/main" id="{29ADB4E2-65FC-4AC9-95DC-691E297A890B}"/>
            </a:ext>
          </a:extLst>
        </xdr:cNvPr>
        <xdr:cNvSpPr txBox="1"/>
      </xdr:nvSpPr>
      <xdr:spPr>
        <a:xfrm>
          <a:off x="15266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677" name="n_2aveValue【児童館】&#10;有形固定資産減価償却率">
          <a:extLst>
            <a:ext uri="{FF2B5EF4-FFF2-40B4-BE49-F238E27FC236}">
              <a16:creationId xmlns:a16="http://schemas.microsoft.com/office/drawing/2014/main" id="{14C3B0AA-CB2A-49CC-9B70-0BBFCF8E9DC6}"/>
            </a:ext>
          </a:extLst>
        </xdr:cNvPr>
        <xdr:cNvSpPr txBox="1"/>
      </xdr:nvSpPr>
      <xdr:spPr>
        <a:xfrm>
          <a:off x="14389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678" name="n_3aveValue【児童館】&#10;有形固定資産減価償却率">
          <a:extLst>
            <a:ext uri="{FF2B5EF4-FFF2-40B4-BE49-F238E27FC236}">
              <a16:creationId xmlns:a16="http://schemas.microsoft.com/office/drawing/2014/main" id="{FE8F60C2-F042-4D00-B524-46E37EB4569A}"/>
            </a:ext>
          </a:extLst>
        </xdr:cNvPr>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79" name="n_4aveValue【児童館】&#10;有形固定資産減価償却率">
          <a:extLst>
            <a:ext uri="{FF2B5EF4-FFF2-40B4-BE49-F238E27FC236}">
              <a16:creationId xmlns:a16="http://schemas.microsoft.com/office/drawing/2014/main" id="{136BB576-A6D5-4CD1-8D76-486F2C38D6CE}"/>
            </a:ext>
          </a:extLst>
        </xdr:cNvPr>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73041</xdr:rowOff>
    </xdr:from>
    <xdr:ext cx="405111" cy="259045"/>
    <xdr:sp macro="" textlink="">
      <xdr:nvSpPr>
        <xdr:cNvPr id="680" name="n_1mainValue【児童館】&#10;有形固定資産減価償却率">
          <a:extLst>
            <a:ext uri="{FF2B5EF4-FFF2-40B4-BE49-F238E27FC236}">
              <a16:creationId xmlns:a16="http://schemas.microsoft.com/office/drawing/2014/main" id="{73BC677D-5B1B-4F9E-9CAE-EF5414902FD4}"/>
            </a:ext>
          </a:extLst>
        </xdr:cNvPr>
        <xdr:cNvSpPr txBox="1"/>
      </xdr:nvSpPr>
      <xdr:spPr>
        <a:xfrm>
          <a:off x="152660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168291</xdr:rowOff>
    </xdr:from>
    <xdr:ext cx="405111" cy="259045"/>
    <xdr:sp macro="" textlink="">
      <xdr:nvSpPr>
        <xdr:cNvPr id="681" name="n_2mainValue【児童館】&#10;有形固定資産減価償却率">
          <a:extLst>
            <a:ext uri="{FF2B5EF4-FFF2-40B4-BE49-F238E27FC236}">
              <a16:creationId xmlns:a16="http://schemas.microsoft.com/office/drawing/2014/main" id="{D4FCFF10-9CD4-40C8-80AC-EABA85D002A4}"/>
            </a:ext>
          </a:extLst>
        </xdr:cNvPr>
        <xdr:cNvSpPr txBox="1"/>
      </xdr:nvSpPr>
      <xdr:spPr>
        <a:xfrm>
          <a:off x="14389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93997</xdr:rowOff>
    </xdr:from>
    <xdr:ext cx="405111" cy="259045"/>
    <xdr:sp macro="" textlink="">
      <xdr:nvSpPr>
        <xdr:cNvPr id="682" name="n_3mainValue【児童館】&#10;有形固定資産減価償却率">
          <a:extLst>
            <a:ext uri="{FF2B5EF4-FFF2-40B4-BE49-F238E27FC236}">
              <a16:creationId xmlns:a16="http://schemas.microsoft.com/office/drawing/2014/main" id="{9BE189DF-1BEC-440D-959E-72674A9936DC}"/>
            </a:ext>
          </a:extLst>
        </xdr:cNvPr>
        <xdr:cNvSpPr txBox="1"/>
      </xdr:nvSpPr>
      <xdr:spPr>
        <a:xfrm>
          <a:off x="13500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13988</xdr:rowOff>
    </xdr:from>
    <xdr:ext cx="405111" cy="259045"/>
    <xdr:sp macro="" textlink="">
      <xdr:nvSpPr>
        <xdr:cNvPr id="683" name="n_4mainValue【児童館】&#10;有形固定資産減価償却率">
          <a:extLst>
            <a:ext uri="{FF2B5EF4-FFF2-40B4-BE49-F238E27FC236}">
              <a16:creationId xmlns:a16="http://schemas.microsoft.com/office/drawing/2014/main" id="{A5A29C2E-8477-4557-B69F-098EB42F376C}"/>
            </a:ext>
          </a:extLst>
        </xdr:cNvPr>
        <xdr:cNvSpPr txBox="1"/>
      </xdr:nvSpPr>
      <xdr:spPr>
        <a:xfrm>
          <a:off x="12611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D5BE769-A19B-4FFA-85C2-1BA9C798819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56E49A98-3771-46D9-9474-1EC80685E7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825A1868-A61B-44D1-B503-1E80288057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AB2EC1C8-F0FB-4C4A-BDD0-B06CD642C6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B776C8F-250D-44D3-83F6-6E81168846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3FA63215-691E-4B21-9C5B-64080A3315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8C6B8DB8-0744-4454-9F6A-DAC73A1A6C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A07B2824-7A44-4B83-BC8F-BCF164F32C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9ACC34A0-DD0F-4169-AC5C-CD24F28AA89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53F276E1-8C71-4780-A868-DAA9C01A13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989DDBA3-6916-4EB7-967A-7B1CC853565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35C24209-3244-4E31-B055-529ADD6F2C9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FAC8A30E-1187-4FB9-9D96-3E9270BC9DF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9114D45F-2177-4B81-8DF2-57969B50538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B0984DBA-A490-428E-89A3-F0364392ABA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D50042D1-CAE3-4920-BC26-017F1057108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238C7A56-401F-4689-878F-6D69EDAA2E4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B5CD24E0-7D3C-4AC8-96B2-ECFF878588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B8B06A26-7CAE-4CA2-BBB5-A53B6CB7516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A831B546-BAAD-47B1-A961-20B9F58F6E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E0BCC055-05A3-4A25-8B17-7B2C67F5AAC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8B1CB486-57DD-4295-9644-D53708C3805D}"/>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73B4FC67-076F-45B9-A060-F071C659AADB}"/>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C796D16B-FE03-4050-B5EC-4473FBB515D9}"/>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5788FD03-56B8-420C-AEFE-F02025FAAD65}"/>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34286A9C-8775-4CA8-87C9-D1E03F431484}"/>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a:extLst>
            <a:ext uri="{FF2B5EF4-FFF2-40B4-BE49-F238E27FC236}">
              <a16:creationId xmlns:a16="http://schemas.microsoft.com/office/drawing/2014/main" id="{66056705-5203-4715-A64D-8A14CBBF1FA7}"/>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9E3062DC-FAA8-4DF6-A267-D0923AD17C8E}"/>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D397310D-9EF9-4D14-86FF-4E3B677DC82E}"/>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DD02C9A4-BF16-431E-9492-E8B20EE8D79C}"/>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956C829B-356C-4EA7-ABA7-E5B380715055}"/>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a:extLst>
            <a:ext uri="{FF2B5EF4-FFF2-40B4-BE49-F238E27FC236}">
              <a16:creationId xmlns:a16="http://schemas.microsoft.com/office/drawing/2014/main" id="{E23E990E-86E1-4150-ABD7-455CDAFD3D99}"/>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36E81ED-428B-4DE1-8DA6-6E29DCC7289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AB57234-00C4-4676-A69B-4BD082D4D2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39FDB37-42E7-4A2B-97A2-949E675F5D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F8DC5D6-330C-4371-BE12-8FC7BA2D664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3743B7B-BD40-466F-AA37-A0B125B660A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1" name="楕円 720">
          <a:extLst>
            <a:ext uri="{FF2B5EF4-FFF2-40B4-BE49-F238E27FC236}">
              <a16:creationId xmlns:a16="http://schemas.microsoft.com/office/drawing/2014/main" id="{13D496FE-F06E-4512-9EC1-D3FA3CC360BE}"/>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722" name="【児童館】&#10;一人当たり面積該当値テキスト">
          <a:extLst>
            <a:ext uri="{FF2B5EF4-FFF2-40B4-BE49-F238E27FC236}">
              <a16:creationId xmlns:a16="http://schemas.microsoft.com/office/drawing/2014/main" id="{E6573D26-79FE-4049-8AF5-CB3A2F657725}"/>
            </a:ext>
          </a:extLst>
        </xdr:cNvPr>
        <xdr:cNvSpPr txBox="1"/>
      </xdr:nvSpPr>
      <xdr:spPr>
        <a:xfrm>
          <a:off x="22199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3" name="楕円 722">
          <a:extLst>
            <a:ext uri="{FF2B5EF4-FFF2-40B4-BE49-F238E27FC236}">
              <a16:creationId xmlns:a16="http://schemas.microsoft.com/office/drawing/2014/main" id="{B213BCF5-9334-4C47-BFAE-AB5BC3991E80}"/>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24" name="直線コネクタ 723">
          <a:extLst>
            <a:ext uri="{FF2B5EF4-FFF2-40B4-BE49-F238E27FC236}">
              <a16:creationId xmlns:a16="http://schemas.microsoft.com/office/drawing/2014/main" id="{1E8AF470-B549-455D-A9E9-F84804C8D66C}"/>
            </a:ext>
          </a:extLst>
        </xdr:cNvPr>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725" name="楕円 724">
          <a:extLst>
            <a:ext uri="{FF2B5EF4-FFF2-40B4-BE49-F238E27FC236}">
              <a16:creationId xmlns:a16="http://schemas.microsoft.com/office/drawing/2014/main" id="{B83A3F90-17D4-467F-AC44-3F77F4EB18DC}"/>
            </a:ext>
          </a:extLst>
        </xdr:cNvPr>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8382</xdr:rowOff>
    </xdr:to>
    <xdr:cxnSp macro="">
      <xdr:nvCxnSpPr>
        <xdr:cNvPr id="726" name="直線コネクタ 725">
          <a:extLst>
            <a:ext uri="{FF2B5EF4-FFF2-40B4-BE49-F238E27FC236}">
              <a16:creationId xmlns:a16="http://schemas.microsoft.com/office/drawing/2014/main" id="{5A1F0898-4AFA-4DCC-989B-0D17C6FC3062}"/>
            </a:ext>
          </a:extLst>
        </xdr:cNvPr>
        <xdr:cNvCxnSpPr/>
      </xdr:nvCxnSpPr>
      <xdr:spPr>
        <a:xfrm flipV="1">
          <a:off x="20434300" y="1457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27" name="楕円 726">
          <a:extLst>
            <a:ext uri="{FF2B5EF4-FFF2-40B4-BE49-F238E27FC236}">
              <a16:creationId xmlns:a16="http://schemas.microsoft.com/office/drawing/2014/main" id="{EB22C47C-DD9A-4D87-9593-138751B296B6}"/>
            </a:ext>
          </a:extLst>
        </xdr:cNvPr>
        <xdr:cNvSpPr/>
      </xdr:nvSpPr>
      <xdr:spPr>
        <a:xfrm>
          <a:off x="19494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xdr:rowOff>
    </xdr:from>
    <xdr:to>
      <xdr:col>107</xdr:col>
      <xdr:colOff>50800</xdr:colOff>
      <xdr:row>85</xdr:row>
      <xdr:rowOff>8382</xdr:rowOff>
    </xdr:to>
    <xdr:cxnSp macro="">
      <xdr:nvCxnSpPr>
        <xdr:cNvPr id="728" name="直線コネクタ 727">
          <a:extLst>
            <a:ext uri="{FF2B5EF4-FFF2-40B4-BE49-F238E27FC236}">
              <a16:creationId xmlns:a16="http://schemas.microsoft.com/office/drawing/2014/main" id="{47C322F9-D4CA-431B-9EE8-F3182FBBF73D}"/>
            </a:ext>
          </a:extLst>
        </xdr:cNvPr>
        <xdr:cNvCxnSpPr/>
      </xdr:nvCxnSpPr>
      <xdr:spPr>
        <a:xfrm>
          <a:off x="19545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29" name="楕円 728">
          <a:extLst>
            <a:ext uri="{FF2B5EF4-FFF2-40B4-BE49-F238E27FC236}">
              <a16:creationId xmlns:a16="http://schemas.microsoft.com/office/drawing/2014/main" id="{8FABE5F0-B75F-45A5-830C-407946836A5D}"/>
            </a:ext>
          </a:extLst>
        </xdr:cNvPr>
        <xdr:cNvSpPr/>
      </xdr:nvSpPr>
      <xdr:spPr>
        <a:xfrm>
          <a:off x="18605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xdr:rowOff>
    </xdr:from>
    <xdr:to>
      <xdr:col>102</xdr:col>
      <xdr:colOff>114300</xdr:colOff>
      <xdr:row>85</xdr:row>
      <xdr:rowOff>8382</xdr:rowOff>
    </xdr:to>
    <xdr:cxnSp macro="">
      <xdr:nvCxnSpPr>
        <xdr:cNvPr id="730" name="直線コネクタ 729">
          <a:extLst>
            <a:ext uri="{FF2B5EF4-FFF2-40B4-BE49-F238E27FC236}">
              <a16:creationId xmlns:a16="http://schemas.microsoft.com/office/drawing/2014/main" id="{5BA98238-F6A0-46CE-ACFC-DED0601C6C78}"/>
            </a:ext>
          </a:extLst>
        </xdr:cNvPr>
        <xdr:cNvCxnSpPr/>
      </xdr:nvCxnSpPr>
      <xdr:spPr>
        <a:xfrm>
          <a:off x="18656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a:extLst>
            <a:ext uri="{FF2B5EF4-FFF2-40B4-BE49-F238E27FC236}">
              <a16:creationId xmlns:a16="http://schemas.microsoft.com/office/drawing/2014/main" id="{17D00ADD-AADC-45BE-B9EA-614FC7C5DF8D}"/>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a:extLst>
            <a:ext uri="{FF2B5EF4-FFF2-40B4-BE49-F238E27FC236}">
              <a16:creationId xmlns:a16="http://schemas.microsoft.com/office/drawing/2014/main" id="{FA9D29FC-6ED4-403A-BC99-BBB24C9C4A96}"/>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3" name="n_3aveValue【児童館】&#10;一人当たり面積">
          <a:extLst>
            <a:ext uri="{FF2B5EF4-FFF2-40B4-BE49-F238E27FC236}">
              <a16:creationId xmlns:a16="http://schemas.microsoft.com/office/drawing/2014/main" id="{A36CD71C-4796-4B08-960C-1B40D3889241}"/>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4" name="n_4aveValue【児童館】&#10;一人当たり面積">
          <a:extLst>
            <a:ext uri="{FF2B5EF4-FFF2-40B4-BE49-F238E27FC236}">
              <a16:creationId xmlns:a16="http://schemas.microsoft.com/office/drawing/2014/main" id="{4054181E-43AE-416E-A196-15F659FC7FB7}"/>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5" name="n_1mainValue【児童館】&#10;一人当たり面積">
          <a:extLst>
            <a:ext uri="{FF2B5EF4-FFF2-40B4-BE49-F238E27FC236}">
              <a16:creationId xmlns:a16="http://schemas.microsoft.com/office/drawing/2014/main" id="{03FDEDD2-0187-4437-90D4-F0F771396F2E}"/>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736" name="n_2mainValue【児童館】&#10;一人当たり面積">
          <a:extLst>
            <a:ext uri="{FF2B5EF4-FFF2-40B4-BE49-F238E27FC236}">
              <a16:creationId xmlns:a16="http://schemas.microsoft.com/office/drawing/2014/main" id="{384521EB-5792-4482-BBCE-1380299C9916}"/>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737" name="n_3mainValue【児童館】&#10;一人当たり面積">
          <a:extLst>
            <a:ext uri="{FF2B5EF4-FFF2-40B4-BE49-F238E27FC236}">
              <a16:creationId xmlns:a16="http://schemas.microsoft.com/office/drawing/2014/main" id="{5E5B4871-4BF8-4BA2-AC1B-379C070F642B}"/>
            </a:ext>
          </a:extLst>
        </xdr:cNvPr>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738" name="n_4mainValue【児童館】&#10;一人当たり面積">
          <a:extLst>
            <a:ext uri="{FF2B5EF4-FFF2-40B4-BE49-F238E27FC236}">
              <a16:creationId xmlns:a16="http://schemas.microsoft.com/office/drawing/2014/main" id="{0CB1F2CF-9170-46FE-A25F-9B48E7A3D509}"/>
            </a:ext>
          </a:extLst>
        </xdr:cNvPr>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930F66E5-EFE5-49FF-8FBF-7185E1FC26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D691E534-0E9B-42AB-8950-B9DDEA0F15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3FB7226-34B9-4D47-9D6A-128CC2AD9B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3C3F844A-811D-4D50-B304-C8710C643F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C67ABF09-B3F3-491F-BB5E-DDD79224D8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987F523A-CB9F-4A62-8928-EA01ABBD72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F37E0FF7-B9E7-4034-93BE-009C4315BA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C6476ABB-6AB2-4466-A3CC-E2FAB57645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DD143D23-0134-426B-8D6F-415261A024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5963E150-27FE-4328-9C19-94F6A4885B8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EAFB9846-73FB-4EA1-A799-315E8C2B25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927BD50D-497A-4F0C-B487-377494D5169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E4FAB950-9978-4F26-A5F6-D73B58EE2AF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E2D28F9B-E787-420F-B266-AC1170F9089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551BCF8D-F310-4FD8-B733-75A643DFAB2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ED299470-9677-4943-B45F-97682C4D653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6FD74F90-D2E2-424E-92D9-F23AECD999F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1361A4BA-402E-42D2-BD8A-CE225C5692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FC4461A4-08CC-4151-8D83-C5E90EF71F3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948FE50D-5A94-467C-B210-8C31933C58B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F5892547-6F03-4EDC-BF14-22CDD11F00F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350467D7-FA62-4348-8D4B-F5EEA43792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76060222-0E5E-40ED-AD52-D1D515D9AA7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6B189AF-DFED-47ED-AB7E-174B72EB5C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D45F1728-E9AE-4834-B645-79A00BE060CA}"/>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D66284AB-6A97-4307-A20A-9F9CF992C32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C155F0C3-C2D5-4688-9F15-368097F42BD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9D31A176-8181-425F-A1CE-A796D520859A}"/>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2DB4E7D7-2D83-46ED-B6BF-6A169B585197}"/>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68" name="【公民館】&#10;有形固定資産減価償却率平均値テキスト">
          <a:extLst>
            <a:ext uri="{FF2B5EF4-FFF2-40B4-BE49-F238E27FC236}">
              <a16:creationId xmlns:a16="http://schemas.microsoft.com/office/drawing/2014/main" id="{12D38DCD-428D-4579-A7D4-C20E36A2267B}"/>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64BCDFB6-E68E-4926-B6CE-07FF0683BB9A}"/>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F1440D0E-1A26-4D9B-A00E-A463763AD11A}"/>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0D3BD79A-4EE7-4EFB-A600-CEA381B290B2}"/>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a:extLst>
            <a:ext uri="{FF2B5EF4-FFF2-40B4-BE49-F238E27FC236}">
              <a16:creationId xmlns:a16="http://schemas.microsoft.com/office/drawing/2014/main" id="{0F2A436D-5D63-4519-B356-EAF03AB3063F}"/>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a:extLst>
            <a:ext uri="{FF2B5EF4-FFF2-40B4-BE49-F238E27FC236}">
              <a16:creationId xmlns:a16="http://schemas.microsoft.com/office/drawing/2014/main" id="{A1595A4D-DB9D-4A95-8023-12C894F0EBFD}"/>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7897451-F29B-4241-AFEF-143496CBAF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39FC5DE-03A8-4DC2-9BB7-EA69C70BA9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0AAEDBF-101C-49CA-B7BC-B69CAEB8F1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9C32E80-2DC6-4300-B3C6-8959E07A37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D9EB70B-DD5F-4AB3-96A4-5570BEC013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52070</xdr:rowOff>
    </xdr:from>
    <xdr:to>
      <xdr:col>85</xdr:col>
      <xdr:colOff>177800</xdr:colOff>
      <xdr:row>106</xdr:row>
      <xdr:rowOff>153670</xdr:rowOff>
    </xdr:to>
    <xdr:sp macro="" textlink="">
      <xdr:nvSpPr>
        <xdr:cNvPr id="779" name="楕円 778">
          <a:extLst>
            <a:ext uri="{FF2B5EF4-FFF2-40B4-BE49-F238E27FC236}">
              <a16:creationId xmlns:a16="http://schemas.microsoft.com/office/drawing/2014/main" id="{F16AD19D-E9CA-4F84-83B5-ABA7AFF8B050}"/>
            </a:ext>
          </a:extLst>
        </xdr:cNvPr>
        <xdr:cNvSpPr/>
      </xdr:nvSpPr>
      <xdr:spPr>
        <a:xfrm>
          <a:off x="16268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30497</xdr:rowOff>
    </xdr:from>
    <xdr:ext cx="405111" cy="259045"/>
    <xdr:sp macro="" textlink="">
      <xdr:nvSpPr>
        <xdr:cNvPr id="780" name="【公民館】&#10;有形固定資産減価償却率該当値テキスト">
          <a:extLst>
            <a:ext uri="{FF2B5EF4-FFF2-40B4-BE49-F238E27FC236}">
              <a16:creationId xmlns:a16="http://schemas.microsoft.com/office/drawing/2014/main" id="{B6B9C15F-F169-4D56-B335-21B4701F466E}"/>
            </a:ext>
          </a:extLst>
        </xdr:cNvPr>
        <xdr:cNvSpPr txBox="1"/>
      </xdr:nvSpPr>
      <xdr:spPr>
        <a:xfrm>
          <a:off x="16357600"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781" name="楕円 780">
          <a:extLst>
            <a:ext uri="{FF2B5EF4-FFF2-40B4-BE49-F238E27FC236}">
              <a16:creationId xmlns:a16="http://schemas.microsoft.com/office/drawing/2014/main" id="{F57E5455-D4FE-4D6E-A9D3-59FDC499C295}"/>
            </a:ext>
          </a:extLst>
        </xdr:cNvPr>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102870</xdr:rowOff>
    </xdr:to>
    <xdr:cxnSp macro="">
      <xdr:nvCxnSpPr>
        <xdr:cNvPr id="782" name="直線コネクタ 781">
          <a:extLst>
            <a:ext uri="{FF2B5EF4-FFF2-40B4-BE49-F238E27FC236}">
              <a16:creationId xmlns:a16="http://schemas.microsoft.com/office/drawing/2014/main" id="{797D4FC3-71BC-4CF4-BD32-450CABAB113C}"/>
            </a:ext>
          </a:extLst>
        </xdr:cNvPr>
        <xdr:cNvCxnSpPr/>
      </xdr:nvCxnSpPr>
      <xdr:spPr>
        <a:xfrm>
          <a:off x="15481300" y="182384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147320</xdr:rowOff>
    </xdr:from>
    <xdr:to>
      <xdr:col>76</xdr:col>
      <xdr:colOff>165100</xdr:colOff>
      <xdr:row>106</xdr:row>
      <xdr:rowOff>77470</xdr:rowOff>
    </xdr:to>
    <xdr:sp macro="" textlink="">
      <xdr:nvSpPr>
        <xdr:cNvPr id="783" name="楕円 782">
          <a:extLst>
            <a:ext uri="{FF2B5EF4-FFF2-40B4-BE49-F238E27FC236}">
              <a16:creationId xmlns:a16="http://schemas.microsoft.com/office/drawing/2014/main" id="{67C95E3C-8E5B-41D3-9DB9-88BCD2F29958}"/>
            </a:ext>
          </a:extLst>
        </xdr:cNvPr>
        <xdr:cNvSpPr/>
      </xdr:nvSpPr>
      <xdr:spPr>
        <a:xfrm>
          <a:off x="14541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26670</xdr:rowOff>
    </xdr:from>
    <xdr:to>
      <xdr:col>81</xdr:col>
      <xdr:colOff>50800</xdr:colOff>
      <xdr:row>106</xdr:row>
      <xdr:rowOff>64770</xdr:rowOff>
    </xdr:to>
    <xdr:cxnSp macro="">
      <xdr:nvCxnSpPr>
        <xdr:cNvPr id="784" name="直線コネクタ 783">
          <a:extLst>
            <a:ext uri="{FF2B5EF4-FFF2-40B4-BE49-F238E27FC236}">
              <a16:creationId xmlns:a16="http://schemas.microsoft.com/office/drawing/2014/main" id="{49A2A7CF-44B5-4D0D-8398-31D0FA7FDC8B}"/>
            </a:ext>
          </a:extLst>
        </xdr:cNvPr>
        <xdr:cNvCxnSpPr/>
      </xdr:nvCxnSpPr>
      <xdr:spPr>
        <a:xfrm>
          <a:off x="14592300" y="18200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107314</xdr:rowOff>
    </xdr:from>
    <xdr:to>
      <xdr:col>72</xdr:col>
      <xdr:colOff>38100</xdr:colOff>
      <xdr:row>106</xdr:row>
      <xdr:rowOff>37464</xdr:rowOff>
    </xdr:to>
    <xdr:sp macro="" textlink="">
      <xdr:nvSpPr>
        <xdr:cNvPr id="785" name="楕円 784">
          <a:extLst>
            <a:ext uri="{FF2B5EF4-FFF2-40B4-BE49-F238E27FC236}">
              <a16:creationId xmlns:a16="http://schemas.microsoft.com/office/drawing/2014/main" id="{40CE8815-009A-4263-A9C7-507F60257CCD}"/>
            </a:ext>
          </a:extLst>
        </xdr:cNvPr>
        <xdr:cNvSpPr/>
      </xdr:nvSpPr>
      <xdr:spPr>
        <a:xfrm>
          <a:off x="13652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158114</xdr:rowOff>
    </xdr:from>
    <xdr:to>
      <xdr:col>76</xdr:col>
      <xdr:colOff>114300</xdr:colOff>
      <xdr:row>106</xdr:row>
      <xdr:rowOff>26670</xdr:rowOff>
    </xdr:to>
    <xdr:cxnSp macro="">
      <xdr:nvCxnSpPr>
        <xdr:cNvPr id="786" name="直線コネクタ 785">
          <a:extLst>
            <a:ext uri="{FF2B5EF4-FFF2-40B4-BE49-F238E27FC236}">
              <a16:creationId xmlns:a16="http://schemas.microsoft.com/office/drawing/2014/main" id="{87DA873F-111F-4938-BE49-18E1DDFE7B9C}"/>
            </a:ext>
          </a:extLst>
        </xdr:cNvPr>
        <xdr:cNvCxnSpPr/>
      </xdr:nvCxnSpPr>
      <xdr:spPr>
        <a:xfrm>
          <a:off x="13703300" y="18160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69214</xdr:rowOff>
    </xdr:from>
    <xdr:to>
      <xdr:col>67</xdr:col>
      <xdr:colOff>101600</xdr:colOff>
      <xdr:row>105</xdr:row>
      <xdr:rowOff>170814</xdr:rowOff>
    </xdr:to>
    <xdr:sp macro="" textlink="">
      <xdr:nvSpPr>
        <xdr:cNvPr id="787" name="楕円 786">
          <a:extLst>
            <a:ext uri="{FF2B5EF4-FFF2-40B4-BE49-F238E27FC236}">
              <a16:creationId xmlns:a16="http://schemas.microsoft.com/office/drawing/2014/main" id="{E8742BFE-4B21-454C-9FA9-F5842F1F4DDA}"/>
            </a:ext>
          </a:extLst>
        </xdr:cNvPr>
        <xdr:cNvSpPr/>
      </xdr:nvSpPr>
      <xdr:spPr>
        <a:xfrm>
          <a:off x="12763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120014</xdr:rowOff>
    </xdr:from>
    <xdr:to>
      <xdr:col>71</xdr:col>
      <xdr:colOff>177800</xdr:colOff>
      <xdr:row>105</xdr:row>
      <xdr:rowOff>158114</xdr:rowOff>
    </xdr:to>
    <xdr:cxnSp macro="">
      <xdr:nvCxnSpPr>
        <xdr:cNvPr id="788" name="直線コネクタ 787">
          <a:extLst>
            <a:ext uri="{FF2B5EF4-FFF2-40B4-BE49-F238E27FC236}">
              <a16:creationId xmlns:a16="http://schemas.microsoft.com/office/drawing/2014/main" id="{B35A2500-E402-451D-B927-DC90D4511F0F}"/>
            </a:ext>
          </a:extLst>
        </xdr:cNvPr>
        <xdr:cNvCxnSpPr/>
      </xdr:nvCxnSpPr>
      <xdr:spPr>
        <a:xfrm>
          <a:off x="12814300" y="181222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89" name="n_1aveValue【公民館】&#10;有形固定資産減価償却率">
          <a:extLst>
            <a:ext uri="{FF2B5EF4-FFF2-40B4-BE49-F238E27FC236}">
              <a16:creationId xmlns:a16="http://schemas.microsoft.com/office/drawing/2014/main" id="{91137CBF-BFDB-40FC-9100-E4FF9782791F}"/>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0" name="n_2aveValue【公民館】&#10;有形固定資産減価償却率">
          <a:extLst>
            <a:ext uri="{FF2B5EF4-FFF2-40B4-BE49-F238E27FC236}">
              <a16:creationId xmlns:a16="http://schemas.microsoft.com/office/drawing/2014/main" id="{912DA96B-9B0B-42CC-9CBF-D1FDB1DBA47D}"/>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1" name="n_3aveValue【公民館】&#10;有形固定資産減価償却率">
          <a:extLst>
            <a:ext uri="{FF2B5EF4-FFF2-40B4-BE49-F238E27FC236}">
              <a16:creationId xmlns:a16="http://schemas.microsoft.com/office/drawing/2014/main" id="{996BF936-43A5-4E17-932E-7D8B9A61A9EB}"/>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2" name="n_4aveValue【公民館】&#10;有形固定資産減価償却率">
          <a:extLst>
            <a:ext uri="{FF2B5EF4-FFF2-40B4-BE49-F238E27FC236}">
              <a16:creationId xmlns:a16="http://schemas.microsoft.com/office/drawing/2014/main" id="{0D4712CF-44A7-4D22-8601-3931C1EFE511}"/>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793" name="n_1mainValue【公民館】&#10;有形固定資産減価償却率">
          <a:extLst>
            <a:ext uri="{FF2B5EF4-FFF2-40B4-BE49-F238E27FC236}">
              <a16:creationId xmlns:a16="http://schemas.microsoft.com/office/drawing/2014/main" id="{789C3EDF-577D-4174-8EAC-84EB715F7DD3}"/>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68597</xdr:rowOff>
    </xdr:from>
    <xdr:ext cx="405111" cy="259045"/>
    <xdr:sp macro="" textlink="">
      <xdr:nvSpPr>
        <xdr:cNvPr id="794" name="n_2mainValue【公民館】&#10;有形固定資産減価償却率">
          <a:extLst>
            <a:ext uri="{FF2B5EF4-FFF2-40B4-BE49-F238E27FC236}">
              <a16:creationId xmlns:a16="http://schemas.microsoft.com/office/drawing/2014/main" id="{229247CE-9288-4881-9079-8D289596A652}"/>
            </a:ext>
          </a:extLst>
        </xdr:cNvPr>
        <xdr:cNvSpPr txBox="1"/>
      </xdr:nvSpPr>
      <xdr:spPr>
        <a:xfrm>
          <a:off x="14389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28591</xdr:rowOff>
    </xdr:from>
    <xdr:ext cx="405111" cy="259045"/>
    <xdr:sp macro="" textlink="">
      <xdr:nvSpPr>
        <xdr:cNvPr id="795" name="n_3mainValue【公民館】&#10;有形固定資産減価償却率">
          <a:extLst>
            <a:ext uri="{FF2B5EF4-FFF2-40B4-BE49-F238E27FC236}">
              <a16:creationId xmlns:a16="http://schemas.microsoft.com/office/drawing/2014/main" id="{B6622651-2DE7-4DAC-A115-0E8371BFAB07}"/>
            </a:ext>
          </a:extLst>
        </xdr:cNvPr>
        <xdr:cNvSpPr txBox="1"/>
      </xdr:nvSpPr>
      <xdr:spPr>
        <a:xfrm>
          <a:off x="13500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15891</xdr:rowOff>
    </xdr:from>
    <xdr:ext cx="405111" cy="259045"/>
    <xdr:sp macro="" textlink="">
      <xdr:nvSpPr>
        <xdr:cNvPr id="796" name="n_4mainValue【公民館】&#10;有形固定資産減価償却率">
          <a:extLst>
            <a:ext uri="{FF2B5EF4-FFF2-40B4-BE49-F238E27FC236}">
              <a16:creationId xmlns:a16="http://schemas.microsoft.com/office/drawing/2014/main" id="{6DA5FEBB-1D5A-4B30-969E-720A726B9B56}"/>
            </a:ext>
          </a:extLst>
        </xdr:cNvPr>
        <xdr:cNvSpPr txBox="1"/>
      </xdr:nvSpPr>
      <xdr:spPr>
        <a:xfrm>
          <a:off x="12611744" y="1784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59957AAA-EAF2-465A-B31A-2FC3DDB846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61627F34-64E3-4B9C-BCFA-1AB42431BB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1787806D-AA6B-41DB-B2CF-6A25393C04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76BA8480-114A-419B-AB26-066C5F863A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884AD71B-B3C9-4914-BBA9-031F112A3F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EE81CC82-0F7B-4CFD-A497-C718D40BE7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1C794078-5D9B-42F6-B1F4-C3AD681EF5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C84922E3-27EF-4F09-AEF4-7DAF779FA0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4707FEA9-B2A1-4DBD-AD8E-3A2545AE54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90674CA-5051-48E4-9705-E0D0ECF507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CE4061BC-F70C-42E1-92F9-27CB5EDCF9F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92206FFD-86AC-49CD-B32B-8A06E41D444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1DF233DD-4C7F-40C0-B127-D5B1904DDAA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C50AA8EC-AB12-4C86-B000-2B23E0F9D5E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A90B3A16-F220-4EA1-ACCB-8971C976B1A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A0DBDFED-B316-446E-82C8-EB07D947B7F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5A8B13FE-9915-43A0-B907-CCEA75F4EDC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B9E7808D-47DE-4675-9675-B646AFFA1B9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55FEC9E2-0A8F-4E32-A5E9-6F5D0B5F225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32A992CA-34DD-4CDB-B6C2-553453FEF30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39B0D716-51C7-454D-BDAC-8300271E86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E2456D32-592F-4E1A-B587-8E08E4F1E8C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3237E950-7A63-4190-801C-0F12C6A96E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49353520-3376-45C4-8DA6-D32966B39B83}"/>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03C80951-5276-4B6E-AD58-569F2348A7C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D98E6928-EA3D-4C83-A436-F1FF5A1BA07A}"/>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3F0A45E0-B9C7-4286-8E38-212EF10814EA}"/>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4BFC9CBE-C5E2-40D3-811C-F64974D38378}"/>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5" name="【公民館】&#10;一人当たり面積平均値テキスト">
          <a:extLst>
            <a:ext uri="{FF2B5EF4-FFF2-40B4-BE49-F238E27FC236}">
              <a16:creationId xmlns:a16="http://schemas.microsoft.com/office/drawing/2014/main" id="{287D1647-E207-48BA-BAEA-7E22B37EED6D}"/>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513AE02E-7EE7-4B7F-B8D5-FCEC333F33CD}"/>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31C1D77D-128C-45B9-911F-C70731A7BD5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F948FA27-62BD-4C4A-A1B4-ADF3BB35C32B}"/>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a:extLst>
            <a:ext uri="{FF2B5EF4-FFF2-40B4-BE49-F238E27FC236}">
              <a16:creationId xmlns:a16="http://schemas.microsoft.com/office/drawing/2014/main" id="{C270AB09-125D-43D2-A7DB-6D906D24F0E2}"/>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a:extLst>
            <a:ext uri="{FF2B5EF4-FFF2-40B4-BE49-F238E27FC236}">
              <a16:creationId xmlns:a16="http://schemas.microsoft.com/office/drawing/2014/main" id="{642A6B1B-D380-44CF-B195-20BAE3B6FF58}"/>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DA1F4FB-0C4C-4E26-836A-A4377AB402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F6451F4-8689-4664-B12E-7AEB3568D5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9D2FE87-45A2-43B5-A2E6-A6EE21D9AB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0B62623-BA09-429F-8856-E7E3EF6F4B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AA337A8-A648-4D6B-B4B4-9271DB4BC6C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19304</xdr:rowOff>
    </xdr:from>
    <xdr:to>
      <xdr:col>116</xdr:col>
      <xdr:colOff>114300</xdr:colOff>
      <xdr:row>108</xdr:row>
      <xdr:rowOff>120904</xdr:rowOff>
    </xdr:to>
    <xdr:sp macro="" textlink="">
      <xdr:nvSpPr>
        <xdr:cNvPr id="836" name="楕円 835">
          <a:extLst>
            <a:ext uri="{FF2B5EF4-FFF2-40B4-BE49-F238E27FC236}">
              <a16:creationId xmlns:a16="http://schemas.microsoft.com/office/drawing/2014/main" id="{75F40674-AE33-4699-B9D0-A878F9B6665E}"/>
            </a:ext>
          </a:extLst>
        </xdr:cNvPr>
        <xdr:cNvSpPr/>
      </xdr:nvSpPr>
      <xdr:spPr>
        <a:xfrm>
          <a:off x="22110700" y="185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105681</xdr:rowOff>
    </xdr:from>
    <xdr:ext cx="469744" cy="259045"/>
    <xdr:sp macro="" textlink="">
      <xdr:nvSpPr>
        <xdr:cNvPr id="837" name="【公民館】&#10;一人当たり面積該当値テキスト">
          <a:extLst>
            <a:ext uri="{FF2B5EF4-FFF2-40B4-BE49-F238E27FC236}">
              <a16:creationId xmlns:a16="http://schemas.microsoft.com/office/drawing/2014/main" id="{5D3A2FE3-4C91-4005-8A7E-6F25244BD021}"/>
            </a:ext>
          </a:extLst>
        </xdr:cNvPr>
        <xdr:cNvSpPr txBox="1"/>
      </xdr:nvSpPr>
      <xdr:spPr>
        <a:xfrm>
          <a:off x="22199600" y="184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19304</xdr:rowOff>
    </xdr:from>
    <xdr:to>
      <xdr:col>112</xdr:col>
      <xdr:colOff>38100</xdr:colOff>
      <xdr:row>108</xdr:row>
      <xdr:rowOff>120904</xdr:rowOff>
    </xdr:to>
    <xdr:sp macro="" textlink="">
      <xdr:nvSpPr>
        <xdr:cNvPr id="838" name="楕円 837">
          <a:extLst>
            <a:ext uri="{FF2B5EF4-FFF2-40B4-BE49-F238E27FC236}">
              <a16:creationId xmlns:a16="http://schemas.microsoft.com/office/drawing/2014/main" id="{32AE8A0B-292D-4FD1-A741-23651151BDED}"/>
            </a:ext>
          </a:extLst>
        </xdr:cNvPr>
        <xdr:cNvSpPr/>
      </xdr:nvSpPr>
      <xdr:spPr>
        <a:xfrm>
          <a:off x="21272500" y="185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70104</xdr:rowOff>
    </xdr:from>
    <xdr:to>
      <xdr:col>116</xdr:col>
      <xdr:colOff>63500</xdr:colOff>
      <xdr:row>108</xdr:row>
      <xdr:rowOff>70104</xdr:rowOff>
    </xdr:to>
    <xdr:cxnSp macro="">
      <xdr:nvCxnSpPr>
        <xdr:cNvPr id="839" name="直線コネクタ 838">
          <a:extLst>
            <a:ext uri="{FF2B5EF4-FFF2-40B4-BE49-F238E27FC236}">
              <a16:creationId xmlns:a16="http://schemas.microsoft.com/office/drawing/2014/main" id="{3848E2A2-BFFD-4646-BEAA-C7F471829756}"/>
            </a:ext>
          </a:extLst>
        </xdr:cNvPr>
        <xdr:cNvCxnSpPr/>
      </xdr:nvCxnSpPr>
      <xdr:spPr>
        <a:xfrm>
          <a:off x="21323300" y="18586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20065</xdr:rowOff>
    </xdr:from>
    <xdr:to>
      <xdr:col>107</xdr:col>
      <xdr:colOff>101600</xdr:colOff>
      <xdr:row>108</xdr:row>
      <xdr:rowOff>121665</xdr:rowOff>
    </xdr:to>
    <xdr:sp macro="" textlink="">
      <xdr:nvSpPr>
        <xdr:cNvPr id="840" name="楕円 839">
          <a:extLst>
            <a:ext uri="{FF2B5EF4-FFF2-40B4-BE49-F238E27FC236}">
              <a16:creationId xmlns:a16="http://schemas.microsoft.com/office/drawing/2014/main" id="{4746954E-3FB8-41E0-B3CF-3D0C782B7171}"/>
            </a:ext>
          </a:extLst>
        </xdr:cNvPr>
        <xdr:cNvSpPr/>
      </xdr:nvSpPr>
      <xdr:spPr>
        <a:xfrm>
          <a:off x="20383500" y="185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70104</xdr:rowOff>
    </xdr:from>
    <xdr:to>
      <xdr:col>111</xdr:col>
      <xdr:colOff>177800</xdr:colOff>
      <xdr:row>108</xdr:row>
      <xdr:rowOff>70865</xdr:rowOff>
    </xdr:to>
    <xdr:cxnSp macro="">
      <xdr:nvCxnSpPr>
        <xdr:cNvPr id="841" name="直線コネクタ 840">
          <a:extLst>
            <a:ext uri="{FF2B5EF4-FFF2-40B4-BE49-F238E27FC236}">
              <a16:creationId xmlns:a16="http://schemas.microsoft.com/office/drawing/2014/main" id="{EA8B7BD6-7060-4E1F-9CDD-2F48784F742E}"/>
            </a:ext>
          </a:extLst>
        </xdr:cNvPr>
        <xdr:cNvCxnSpPr/>
      </xdr:nvCxnSpPr>
      <xdr:spPr>
        <a:xfrm flipV="1">
          <a:off x="20434300" y="1858670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20065</xdr:rowOff>
    </xdr:from>
    <xdr:to>
      <xdr:col>102</xdr:col>
      <xdr:colOff>165100</xdr:colOff>
      <xdr:row>108</xdr:row>
      <xdr:rowOff>121665</xdr:rowOff>
    </xdr:to>
    <xdr:sp macro="" textlink="">
      <xdr:nvSpPr>
        <xdr:cNvPr id="842" name="楕円 841">
          <a:extLst>
            <a:ext uri="{FF2B5EF4-FFF2-40B4-BE49-F238E27FC236}">
              <a16:creationId xmlns:a16="http://schemas.microsoft.com/office/drawing/2014/main" id="{CBC2BB3A-5826-4058-994B-064B51D48C60}"/>
            </a:ext>
          </a:extLst>
        </xdr:cNvPr>
        <xdr:cNvSpPr/>
      </xdr:nvSpPr>
      <xdr:spPr>
        <a:xfrm>
          <a:off x="19494500" y="185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70865</xdr:rowOff>
    </xdr:from>
    <xdr:to>
      <xdr:col>107</xdr:col>
      <xdr:colOff>50800</xdr:colOff>
      <xdr:row>108</xdr:row>
      <xdr:rowOff>70865</xdr:rowOff>
    </xdr:to>
    <xdr:cxnSp macro="">
      <xdr:nvCxnSpPr>
        <xdr:cNvPr id="843" name="直線コネクタ 842">
          <a:extLst>
            <a:ext uri="{FF2B5EF4-FFF2-40B4-BE49-F238E27FC236}">
              <a16:creationId xmlns:a16="http://schemas.microsoft.com/office/drawing/2014/main" id="{56D051F0-CEC9-453F-A7F8-C4F815C54B43}"/>
            </a:ext>
          </a:extLst>
        </xdr:cNvPr>
        <xdr:cNvCxnSpPr/>
      </xdr:nvCxnSpPr>
      <xdr:spPr>
        <a:xfrm>
          <a:off x="19545300" y="18587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20065</xdr:rowOff>
    </xdr:from>
    <xdr:to>
      <xdr:col>98</xdr:col>
      <xdr:colOff>38100</xdr:colOff>
      <xdr:row>108</xdr:row>
      <xdr:rowOff>121665</xdr:rowOff>
    </xdr:to>
    <xdr:sp macro="" textlink="">
      <xdr:nvSpPr>
        <xdr:cNvPr id="844" name="楕円 843">
          <a:extLst>
            <a:ext uri="{FF2B5EF4-FFF2-40B4-BE49-F238E27FC236}">
              <a16:creationId xmlns:a16="http://schemas.microsoft.com/office/drawing/2014/main" id="{F920244B-40E8-46EE-9760-BD29B2BE17CC}"/>
            </a:ext>
          </a:extLst>
        </xdr:cNvPr>
        <xdr:cNvSpPr/>
      </xdr:nvSpPr>
      <xdr:spPr>
        <a:xfrm>
          <a:off x="18605500" y="185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70865</xdr:rowOff>
    </xdr:from>
    <xdr:to>
      <xdr:col>102</xdr:col>
      <xdr:colOff>114300</xdr:colOff>
      <xdr:row>108</xdr:row>
      <xdr:rowOff>70865</xdr:rowOff>
    </xdr:to>
    <xdr:cxnSp macro="">
      <xdr:nvCxnSpPr>
        <xdr:cNvPr id="845" name="直線コネクタ 844">
          <a:extLst>
            <a:ext uri="{FF2B5EF4-FFF2-40B4-BE49-F238E27FC236}">
              <a16:creationId xmlns:a16="http://schemas.microsoft.com/office/drawing/2014/main" id="{8A23C40A-4A67-4C6A-AB17-E6C0F172AC5F}"/>
            </a:ext>
          </a:extLst>
        </xdr:cNvPr>
        <xdr:cNvCxnSpPr/>
      </xdr:nvCxnSpPr>
      <xdr:spPr>
        <a:xfrm>
          <a:off x="18656300" y="18587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6" name="n_1aveValue【公民館】&#10;一人当たり面積">
          <a:extLst>
            <a:ext uri="{FF2B5EF4-FFF2-40B4-BE49-F238E27FC236}">
              <a16:creationId xmlns:a16="http://schemas.microsoft.com/office/drawing/2014/main" id="{D658B371-9901-4784-B18C-B16DC195FDCA}"/>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47" name="n_2aveValue【公民館】&#10;一人当たり面積">
          <a:extLst>
            <a:ext uri="{FF2B5EF4-FFF2-40B4-BE49-F238E27FC236}">
              <a16:creationId xmlns:a16="http://schemas.microsoft.com/office/drawing/2014/main" id="{D9A70BF8-4BB9-447A-82B5-515814CAEACB}"/>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48" name="n_3aveValue【公民館】&#10;一人当たり面積">
          <a:extLst>
            <a:ext uri="{FF2B5EF4-FFF2-40B4-BE49-F238E27FC236}">
              <a16:creationId xmlns:a16="http://schemas.microsoft.com/office/drawing/2014/main" id="{D91F37D9-AB54-4789-894A-FBCABDC44F5B}"/>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9" name="n_4aveValue【公民館】&#10;一人当たり面積">
          <a:extLst>
            <a:ext uri="{FF2B5EF4-FFF2-40B4-BE49-F238E27FC236}">
              <a16:creationId xmlns:a16="http://schemas.microsoft.com/office/drawing/2014/main" id="{26C4BA3A-2B4C-4BF7-AC32-A232105288CD}"/>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112031</xdr:rowOff>
    </xdr:from>
    <xdr:ext cx="469744" cy="259045"/>
    <xdr:sp macro="" textlink="">
      <xdr:nvSpPr>
        <xdr:cNvPr id="850" name="n_1mainValue【公民館】&#10;一人当たり面積">
          <a:extLst>
            <a:ext uri="{FF2B5EF4-FFF2-40B4-BE49-F238E27FC236}">
              <a16:creationId xmlns:a16="http://schemas.microsoft.com/office/drawing/2014/main" id="{175D2FBF-9E47-41D8-9198-9E691502119D}"/>
            </a:ext>
          </a:extLst>
        </xdr:cNvPr>
        <xdr:cNvSpPr txBox="1"/>
      </xdr:nvSpPr>
      <xdr:spPr>
        <a:xfrm>
          <a:off x="21075727" y="186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112792</xdr:rowOff>
    </xdr:from>
    <xdr:ext cx="469744" cy="259045"/>
    <xdr:sp macro="" textlink="">
      <xdr:nvSpPr>
        <xdr:cNvPr id="851" name="n_2mainValue【公民館】&#10;一人当たり面積">
          <a:extLst>
            <a:ext uri="{FF2B5EF4-FFF2-40B4-BE49-F238E27FC236}">
              <a16:creationId xmlns:a16="http://schemas.microsoft.com/office/drawing/2014/main" id="{F736C42C-5CA5-4AB9-90BB-545E9062AF80}"/>
            </a:ext>
          </a:extLst>
        </xdr:cNvPr>
        <xdr:cNvSpPr txBox="1"/>
      </xdr:nvSpPr>
      <xdr:spPr>
        <a:xfrm>
          <a:off x="20199427"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112792</xdr:rowOff>
    </xdr:from>
    <xdr:ext cx="469744" cy="259045"/>
    <xdr:sp macro="" textlink="">
      <xdr:nvSpPr>
        <xdr:cNvPr id="852" name="n_3mainValue【公民館】&#10;一人当たり面積">
          <a:extLst>
            <a:ext uri="{FF2B5EF4-FFF2-40B4-BE49-F238E27FC236}">
              <a16:creationId xmlns:a16="http://schemas.microsoft.com/office/drawing/2014/main" id="{4CB18E6D-F1F0-4747-B7A8-A272AEFB2A52}"/>
            </a:ext>
          </a:extLst>
        </xdr:cNvPr>
        <xdr:cNvSpPr txBox="1"/>
      </xdr:nvSpPr>
      <xdr:spPr>
        <a:xfrm>
          <a:off x="19310427"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112792</xdr:rowOff>
    </xdr:from>
    <xdr:ext cx="469744" cy="259045"/>
    <xdr:sp macro="" textlink="">
      <xdr:nvSpPr>
        <xdr:cNvPr id="853" name="n_4mainValue【公民館】&#10;一人当たり面積">
          <a:extLst>
            <a:ext uri="{FF2B5EF4-FFF2-40B4-BE49-F238E27FC236}">
              <a16:creationId xmlns:a16="http://schemas.microsoft.com/office/drawing/2014/main" id="{0FFFCD0D-FD43-4CD1-AD47-0F73684085E2}"/>
            </a:ext>
          </a:extLst>
        </xdr:cNvPr>
        <xdr:cNvSpPr txBox="1"/>
      </xdr:nvSpPr>
      <xdr:spPr>
        <a:xfrm>
          <a:off x="18421427"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44C06544-7D90-4D18-921B-46F5D7C683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3E004236-D863-44F9-918F-FE21618C5C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12522384-EBE4-414C-8E04-A98B34067B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表の有形固定資産減価償却率については、４つの類型にて類似団体平均を下回っているものの、「認定こども園・幼稚園・保育所」、「学校施設」、「公民館」については、類似団体や全国平均を上回る水準にある。なかでも公立保育園（木造建築）の法定耐用年数の経過によるものが大きく、保育所の今後の整備等の方針については、町内に民間保育所が整備されている状況を踏まえて検討を行っている。また、「公営住宅」及び「児童館」については減価償却率が類似団体平均を大きく下回っている。「公営住宅」は、３か所のうち１か所について平成２７年に建替・移転を行っているため、減価償却率が低い要因となっている。他の２か所については、法定耐用年数を超えての使用となっているため、今後の施設の在り方について長寿命化等の検討・対処が必要である。「児童館」は、平成２４年度に整備したため減価償却率が低くなっている。</a:t>
          </a:r>
          <a:endParaRPr lang="ja-JP" altLang="ja-JP" sz="1400">
            <a:effectLst/>
          </a:endParaRPr>
        </a:p>
        <a:p>
          <a:r>
            <a:rPr kumimoji="1" lang="ja-JP" altLang="ja-JP" sz="1100">
              <a:solidFill>
                <a:schemeClr val="dk1"/>
              </a:solidFill>
              <a:effectLst/>
              <a:latin typeface="+mn-lt"/>
              <a:ea typeface="+mn-ea"/>
              <a:cs typeface="+mn-cs"/>
            </a:rPr>
            <a:t>今後の施設の維持・管理等については、令和５年３月に改訂した公共施設等総合管理計画及び令和２年度に策定した個別施設計画に基づき、計画的に修繕等を行い、施設の健全な管理運営に努める。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F88746-9D02-4840-9E13-9D9EF2BAE3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685B9D-21C0-40BA-B9A8-149900D666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3AEF1E-E6B8-429F-AF53-4EF16BC2C6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351AD4-4EBE-4615-B2F8-5ED691FB8A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C05CB4-7805-4AA8-B1BB-94CDC1E76B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10AE8B-855C-4F4A-A738-D31F55E829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2CBC09-F62D-4C49-8DCD-E2460BC3BE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E6F7F2-4FCD-4F43-9F4B-510342C7DB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15F2E8-1A34-4C1A-921C-F727DCCF10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FF54AA-0A22-4D86-A196-1560BA0571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9,593
9,516
24.88
6,914,640
6,588,820
95,142
3,338,016
4,737,046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3E7C89-358A-4AD0-AA63-95FF0EEBBA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A1A0AE-D265-4FC7-A7BE-2414FD6729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04A588-0DD8-414F-8954-7F61AF831B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91B0CE-4EA9-4729-B2AA-8C0BE6F6AB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52BEAD-1A94-4B33-A230-E60DBB5F12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40E6E0-43D6-4E3A-875C-6127318FCAA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317CDA-7583-4617-A4A4-082F4AA924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CE20F3-5723-4093-BF7D-17468B6727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45AC34-46AF-4E4D-B112-A80D416F3F1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BEF2A1-C5A7-4F1A-8F5A-5CD855C613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662268-B5EB-49B0-9D10-F02D2E3ED5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1E99C2-3479-458C-BE49-1D89FED0B6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154EF8-4EEE-40D1-94BF-80C5CC2E27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C176EA-C7FD-4E44-A52A-9372970CE31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132D3F-C392-4774-9081-8FAECD84A6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DF6FCF-57AD-4D5C-8083-20BC89349C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F0E344-8070-486F-B29C-BA340E2E02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C44407-32A9-4A43-ABF3-FEA5A24306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1AA0C6-BE7D-459D-AE99-D51B4103A8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94BC2D-1874-4BF2-AE94-F750688D2D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0FFFB4-1FC4-4E6B-A2DC-7B13EF8C56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187966-52D4-4347-AD8B-6954DFC1DE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22E0AD-AFB7-400A-BA4C-38478D358E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E92545-9BA4-4EF6-B02F-36BD7EC6EC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317564-2BAA-4C07-9DC1-A289CE7917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F46656-A80D-4B8A-9B29-D6488E600C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6221AF-4B37-460B-8752-D6997796F5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BE492C-0C79-4E72-A35D-22F304E063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0CCC92-59BC-4374-8C10-BAD721046DB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22ED5FE-978B-4887-9FEE-A7BFD83001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504BA9B-5335-4321-97A4-88B22CED7D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B1E7A94-7CBA-47F7-B4F6-8FEB5FE3A6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295CD22-C23F-4744-9E52-57AA1C0EC7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422CDE9-5B73-4E48-9B30-53D8E5E7ADE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AA3F53A-FCAE-469B-A421-9BEA8D2069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9A5490A-C911-4070-94DB-88683348D2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360F424-92ED-43F4-8F42-74E530267AF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9B962D2-2883-415F-BCDD-BCCC0EBCD0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D3864D0-6AB0-4101-A25D-CF3DB00579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CC33EA4-2B68-4F32-BCA6-4BF031FB0A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C133C86-F4C4-476D-8517-A3F770A843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DB6FD9A-C267-4E68-B11F-76ABCD05BA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1129460-E689-4FA3-92FB-196568F68D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8D53999-63E2-4D45-BAD5-04B02F1905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7500AE4-1EA2-4B4E-A005-30D69389A8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FA2B5C6-3650-4B20-A952-51C0BCD97D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06355E5-9186-439E-9CA9-DF54E71DA7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B509359-04E4-4186-9F4B-1142FBEF57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D1BD45B-C466-46AF-9F4F-B02DE979EB9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F2CA3096-145B-4292-A971-DB3B36D2F1C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80DBBF86-3D34-4416-95B8-1187860B4D7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2CFB53EF-F30F-4804-801B-01C0A1E985A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6482ABEE-D28B-4405-98C3-6E7A6E9DBF2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B7EE1428-A4F0-4826-8D7E-5E32F6B131D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C5ED8CF1-FDCE-436C-97A0-BA24B35752F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ADB18FD6-4E70-4CF0-BE24-ECA8BED3A95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AE3ED4CA-B289-43E0-9CA6-225615F645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E8353BB0-1233-4427-83F8-D6B9DF1AFB7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C23551BE-6687-4A90-9B27-7594719DDE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1CEAD746-356D-4CA8-A249-99811F639598}"/>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E075EB58-40E6-40DB-A6DD-EDDF8D83E7F1}"/>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80FC0E06-F3DD-4937-B387-C766BAC32D9C}"/>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B8357F77-1A57-49F7-88CA-1B84A32DB89C}"/>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34E89F20-00F9-4F55-9E9D-9E2BACD80CD3}"/>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B4043488-C392-42FD-8988-C68621B3A73D}"/>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3134A688-FEA0-4505-8705-889D06A7C2E5}"/>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7279AEA9-4EAB-4594-8010-F3DF6BA63FA4}"/>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29F959EC-3282-4CF9-9120-11E9D4454499}"/>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B89253F7-9A64-4D38-BD56-55F2D6C7F5B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B7DECF7B-3C91-43E4-9EDC-5D51F7B83B26}"/>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1261F479-C87E-41EC-BF3E-E33D27EE1F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6507992B-C83F-473F-8440-011F921753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F0E754C-9AF1-4C03-A51E-3A765169C2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03F59CF-D145-431F-B14D-F0608E82F07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E06E17C-C618-4C61-BF07-2847425BF6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33782</xdr:rowOff>
    </xdr:from>
    <xdr:to>
      <xdr:col>24</xdr:col>
      <xdr:colOff>114300</xdr:colOff>
      <xdr:row>61</xdr:row>
      <xdr:rowOff>135382</xdr:rowOff>
    </xdr:to>
    <xdr:sp macro="" textlink="">
      <xdr:nvSpPr>
        <xdr:cNvPr id="87" name="楕円 86">
          <a:extLst>
            <a:ext uri="{FF2B5EF4-FFF2-40B4-BE49-F238E27FC236}">
              <a16:creationId xmlns:a16="http://schemas.microsoft.com/office/drawing/2014/main" id="{D31C468B-8354-48CA-B9AA-00326D26105C}"/>
            </a:ext>
          </a:extLst>
        </xdr:cNvPr>
        <xdr:cNvSpPr/>
      </xdr:nvSpPr>
      <xdr:spPr>
        <a:xfrm>
          <a:off x="4584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12209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199F85AD-8685-4DA3-90AB-B80A47754920}"/>
            </a:ext>
          </a:extLst>
        </xdr:cNvPr>
        <xdr:cNvSpPr txBox="1"/>
      </xdr:nvSpPr>
      <xdr:spPr>
        <a:xfrm>
          <a:off x="4673600"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159512</xdr:rowOff>
    </xdr:from>
    <xdr:to>
      <xdr:col>20</xdr:col>
      <xdr:colOff>38100</xdr:colOff>
      <xdr:row>61</xdr:row>
      <xdr:rowOff>89662</xdr:rowOff>
    </xdr:to>
    <xdr:sp macro="" textlink="">
      <xdr:nvSpPr>
        <xdr:cNvPr id="89" name="楕円 88">
          <a:extLst>
            <a:ext uri="{FF2B5EF4-FFF2-40B4-BE49-F238E27FC236}">
              <a16:creationId xmlns:a16="http://schemas.microsoft.com/office/drawing/2014/main" id="{DF81759C-3BDA-4CB4-9503-4957397B280D}"/>
            </a:ext>
          </a:extLst>
        </xdr:cNvPr>
        <xdr:cNvSpPr/>
      </xdr:nvSpPr>
      <xdr:spPr>
        <a:xfrm>
          <a:off x="3746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38862</xdr:rowOff>
    </xdr:from>
    <xdr:to>
      <xdr:col>24</xdr:col>
      <xdr:colOff>63500</xdr:colOff>
      <xdr:row>61</xdr:row>
      <xdr:rowOff>84582</xdr:rowOff>
    </xdr:to>
    <xdr:cxnSp macro="">
      <xdr:nvCxnSpPr>
        <xdr:cNvPr id="90" name="直線コネクタ 89">
          <a:extLst>
            <a:ext uri="{FF2B5EF4-FFF2-40B4-BE49-F238E27FC236}">
              <a16:creationId xmlns:a16="http://schemas.microsoft.com/office/drawing/2014/main" id="{4E91C94D-8915-4EF2-9235-BEC716DBCA28}"/>
            </a:ext>
          </a:extLst>
        </xdr:cNvPr>
        <xdr:cNvCxnSpPr/>
      </xdr:nvCxnSpPr>
      <xdr:spPr>
        <a:xfrm>
          <a:off x="3797300" y="104973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113792</xdr:rowOff>
    </xdr:from>
    <xdr:to>
      <xdr:col>15</xdr:col>
      <xdr:colOff>101600</xdr:colOff>
      <xdr:row>61</xdr:row>
      <xdr:rowOff>43942</xdr:rowOff>
    </xdr:to>
    <xdr:sp macro="" textlink="">
      <xdr:nvSpPr>
        <xdr:cNvPr id="91" name="楕円 90">
          <a:extLst>
            <a:ext uri="{FF2B5EF4-FFF2-40B4-BE49-F238E27FC236}">
              <a16:creationId xmlns:a16="http://schemas.microsoft.com/office/drawing/2014/main" id="{9D4E2614-030A-41FC-9FF2-B985A9B67499}"/>
            </a:ext>
          </a:extLst>
        </xdr:cNvPr>
        <xdr:cNvSpPr/>
      </xdr:nvSpPr>
      <xdr:spPr>
        <a:xfrm>
          <a:off x="2857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164592</xdr:rowOff>
    </xdr:from>
    <xdr:to>
      <xdr:col>19</xdr:col>
      <xdr:colOff>177800</xdr:colOff>
      <xdr:row>61</xdr:row>
      <xdr:rowOff>38862</xdr:rowOff>
    </xdr:to>
    <xdr:cxnSp macro="">
      <xdr:nvCxnSpPr>
        <xdr:cNvPr id="92" name="直線コネクタ 91">
          <a:extLst>
            <a:ext uri="{FF2B5EF4-FFF2-40B4-BE49-F238E27FC236}">
              <a16:creationId xmlns:a16="http://schemas.microsoft.com/office/drawing/2014/main" id="{A1968CF5-0264-43CF-BB10-A1560574F983}"/>
            </a:ext>
          </a:extLst>
        </xdr:cNvPr>
        <xdr:cNvCxnSpPr/>
      </xdr:nvCxnSpPr>
      <xdr:spPr>
        <a:xfrm>
          <a:off x="2908300" y="104515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93" name="楕円 92">
          <a:extLst>
            <a:ext uri="{FF2B5EF4-FFF2-40B4-BE49-F238E27FC236}">
              <a16:creationId xmlns:a16="http://schemas.microsoft.com/office/drawing/2014/main" id="{343687CB-43F1-4D19-8F03-A9CE561493EB}"/>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164592</xdr:rowOff>
    </xdr:to>
    <xdr:cxnSp macro="">
      <xdr:nvCxnSpPr>
        <xdr:cNvPr id="94" name="直線コネクタ 93">
          <a:extLst>
            <a:ext uri="{FF2B5EF4-FFF2-40B4-BE49-F238E27FC236}">
              <a16:creationId xmlns:a16="http://schemas.microsoft.com/office/drawing/2014/main" id="{E05F7886-6534-494B-A98D-CBF600D4A325}"/>
            </a:ext>
          </a:extLst>
        </xdr:cNvPr>
        <xdr:cNvCxnSpPr/>
      </xdr:nvCxnSpPr>
      <xdr:spPr>
        <a:xfrm>
          <a:off x="2019300" y="10401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xdr:rowOff>
    </xdr:from>
    <xdr:to>
      <xdr:col>6</xdr:col>
      <xdr:colOff>38100</xdr:colOff>
      <xdr:row>60</xdr:row>
      <xdr:rowOff>110236</xdr:rowOff>
    </xdr:to>
    <xdr:sp macro="" textlink="">
      <xdr:nvSpPr>
        <xdr:cNvPr id="95" name="楕円 94">
          <a:extLst>
            <a:ext uri="{FF2B5EF4-FFF2-40B4-BE49-F238E27FC236}">
              <a16:creationId xmlns:a16="http://schemas.microsoft.com/office/drawing/2014/main" id="{28FA21D3-95B6-435D-B51A-503C4ED7F812}"/>
            </a:ext>
          </a:extLst>
        </xdr:cNvPr>
        <xdr:cNvSpPr/>
      </xdr:nvSpPr>
      <xdr:spPr>
        <a:xfrm>
          <a:off x="1079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59436</xdr:rowOff>
    </xdr:from>
    <xdr:to>
      <xdr:col>10</xdr:col>
      <xdr:colOff>114300</xdr:colOff>
      <xdr:row>60</xdr:row>
      <xdr:rowOff>114300</xdr:rowOff>
    </xdr:to>
    <xdr:cxnSp macro="">
      <xdr:nvCxnSpPr>
        <xdr:cNvPr id="96" name="直線コネクタ 95">
          <a:extLst>
            <a:ext uri="{FF2B5EF4-FFF2-40B4-BE49-F238E27FC236}">
              <a16:creationId xmlns:a16="http://schemas.microsoft.com/office/drawing/2014/main" id="{012C79CF-18E8-4390-AC81-4B118C50C1D2}"/>
            </a:ext>
          </a:extLst>
        </xdr:cNvPr>
        <xdr:cNvCxnSpPr/>
      </xdr:nvCxnSpPr>
      <xdr:spPr>
        <a:xfrm>
          <a:off x="1130300" y="10346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E8C76C99-D5F5-49C7-9959-829E3A0DE24C}"/>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9F9C7CD9-428E-450D-A762-99BB3B5E6729}"/>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435AF034-6290-4348-B621-0A81DB8BB062}"/>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5A95AA6F-F2FB-4686-960F-0F9B1D130AFB}"/>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80789</xdr:rowOff>
    </xdr:from>
    <xdr:ext cx="405111" cy="259045"/>
    <xdr:sp macro="" textlink="">
      <xdr:nvSpPr>
        <xdr:cNvPr id="101" name="n_1mainValue【体育館・プール】&#10;有形固定資産減価償却率">
          <a:extLst>
            <a:ext uri="{FF2B5EF4-FFF2-40B4-BE49-F238E27FC236}">
              <a16:creationId xmlns:a16="http://schemas.microsoft.com/office/drawing/2014/main" id="{D4BFF909-2791-41A1-ADD4-B3661C0A5DC1}"/>
            </a:ext>
          </a:extLst>
        </xdr:cNvPr>
        <xdr:cNvSpPr txBox="1"/>
      </xdr:nvSpPr>
      <xdr:spPr>
        <a:xfrm>
          <a:off x="35820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35069</xdr:rowOff>
    </xdr:from>
    <xdr:ext cx="405111" cy="259045"/>
    <xdr:sp macro="" textlink="">
      <xdr:nvSpPr>
        <xdr:cNvPr id="102" name="n_2mainValue【体育館・プール】&#10;有形固定資産減価償却率">
          <a:extLst>
            <a:ext uri="{FF2B5EF4-FFF2-40B4-BE49-F238E27FC236}">
              <a16:creationId xmlns:a16="http://schemas.microsoft.com/office/drawing/2014/main" id="{81836997-E8C3-40EE-A3F5-96BC1B451F18}"/>
            </a:ext>
          </a:extLst>
        </xdr:cNvPr>
        <xdr:cNvSpPr txBox="1"/>
      </xdr:nvSpPr>
      <xdr:spPr>
        <a:xfrm>
          <a:off x="2705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103" name="n_3mainValue【体育館・プール】&#10;有形固定資産減価償却率">
          <a:extLst>
            <a:ext uri="{FF2B5EF4-FFF2-40B4-BE49-F238E27FC236}">
              <a16:creationId xmlns:a16="http://schemas.microsoft.com/office/drawing/2014/main" id="{D90D41A1-4081-440A-A2B7-9D639093D726}"/>
            </a:ext>
          </a:extLst>
        </xdr:cNvPr>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101363</xdr:rowOff>
    </xdr:from>
    <xdr:ext cx="405111" cy="259045"/>
    <xdr:sp macro="" textlink="">
      <xdr:nvSpPr>
        <xdr:cNvPr id="104" name="n_4mainValue【体育館・プール】&#10;有形固定資産減価償却率">
          <a:extLst>
            <a:ext uri="{FF2B5EF4-FFF2-40B4-BE49-F238E27FC236}">
              <a16:creationId xmlns:a16="http://schemas.microsoft.com/office/drawing/2014/main" id="{E65938B8-078B-4A73-B592-44C28536EEFC}"/>
            </a:ext>
          </a:extLst>
        </xdr:cNvPr>
        <xdr:cNvSpPr txBox="1"/>
      </xdr:nvSpPr>
      <xdr:spPr>
        <a:xfrm>
          <a:off x="927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82E5FE2D-73A8-4D36-AA30-17CAC875E0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1A52569D-1830-4076-8660-081FA37937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5B400A06-500A-4A1B-B540-D66E68AC1E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C10CCECF-C356-491B-BE41-EE7862ACB9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D5214D94-6D81-4D69-B3BE-CF9BCA0655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F74A56BA-7D8B-4159-B75E-4B3B57E70C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3252D365-B745-4EC6-BD4F-9E95DFFE91E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5851F63B-80FE-4586-B4E1-F71D10394F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5B3471C-9B59-4D8D-9D64-BF2C317A00B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33524EEB-7288-454F-ABE5-3DAD75B783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C174F677-23E5-465D-BD2E-67B4DF33BDD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CC7A8957-88CD-4437-A11A-B115F4A5366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FFEEF7A7-3CB8-4C65-A262-F6995436F98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D7079C5E-1846-42EA-8FC2-812BA7737C3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6458A441-6E66-4363-B643-0DA830B1B68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CE95A6F-9B51-4BDA-AA02-9AA1D7062A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12863BCC-B563-4A1A-86A8-6A290210DE3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17D82B1D-D0F2-433F-BD32-DDA0C355FAC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A8A9BF63-C33C-46C8-BEC5-B9CB3555CE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B743D44C-E5C2-4DFD-B67C-671A78A4122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F410A8C-F8ED-4D6B-901F-6228F19DB6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C96ED2A7-E80C-4241-82BD-D9101CC7FD8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A8843849-76F8-44FA-A5C7-2F37AA364A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7B3DF446-E307-48D0-8A92-2AE6B6694592}"/>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3C8361A4-90F9-44DA-9DD8-8ACFF53C3DF4}"/>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149B8CF5-D4AC-437D-904E-F44BAF3D8295}"/>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744B027A-32B8-44B4-A0F4-BFA420E70194}"/>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298C0EA5-0864-4136-A12C-0E714D52EFBB}"/>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B5714FB4-2692-44C9-A1CE-B1FA2D725D9E}"/>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17F6B85C-873B-4000-9CF7-5D3131FB8A6E}"/>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0DD80E8B-C387-4CF4-BC01-42CB2BB7FBF9}"/>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D624B77F-B711-48D4-A269-CB509DB13811}"/>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45799940-3A0D-4D80-8A8F-28809BD3941F}"/>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42BBFB64-85DF-4AF5-9BAC-F1E743448EFF}"/>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DFE8DAC-C72C-4D02-8892-15B3B38E32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099096B-5A08-429E-9050-20273C153B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E36CA03-50EA-4F4B-B506-92B777A2F2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B22D1A5-2772-49A5-9886-D98E1356AC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23A1CA2-9ECD-44A9-8C94-26E06DAC2A6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69977</xdr:rowOff>
    </xdr:from>
    <xdr:to>
      <xdr:col>55</xdr:col>
      <xdr:colOff>50800</xdr:colOff>
      <xdr:row>64</xdr:row>
      <xdr:rowOff>127</xdr:rowOff>
    </xdr:to>
    <xdr:sp macro="" textlink="">
      <xdr:nvSpPr>
        <xdr:cNvPr id="144" name="楕円 143">
          <a:extLst>
            <a:ext uri="{FF2B5EF4-FFF2-40B4-BE49-F238E27FC236}">
              <a16:creationId xmlns:a16="http://schemas.microsoft.com/office/drawing/2014/main" id="{E39D7B0B-1E12-4F9B-B7CF-50F758538EE8}"/>
            </a:ext>
          </a:extLst>
        </xdr:cNvPr>
        <xdr:cNvSpPr/>
      </xdr:nvSpPr>
      <xdr:spPr>
        <a:xfrm>
          <a:off x="10426700" y="108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156354</xdr:rowOff>
    </xdr:from>
    <xdr:ext cx="469744" cy="259045"/>
    <xdr:sp macro="" textlink="">
      <xdr:nvSpPr>
        <xdr:cNvPr id="145" name="【体育館・プール】&#10;一人当たり面積該当値テキスト">
          <a:extLst>
            <a:ext uri="{FF2B5EF4-FFF2-40B4-BE49-F238E27FC236}">
              <a16:creationId xmlns:a16="http://schemas.microsoft.com/office/drawing/2014/main" id="{60D05BCC-5981-472E-ADB0-E36344B39BB0}"/>
            </a:ext>
          </a:extLst>
        </xdr:cNvPr>
        <xdr:cNvSpPr txBox="1"/>
      </xdr:nvSpPr>
      <xdr:spPr>
        <a:xfrm>
          <a:off x="10515600" y="1078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70358</xdr:rowOff>
    </xdr:from>
    <xdr:to>
      <xdr:col>50</xdr:col>
      <xdr:colOff>165100</xdr:colOff>
      <xdr:row>64</xdr:row>
      <xdr:rowOff>508</xdr:rowOff>
    </xdr:to>
    <xdr:sp macro="" textlink="">
      <xdr:nvSpPr>
        <xdr:cNvPr id="146" name="楕円 145">
          <a:extLst>
            <a:ext uri="{FF2B5EF4-FFF2-40B4-BE49-F238E27FC236}">
              <a16:creationId xmlns:a16="http://schemas.microsoft.com/office/drawing/2014/main" id="{7404686B-9BBA-4CB0-810C-47DD0B7815A8}"/>
            </a:ext>
          </a:extLst>
        </xdr:cNvPr>
        <xdr:cNvSpPr/>
      </xdr:nvSpPr>
      <xdr:spPr>
        <a:xfrm>
          <a:off x="9588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120777</xdr:rowOff>
    </xdr:from>
    <xdr:to>
      <xdr:col>55</xdr:col>
      <xdr:colOff>0</xdr:colOff>
      <xdr:row>63</xdr:row>
      <xdr:rowOff>121158</xdr:rowOff>
    </xdr:to>
    <xdr:cxnSp macro="">
      <xdr:nvCxnSpPr>
        <xdr:cNvPr id="147" name="直線コネクタ 146">
          <a:extLst>
            <a:ext uri="{FF2B5EF4-FFF2-40B4-BE49-F238E27FC236}">
              <a16:creationId xmlns:a16="http://schemas.microsoft.com/office/drawing/2014/main" id="{B183EAD0-8950-4CAB-8804-1BACD065D3F8}"/>
            </a:ext>
          </a:extLst>
        </xdr:cNvPr>
        <xdr:cNvCxnSpPr/>
      </xdr:nvCxnSpPr>
      <xdr:spPr>
        <a:xfrm flipV="1">
          <a:off x="9639300" y="1092212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71120</xdr:rowOff>
    </xdr:from>
    <xdr:to>
      <xdr:col>46</xdr:col>
      <xdr:colOff>38100</xdr:colOff>
      <xdr:row>64</xdr:row>
      <xdr:rowOff>1270</xdr:rowOff>
    </xdr:to>
    <xdr:sp macro="" textlink="">
      <xdr:nvSpPr>
        <xdr:cNvPr id="148" name="楕円 147">
          <a:extLst>
            <a:ext uri="{FF2B5EF4-FFF2-40B4-BE49-F238E27FC236}">
              <a16:creationId xmlns:a16="http://schemas.microsoft.com/office/drawing/2014/main" id="{67AABD64-4572-48CD-A24D-F521A02C8C5A}"/>
            </a:ext>
          </a:extLst>
        </xdr:cNvPr>
        <xdr:cNvSpPr/>
      </xdr:nvSpPr>
      <xdr:spPr>
        <a:xfrm>
          <a:off x="8699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121158</xdr:rowOff>
    </xdr:from>
    <xdr:to>
      <xdr:col>50</xdr:col>
      <xdr:colOff>114300</xdr:colOff>
      <xdr:row>63</xdr:row>
      <xdr:rowOff>121920</xdr:rowOff>
    </xdr:to>
    <xdr:cxnSp macro="">
      <xdr:nvCxnSpPr>
        <xdr:cNvPr id="149" name="直線コネクタ 148">
          <a:extLst>
            <a:ext uri="{FF2B5EF4-FFF2-40B4-BE49-F238E27FC236}">
              <a16:creationId xmlns:a16="http://schemas.microsoft.com/office/drawing/2014/main" id="{7390C449-F441-430B-9AE8-DB6406D29E88}"/>
            </a:ext>
          </a:extLst>
        </xdr:cNvPr>
        <xdr:cNvCxnSpPr/>
      </xdr:nvCxnSpPr>
      <xdr:spPr>
        <a:xfrm flipV="1">
          <a:off x="8750300" y="109225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71501</xdr:rowOff>
    </xdr:from>
    <xdr:to>
      <xdr:col>41</xdr:col>
      <xdr:colOff>101600</xdr:colOff>
      <xdr:row>64</xdr:row>
      <xdr:rowOff>1651</xdr:rowOff>
    </xdr:to>
    <xdr:sp macro="" textlink="">
      <xdr:nvSpPr>
        <xdr:cNvPr id="150" name="楕円 149">
          <a:extLst>
            <a:ext uri="{FF2B5EF4-FFF2-40B4-BE49-F238E27FC236}">
              <a16:creationId xmlns:a16="http://schemas.microsoft.com/office/drawing/2014/main" id="{348054F3-54A3-4574-A035-1989567EA9D1}"/>
            </a:ext>
          </a:extLst>
        </xdr:cNvPr>
        <xdr:cNvSpPr/>
      </xdr:nvSpPr>
      <xdr:spPr>
        <a:xfrm>
          <a:off x="7810500" y="108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121920</xdr:rowOff>
    </xdr:from>
    <xdr:to>
      <xdr:col>45</xdr:col>
      <xdr:colOff>177800</xdr:colOff>
      <xdr:row>63</xdr:row>
      <xdr:rowOff>122301</xdr:rowOff>
    </xdr:to>
    <xdr:cxnSp macro="">
      <xdr:nvCxnSpPr>
        <xdr:cNvPr id="151" name="直線コネクタ 150">
          <a:extLst>
            <a:ext uri="{FF2B5EF4-FFF2-40B4-BE49-F238E27FC236}">
              <a16:creationId xmlns:a16="http://schemas.microsoft.com/office/drawing/2014/main" id="{4B2F4923-E6EB-4697-8A3D-F68D25AC1802}"/>
            </a:ext>
          </a:extLst>
        </xdr:cNvPr>
        <xdr:cNvCxnSpPr/>
      </xdr:nvCxnSpPr>
      <xdr:spPr>
        <a:xfrm flipV="1">
          <a:off x="7861300" y="109232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71882</xdr:rowOff>
    </xdr:from>
    <xdr:to>
      <xdr:col>36</xdr:col>
      <xdr:colOff>165100</xdr:colOff>
      <xdr:row>64</xdr:row>
      <xdr:rowOff>2032</xdr:rowOff>
    </xdr:to>
    <xdr:sp macro="" textlink="">
      <xdr:nvSpPr>
        <xdr:cNvPr id="152" name="楕円 151">
          <a:extLst>
            <a:ext uri="{FF2B5EF4-FFF2-40B4-BE49-F238E27FC236}">
              <a16:creationId xmlns:a16="http://schemas.microsoft.com/office/drawing/2014/main" id="{7BBFCD17-A2D4-4C62-B7F3-76C5AE0EB333}"/>
            </a:ext>
          </a:extLst>
        </xdr:cNvPr>
        <xdr:cNvSpPr/>
      </xdr:nvSpPr>
      <xdr:spPr>
        <a:xfrm>
          <a:off x="69215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122301</xdr:rowOff>
    </xdr:from>
    <xdr:to>
      <xdr:col>41</xdr:col>
      <xdr:colOff>50800</xdr:colOff>
      <xdr:row>63</xdr:row>
      <xdr:rowOff>122682</xdr:rowOff>
    </xdr:to>
    <xdr:cxnSp macro="">
      <xdr:nvCxnSpPr>
        <xdr:cNvPr id="153" name="直線コネクタ 152">
          <a:extLst>
            <a:ext uri="{FF2B5EF4-FFF2-40B4-BE49-F238E27FC236}">
              <a16:creationId xmlns:a16="http://schemas.microsoft.com/office/drawing/2014/main" id="{687DC41D-2CC7-4928-B8D6-36969B8AF40B}"/>
            </a:ext>
          </a:extLst>
        </xdr:cNvPr>
        <xdr:cNvCxnSpPr/>
      </xdr:nvCxnSpPr>
      <xdr:spPr>
        <a:xfrm flipV="1">
          <a:off x="6972300" y="109236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3B1F07AC-5301-4AC5-94DF-B60A989FFB06}"/>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0ACD3FB7-2314-4E8F-879D-5ED15D7C177A}"/>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30799EDF-6AAD-4177-89F1-C963574B6B6D}"/>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2BE06AAE-C7BB-48F1-BF65-0AC4F4A7343E}"/>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163085</xdr:rowOff>
    </xdr:from>
    <xdr:ext cx="469744" cy="259045"/>
    <xdr:sp macro="" textlink="">
      <xdr:nvSpPr>
        <xdr:cNvPr id="158" name="n_1mainValue【体育館・プール】&#10;一人当たり面積">
          <a:extLst>
            <a:ext uri="{FF2B5EF4-FFF2-40B4-BE49-F238E27FC236}">
              <a16:creationId xmlns:a16="http://schemas.microsoft.com/office/drawing/2014/main" id="{744E2EFB-37AF-42BA-9C98-F4AF8F9B8A59}"/>
            </a:ext>
          </a:extLst>
        </xdr:cNvPr>
        <xdr:cNvSpPr txBox="1"/>
      </xdr:nvSpPr>
      <xdr:spPr>
        <a:xfrm>
          <a:off x="93917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163847</xdr:rowOff>
    </xdr:from>
    <xdr:ext cx="469744" cy="259045"/>
    <xdr:sp macro="" textlink="">
      <xdr:nvSpPr>
        <xdr:cNvPr id="159" name="n_2mainValue【体育館・プール】&#10;一人当たり面積">
          <a:extLst>
            <a:ext uri="{FF2B5EF4-FFF2-40B4-BE49-F238E27FC236}">
              <a16:creationId xmlns:a16="http://schemas.microsoft.com/office/drawing/2014/main" id="{12A0202B-30F8-48D8-8E89-7156939E929F}"/>
            </a:ext>
          </a:extLst>
        </xdr:cNvPr>
        <xdr:cNvSpPr txBox="1"/>
      </xdr:nvSpPr>
      <xdr:spPr>
        <a:xfrm>
          <a:off x="8515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164228</xdr:rowOff>
    </xdr:from>
    <xdr:ext cx="469744" cy="259045"/>
    <xdr:sp macro="" textlink="">
      <xdr:nvSpPr>
        <xdr:cNvPr id="160" name="n_3mainValue【体育館・プール】&#10;一人当たり面積">
          <a:extLst>
            <a:ext uri="{FF2B5EF4-FFF2-40B4-BE49-F238E27FC236}">
              <a16:creationId xmlns:a16="http://schemas.microsoft.com/office/drawing/2014/main" id="{CCE1E6AC-21D0-4EBE-9A16-3C84B2B6E850}"/>
            </a:ext>
          </a:extLst>
        </xdr:cNvPr>
        <xdr:cNvSpPr txBox="1"/>
      </xdr:nvSpPr>
      <xdr:spPr>
        <a:xfrm>
          <a:off x="7626427" y="109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164609</xdr:rowOff>
    </xdr:from>
    <xdr:ext cx="469744" cy="259045"/>
    <xdr:sp macro="" textlink="">
      <xdr:nvSpPr>
        <xdr:cNvPr id="161" name="n_4mainValue【体育館・プール】&#10;一人当たり面積">
          <a:extLst>
            <a:ext uri="{FF2B5EF4-FFF2-40B4-BE49-F238E27FC236}">
              <a16:creationId xmlns:a16="http://schemas.microsoft.com/office/drawing/2014/main" id="{5DEC40ED-AD93-4F69-A5F2-F7ECC398E5B9}"/>
            </a:ext>
          </a:extLst>
        </xdr:cNvPr>
        <xdr:cNvSpPr txBox="1"/>
      </xdr:nvSpPr>
      <xdr:spPr>
        <a:xfrm>
          <a:off x="6737427" y="109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4EBDAF54-513B-4A17-96AC-E02A724EEE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86802D9-ED60-4291-BE1C-2EA385DD1B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1F125D4D-C2DA-4F62-A3F8-87316673E0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FB4E52FE-B225-4512-87F9-D191C46021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AA056392-E106-4FA7-B98A-508F866423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2B0F502-7869-4D84-B6A2-725FEC6E84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69A7BF5B-5428-47B5-8972-7D91F89E02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F3347682-00CB-4C23-BD88-E20724213C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BB0A5F3F-806D-4E25-8006-4C12F51F7A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DDE95D00-B9D2-40EA-B25F-F1A2407CE9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DF08818E-40F3-4FA1-8A44-A3DDF57FCA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DBEF9648-1232-46D1-B144-997653B27AA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46E3B6B1-9CE9-4C23-93D7-4C0F26A68F4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A940F96-8EC4-41C7-8EF6-E5E5D285B7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227BC81D-D2C3-407B-9188-3573A97EC0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46FC27EE-2F43-42F6-8E8C-28C7D2F17CE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69A03DDA-E083-45CF-B2D6-475A209479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08170DD-F977-4280-8893-F975C3176D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683CBE78-4765-4A1B-AF83-5CFD7C85963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782F974-E9FA-47A1-9C96-54417C526E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C1E20D1A-12F7-49B4-B882-B49EE399CE7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1B08485C-29DF-46E2-8CF6-65FDBB6EB4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20D2DF4-2522-4BE6-88A9-B9A3AD37ACA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149ADEFC-EFB1-43D3-8B04-558E4587EF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CE95CD46-0467-4732-BCB9-16ADC1C83F44}"/>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B92EB877-4E0B-4524-AC7E-82EFBD18A06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38DC734D-234A-4A91-AADD-A5484B377B2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A8DA7DFF-3772-429B-B2A4-9A34194583BA}"/>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D0864276-86E7-4E6B-84D0-7F810570ED8D}"/>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F8CA38C4-5E52-4C26-81A5-DA4B9CBCFB8B}"/>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135B1C68-5BD8-455D-B17B-72110FB6871B}"/>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B3ACF3AA-CD69-4961-917A-A97D570F5A5F}"/>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F76F45DC-F989-4E94-8F9A-09CB229B7312}"/>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AF3C8195-4385-4742-AE14-483BD58C4B05}"/>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1E98220B-508D-4936-884D-32E579C7CB38}"/>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053082F-9B1F-4980-9E2C-B4DF547C36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5D2E878E-DE65-49F9-8D73-C8C287CF12D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0E4A10B-3B7E-432B-AC35-969BB36B94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CEDF3DA-E0B8-4685-8E9A-1115D101EC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6DAB27F-72E5-4A89-9849-6BC95DF7B7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103505</xdr:rowOff>
    </xdr:from>
    <xdr:to>
      <xdr:col>24</xdr:col>
      <xdr:colOff>114300</xdr:colOff>
      <xdr:row>85</xdr:row>
      <xdr:rowOff>33655</xdr:rowOff>
    </xdr:to>
    <xdr:sp macro="" textlink="">
      <xdr:nvSpPr>
        <xdr:cNvPr id="202" name="楕円 201">
          <a:extLst>
            <a:ext uri="{FF2B5EF4-FFF2-40B4-BE49-F238E27FC236}">
              <a16:creationId xmlns:a16="http://schemas.microsoft.com/office/drawing/2014/main" id="{83EC4565-EEC9-4C83-93F0-5AB08CE35835}"/>
            </a:ext>
          </a:extLst>
        </xdr:cNvPr>
        <xdr:cNvSpPr/>
      </xdr:nvSpPr>
      <xdr:spPr>
        <a:xfrm>
          <a:off x="45847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81932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9CD4461A-3CCA-461A-90E6-5EBF3C2F70E7}"/>
            </a:ext>
          </a:extLst>
        </xdr:cNvPr>
        <xdr:cNvSpPr txBox="1"/>
      </xdr:nvSpPr>
      <xdr:spPr>
        <a:xfrm>
          <a:off x="4673600"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53975</xdr:rowOff>
    </xdr:from>
    <xdr:to>
      <xdr:col>20</xdr:col>
      <xdr:colOff>38100</xdr:colOff>
      <xdr:row>84</xdr:row>
      <xdr:rowOff>155575</xdr:rowOff>
    </xdr:to>
    <xdr:sp macro="" textlink="">
      <xdr:nvSpPr>
        <xdr:cNvPr id="204" name="楕円 203">
          <a:extLst>
            <a:ext uri="{FF2B5EF4-FFF2-40B4-BE49-F238E27FC236}">
              <a16:creationId xmlns:a16="http://schemas.microsoft.com/office/drawing/2014/main" id="{99703B12-E7FE-4E70-B6B4-BB43FA86669D}"/>
            </a:ext>
          </a:extLst>
        </xdr:cNvPr>
        <xdr:cNvSpPr/>
      </xdr:nvSpPr>
      <xdr:spPr>
        <a:xfrm>
          <a:off x="3746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104775</xdr:rowOff>
    </xdr:from>
    <xdr:to>
      <xdr:col>24</xdr:col>
      <xdr:colOff>63500</xdr:colOff>
      <xdr:row>84</xdr:row>
      <xdr:rowOff>154305</xdr:rowOff>
    </xdr:to>
    <xdr:cxnSp macro="">
      <xdr:nvCxnSpPr>
        <xdr:cNvPr id="205" name="直線コネクタ 204">
          <a:extLst>
            <a:ext uri="{FF2B5EF4-FFF2-40B4-BE49-F238E27FC236}">
              <a16:creationId xmlns:a16="http://schemas.microsoft.com/office/drawing/2014/main" id="{7373AF17-E9E2-4221-90DA-9C666C786762}"/>
            </a:ext>
          </a:extLst>
        </xdr:cNvPr>
        <xdr:cNvCxnSpPr/>
      </xdr:nvCxnSpPr>
      <xdr:spPr>
        <a:xfrm>
          <a:off x="3797300" y="145065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206" name="楕円 205">
          <a:extLst>
            <a:ext uri="{FF2B5EF4-FFF2-40B4-BE49-F238E27FC236}">
              <a16:creationId xmlns:a16="http://schemas.microsoft.com/office/drawing/2014/main" id="{015F23EA-5BBE-49DF-8AE7-D0856491AE77}"/>
            </a:ext>
          </a:extLst>
        </xdr:cNvPr>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104775</xdr:rowOff>
    </xdr:to>
    <xdr:cxnSp macro="">
      <xdr:nvCxnSpPr>
        <xdr:cNvPr id="207" name="直線コネクタ 206">
          <a:extLst>
            <a:ext uri="{FF2B5EF4-FFF2-40B4-BE49-F238E27FC236}">
              <a16:creationId xmlns:a16="http://schemas.microsoft.com/office/drawing/2014/main" id="{0CEBAA56-A1E1-454D-93C9-005E372225F5}"/>
            </a:ext>
          </a:extLst>
        </xdr:cNvPr>
        <xdr:cNvCxnSpPr/>
      </xdr:nvCxnSpPr>
      <xdr:spPr>
        <a:xfrm>
          <a:off x="2908300" y="14458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128270</xdr:rowOff>
    </xdr:from>
    <xdr:to>
      <xdr:col>10</xdr:col>
      <xdr:colOff>165100</xdr:colOff>
      <xdr:row>84</xdr:row>
      <xdr:rowOff>58420</xdr:rowOff>
    </xdr:to>
    <xdr:sp macro="" textlink="">
      <xdr:nvSpPr>
        <xdr:cNvPr id="208" name="楕円 207">
          <a:extLst>
            <a:ext uri="{FF2B5EF4-FFF2-40B4-BE49-F238E27FC236}">
              <a16:creationId xmlns:a16="http://schemas.microsoft.com/office/drawing/2014/main" id="{E408B973-0E5A-40A7-9441-AA6A260DE66D}"/>
            </a:ext>
          </a:extLst>
        </xdr:cNvPr>
        <xdr:cNvSpPr/>
      </xdr:nvSpPr>
      <xdr:spPr>
        <a:xfrm>
          <a:off x="1968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xdr:rowOff>
    </xdr:from>
    <xdr:to>
      <xdr:col>15</xdr:col>
      <xdr:colOff>50800</xdr:colOff>
      <xdr:row>84</xdr:row>
      <xdr:rowOff>57150</xdr:rowOff>
    </xdr:to>
    <xdr:cxnSp macro="">
      <xdr:nvCxnSpPr>
        <xdr:cNvPr id="209" name="直線コネクタ 208">
          <a:extLst>
            <a:ext uri="{FF2B5EF4-FFF2-40B4-BE49-F238E27FC236}">
              <a16:creationId xmlns:a16="http://schemas.microsoft.com/office/drawing/2014/main" id="{5D2461A7-7EAA-4230-BEC9-D5F8598E722A}"/>
            </a:ext>
          </a:extLst>
        </xdr:cNvPr>
        <xdr:cNvCxnSpPr/>
      </xdr:nvCxnSpPr>
      <xdr:spPr>
        <a:xfrm>
          <a:off x="2019300" y="14409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80645</xdr:rowOff>
    </xdr:from>
    <xdr:to>
      <xdr:col>6</xdr:col>
      <xdr:colOff>38100</xdr:colOff>
      <xdr:row>84</xdr:row>
      <xdr:rowOff>10795</xdr:rowOff>
    </xdr:to>
    <xdr:sp macro="" textlink="">
      <xdr:nvSpPr>
        <xdr:cNvPr id="210" name="楕円 209">
          <a:extLst>
            <a:ext uri="{FF2B5EF4-FFF2-40B4-BE49-F238E27FC236}">
              <a16:creationId xmlns:a16="http://schemas.microsoft.com/office/drawing/2014/main" id="{698B948A-333A-4580-BD66-B873C0101749}"/>
            </a:ext>
          </a:extLst>
        </xdr:cNvPr>
        <xdr:cNvSpPr/>
      </xdr:nvSpPr>
      <xdr:spPr>
        <a:xfrm>
          <a:off x="1079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131445</xdr:rowOff>
    </xdr:from>
    <xdr:to>
      <xdr:col>10</xdr:col>
      <xdr:colOff>114300</xdr:colOff>
      <xdr:row>84</xdr:row>
      <xdr:rowOff>7620</xdr:rowOff>
    </xdr:to>
    <xdr:cxnSp macro="">
      <xdr:nvCxnSpPr>
        <xdr:cNvPr id="211" name="直線コネクタ 210">
          <a:extLst>
            <a:ext uri="{FF2B5EF4-FFF2-40B4-BE49-F238E27FC236}">
              <a16:creationId xmlns:a16="http://schemas.microsoft.com/office/drawing/2014/main" id="{CEC3F677-6D50-4CF4-AAF6-8BCAAB7C1639}"/>
            </a:ext>
          </a:extLst>
        </xdr:cNvPr>
        <xdr:cNvCxnSpPr/>
      </xdr:nvCxnSpPr>
      <xdr:spPr>
        <a:xfrm>
          <a:off x="1130300" y="143617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2B318B4B-E157-4396-A622-DC2DEFFF4E7B}"/>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BCE28F0B-618D-420E-9315-E8CA7D8EBB14}"/>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05A9DCD3-F46D-4AE7-B3D6-B043A11C32A5}"/>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id="{444C3CE3-6390-42A1-AA76-14BF4BCC9238}"/>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146702</xdr:rowOff>
    </xdr:from>
    <xdr:ext cx="405111" cy="259045"/>
    <xdr:sp macro="" textlink="">
      <xdr:nvSpPr>
        <xdr:cNvPr id="216" name="n_1mainValue【福祉施設】&#10;有形固定資産減価償却率">
          <a:extLst>
            <a:ext uri="{FF2B5EF4-FFF2-40B4-BE49-F238E27FC236}">
              <a16:creationId xmlns:a16="http://schemas.microsoft.com/office/drawing/2014/main" id="{5FA0D9B0-1FC1-4245-A407-94D38529724B}"/>
            </a:ext>
          </a:extLst>
        </xdr:cNvPr>
        <xdr:cNvSpPr txBox="1"/>
      </xdr:nvSpPr>
      <xdr:spPr>
        <a:xfrm>
          <a:off x="35820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217" name="n_2mainValue【福祉施設】&#10;有形固定資産減価償却率">
          <a:extLst>
            <a:ext uri="{FF2B5EF4-FFF2-40B4-BE49-F238E27FC236}">
              <a16:creationId xmlns:a16="http://schemas.microsoft.com/office/drawing/2014/main" id="{AAA48BD7-79A8-4E34-A192-7C9B19A000B1}"/>
            </a:ext>
          </a:extLst>
        </xdr:cNvPr>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49547</xdr:rowOff>
    </xdr:from>
    <xdr:ext cx="405111" cy="259045"/>
    <xdr:sp macro="" textlink="">
      <xdr:nvSpPr>
        <xdr:cNvPr id="218" name="n_3mainValue【福祉施設】&#10;有形固定資産減価償却率">
          <a:extLst>
            <a:ext uri="{FF2B5EF4-FFF2-40B4-BE49-F238E27FC236}">
              <a16:creationId xmlns:a16="http://schemas.microsoft.com/office/drawing/2014/main" id="{DD5BB1CB-0744-4AFD-B536-92A7838C2EEE}"/>
            </a:ext>
          </a:extLst>
        </xdr:cNvPr>
        <xdr:cNvSpPr txBox="1"/>
      </xdr:nvSpPr>
      <xdr:spPr>
        <a:xfrm>
          <a:off x="1816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1922</xdr:rowOff>
    </xdr:from>
    <xdr:ext cx="405111" cy="259045"/>
    <xdr:sp macro="" textlink="">
      <xdr:nvSpPr>
        <xdr:cNvPr id="219" name="n_4mainValue【福祉施設】&#10;有形固定資産減価償却率">
          <a:extLst>
            <a:ext uri="{FF2B5EF4-FFF2-40B4-BE49-F238E27FC236}">
              <a16:creationId xmlns:a16="http://schemas.microsoft.com/office/drawing/2014/main" id="{69E4E46D-7481-40B6-B589-2958565CD2EB}"/>
            </a:ext>
          </a:extLst>
        </xdr:cNvPr>
        <xdr:cNvSpPr txBox="1"/>
      </xdr:nvSpPr>
      <xdr:spPr>
        <a:xfrm>
          <a:off x="927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AC064CAF-E6F0-4A64-9F4A-6221BC67F1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975A1F05-2C14-45C1-A9BB-7D1ACBAEE6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820432A6-E00C-4451-9F28-50ADC76F06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B94F3E3B-294C-4D6F-BC53-41BCA7B2BF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49ACA4CA-7197-4591-9E28-3DBB0DA657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B3023B7-62A3-4999-803E-FB77623323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7F4BAD3E-219E-45E9-BC96-443A068AE4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42D5A4C-F144-4FD8-9B35-801B8ED49D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389FE14E-4D86-49C5-9622-33226E874F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91AF220A-7829-4845-A75F-2D3C9E1329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FC37F4F-7A28-4513-952B-59717D8CCEB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110E05CC-9481-42B6-B2BB-B1BB2DF9AA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34AA0DFB-F8B6-4641-B202-18F7087783E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137D9A56-7EC2-4F79-A2EC-457342A345D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A50EF73A-B493-4C52-BB79-E8C982D2204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99E4FDF-400B-4C3E-BC69-35F2E32E6F0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D6043F27-D766-4268-9CC5-DEF537D7B59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CF4B55D8-7434-4E0A-B241-7544AF65E6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28B0269-8D22-4DEB-A8BB-984288F96D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180CE3F0-E273-4322-ACA4-236AB777C2C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D2B48B04-1F63-4B3F-B45F-313AB6A4E0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DE9A687B-21A7-4BFB-83E5-EC24D89D12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D4010E58-911A-489C-AC7E-4BEE406EBA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39672522-B5D5-4C53-A023-5EDD2FB5DADC}"/>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1E430137-349F-45A9-B2D9-B76E9237DA5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E0F01E76-D688-46A4-8D6D-CAC2A14FC3E2}"/>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9257FD47-6350-4DE7-AA74-028466CCD015}"/>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037F5D09-DDD8-4279-B31F-EEBB516E19B6}"/>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C385AC47-7FF0-4A31-94B3-73D024590D9E}"/>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82900402-6DC9-4EF4-B00B-85F2D40F1AD7}"/>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834EF47C-CEA1-4A4F-9628-32C89B007DA2}"/>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FDFE14D9-DD5F-4A7C-A9FD-A065A335164B}"/>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A79905CE-2D7B-4FE1-B863-7476E5E7A7F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28019504-E6A3-47A3-9110-4E13DA60F65A}"/>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AB015D-3A99-4C60-8053-8A3C800FA4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390C1D21-2112-4637-996E-B69BE45FEA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AC05EFA-27BA-4CC4-91A4-B7D37B3C7D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1DC9A29-2F39-417E-A393-28C8DC26F8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40B83C8-09D6-4DC2-865C-639F02B7A61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105411</xdr:rowOff>
    </xdr:from>
    <xdr:to>
      <xdr:col>55</xdr:col>
      <xdr:colOff>50800</xdr:colOff>
      <xdr:row>86</xdr:row>
      <xdr:rowOff>35561</xdr:rowOff>
    </xdr:to>
    <xdr:sp macro="" textlink="">
      <xdr:nvSpPr>
        <xdr:cNvPr id="259" name="楕円 258">
          <a:extLst>
            <a:ext uri="{FF2B5EF4-FFF2-40B4-BE49-F238E27FC236}">
              <a16:creationId xmlns:a16="http://schemas.microsoft.com/office/drawing/2014/main" id="{C5A731B0-A628-4FBC-8E7A-63D69D308954}"/>
            </a:ext>
          </a:extLst>
        </xdr:cNvPr>
        <xdr:cNvSpPr/>
      </xdr:nvSpPr>
      <xdr:spPr>
        <a:xfrm>
          <a:off x="10426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20338</xdr:rowOff>
    </xdr:from>
    <xdr:ext cx="469744" cy="259045"/>
    <xdr:sp macro="" textlink="">
      <xdr:nvSpPr>
        <xdr:cNvPr id="260" name="【福祉施設】&#10;一人当たり面積該当値テキスト">
          <a:extLst>
            <a:ext uri="{FF2B5EF4-FFF2-40B4-BE49-F238E27FC236}">
              <a16:creationId xmlns:a16="http://schemas.microsoft.com/office/drawing/2014/main" id="{9AF1A0E8-2393-499E-9A83-7925454FD310}"/>
            </a:ext>
          </a:extLst>
        </xdr:cNvPr>
        <xdr:cNvSpPr txBox="1"/>
      </xdr:nvSpPr>
      <xdr:spPr>
        <a:xfrm>
          <a:off x="10515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105411</xdr:rowOff>
    </xdr:from>
    <xdr:to>
      <xdr:col>50</xdr:col>
      <xdr:colOff>165100</xdr:colOff>
      <xdr:row>86</xdr:row>
      <xdr:rowOff>35561</xdr:rowOff>
    </xdr:to>
    <xdr:sp macro="" textlink="">
      <xdr:nvSpPr>
        <xdr:cNvPr id="261" name="楕円 260">
          <a:extLst>
            <a:ext uri="{FF2B5EF4-FFF2-40B4-BE49-F238E27FC236}">
              <a16:creationId xmlns:a16="http://schemas.microsoft.com/office/drawing/2014/main" id="{3F246D4B-8C74-4A43-AE42-827D0DC60AC7}"/>
            </a:ext>
          </a:extLst>
        </xdr:cNvPr>
        <xdr:cNvSpPr/>
      </xdr:nvSpPr>
      <xdr:spPr>
        <a:xfrm>
          <a:off x="9588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156211</xdr:rowOff>
    </xdr:from>
    <xdr:to>
      <xdr:col>55</xdr:col>
      <xdr:colOff>0</xdr:colOff>
      <xdr:row>85</xdr:row>
      <xdr:rowOff>156211</xdr:rowOff>
    </xdr:to>
    <xdr:cxnSp macro="">
      <xdr:nvCxnSpPr>
        <xdr:cNvPr id="262" name="直線コネクタ 261">
          <a:extLst>
            <a:ext uri="{FF2B5EF4-FFF2-40B4-BE49-F238E27FC236}">
              <a16:creationId xmlns:a16="http://schemas.microsoft.com/office/drawing/2014/main" id="{E80C4DE8-8F96-403A-9324-1BD929807127}"/>
            </a:ext>
          </a:extLst>
        </xdr:cNvPr>
        <xdr:cNvCxnSpPr/>
      </xdr:nvCxnSpPr>
      <xdr:spPr>
        <a:xfrm>
          <a:off x="9639300" y="14729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106172</xdr:rowOff>
    </xdr:from>
    <xdr:to>
      <xdr:col>46</xdr:col>
      <xdr:colOff>38100</xdr:colOff>
      <xdr:row>86</xdr:row>
      <xdr:rowOff>36322</xdr:rowOff>
    </xdr:to>
    <xdr:sp macro="" textlink="">
      <xdr:nvSpPr>
        <xdr:cNvPr id="263" name="楕円 262">
          <a:extLst>
            <a:ext uri="{FF2B5EF4-FFF2-40B4-BE49-F238E27FC236}">
              <a16:creationId xmlns:a16="http://schemas.microsoft.com/office/drawing/2014/main" id="{6F870E50-B11A-49C3-A861-28353D85163A}"/>
            </a:ext>
          </a:extLst>
        </xdr:cNvPr>
        <xdr:cNvSpPr/>
      </xdr:nvSpPr>
      <xdr:spPr>
        <a:xfrm>
          <a:off x="8699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156211</xdr:rowOff>
    </xdr:from>
    <xdr:to>
      <xdr:col>50</xdr:col>
      <xdr:colOff>114300</xdr:colOff>
      <xdr:row>85</xdr:row>
      <xdr:rowOff>156972</xdr:rowOff>
    </xdr:to>
    <xdr:cxnSp macro="">
      <xdr:nvCxnSpPr>
        <xdr:cNvPr id="264" name="直線コネクタ 263">
          <a:extLst>
            <a:ext uri="{FF2B5EF4-FFF2-40B4-BE49-F238E27FC236}">
              <a16:creationId xmlns:a16="http://schemas.microsoft.com/office/drawing/2014/main" id="{1F9D0591-F4A7-47E1-968E-0ADAD191E934}"/>
            </a:ext>
          </a:extLst>
        </xdr:cNvPr>
        <xdr:cNvCxnSpPr/>
      </xdr:nvCxnSpPr>
      <xdr:spPr>
        <a:xfrm flipV="1">
          <a:off x="8750300" y="147294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106935</xdr:rowOff>
    </xdr:from>
    <xdr:to>
      <xdr:col>41</xdr:col>
      <xdr:colOff>101600</xdr:colOff>
      <xdr:row>86</xdr:row>
      <xdr:rowOff>37085</xdr:rowOff>
    </xdr:to>
    <xdr:sp macro="" textlink="">
      <xdr:nvSpPr>
        <xdr:cNvPr id="265" name="楕円 264">
          <a:extLst>
            <a:ext uri="{FF2B5EF4-FFF2-40B4-BE49-F238E27FC236}">
              <a16:creationId xmlns:a16="http://schemas.microsoft.com/office/drawing/2014/main" id="{9A08DCA6-F52E-468F-AC91-22182A831102}"/>
            </a:ext>
          </a:extLst>
        </xdr:cNvPr>
        <xdr:cNvSpPr/>
      </xdr:nvSpPr>
      <xdr:spPr>
        <a:xfrm>
          <a:off x="7810500" y="14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156972</xdr:rowOff>
    </xdr:from>
    <xdr:to>
      <xdr:col>45</xdr:col>
      <xdr:colOff>177800</xdr:colOff>
      <xdr:row>85</xdr:row>
      <xdr:rowOff>157735</xdr:rowOff>
    </xdr:to>
    <xdr:cxnSp macro="">
      <xdr:nvCxnSpPr>
        <xdr:cNvPr id="266" name="直線コネクタ 265">
          <a:extLst>
            <a:ext uri="{FF2B5EF4-FFF2-40B4-BE49-F238E27FC236}">
              <a16:creationId xmlns:a16="http://schemas.microsoft.com/office/drawing/2014/main" id="{066DEA44-608A-4354-B2B1-A1C089A84182}"/>
            </a:ext>
          </a:extLst>
        </xdr:cNvPr>
        <xdr:cNvCxnSpPr/>
      </xdr:nvCxnSpPr>
      <xdr:spPr>
        <a:xfrm flipV="1">
          <a:off x="7861300" y="147302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106935</xdr:rowOff>
    </xdr:from>
    <xdr:to>
      <xdr:col>36</xdr:col>
      <xdr:colOff>165100</xdr:colOff>
      <xdr:row>86</xdr:row>
      <xdr:rowOff>37085</xdr:rowOff>
    </xdr:to>
    <xdr:sp macro="" textlink="">
      <xdr:nvSpPr>
        <xdr:cNvPr id="267" name="楕円 266">
          <a:extLst>
            <a:ext uri="{FF2B5EF4-FFF2-40B4-BE49-F238E27FC236}">
              <a16:creationId xmlns:a16="http://schemas.microsoft.com/office/drawing/2014/main" id="{BC09FD22-7F7D-4E0A-BA9A-3782BA1151A9}"/>
            </a:ext>
          </a:extLst>
        </xdr:cNvPr>
        <xdr:cNvSpPr/>
      </xdr:nvSpPr>
      <xdr:spPr>
        <a:xfrm>
          <a:off x="6921500" y="14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157735</xdr:rowOff>
    </xdr:from>
    <xdr:to>
      <xdr:col>41</xdr:col>
      <xdr:colOff>50800</xdr:colOff>
      <xdr:row>85</xdr:row>
      <xdr:rowOff>157735</xdr:rowOff>
    </xdr:to>
    <xdr:cxnSp macro="">
      <xdr:nvCxnSpPr>
        <xdr:cNvPr id="268" name="直線コネクタ 267">
          <a:extLst>
            <a:ext uri="{FF2B5EF4-FFF2-40B4-BE49-F238E27FC236}">
              <a16:creationId xmlns:a16="http://schemas.microsoft.com/office/drawing/2014/main" id="{F2D2AA21-CFAE-4D86-8EE7-E68BA2C9CF84}"/>
            </a:ext>
          </a:extLst>
        </xdr:cNvPr>
        <xdr:cNvCxnSpPr/>
      </xdr:nvCxnSpPr>
      <xdr:spPr>
        <a:xfrm>
          <a:off x="6972300" y="1473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93A4AAA1-FD26-46CB-A49E-584DCED84357}"/>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7BE42F4B-E998-4E52-9F8F-5515ADFCFC3B}"/>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F0CC79A6-BB22-4E00-8AC9-F02CD89EA864}"/>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a:extLst>
            <a:ext uri="{FF2B5EF4-FFF2-40B4-BE49-F238E27FC236}">
              <a16:creationId xmlns:a16="http://schemas.microsoft.com/office/drawing/2014/main" id="{3152BFED-3D4B-4953-8F6F-7609199F8DBC}"/>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26688</xdr:rowOff>
    </xdr:from>
    <xdr:ext cx="469744" cy="259045"/>
    <xdr:sp macro="" textlink="">
      <xdr:nvSpPr>
        <xdr:cNvPr id="273" name="n_1mainValue【福祉施設】&#10;一人当たり面積">
          <a:extLst>
            <a:ext uri="{FF2B5EF4-FFF2-40B4-BE49-F238E27FC236}">
              <a16:creationId xmlns:a16="http://schemas.microsoft.com/office/drawing/2014/main" id="{1CBB4830-1222-4CD5-8EAE-3821BFA4060E}"/>
            </a:ext>
          </a:extLst>
        </xdr:cNvPr>
        <xdr:cNvSpPr txBox="1"/>
      </xdr:nvSpPr>
      <xdr:spPr>
        <a:xfrm>
          <a:off x="9391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27449</xdr:rowOff>
    </xdr:from>
    <xdr:ext cx="469744" cy="259045"/>
    <xdr:sp macro="" textlink="">
      <xdr:nvSpPr>
        <xdr:cNvPr id="274" name="n_2mainValue【福祉施設】&#10;一人当たり面積">
          <a:extLst>
            <a:ext uri="{FF2B5EF4-FFF2-40B4-BE49-F238E27FC236}">
              <a16:creationId xmlns:a16="http://schemas.microsoft.com/office/drawing/2014/main" id="{C46E52D6-749A-4CAD-8E9F-FD29C95DD1EF}"/>
            </a:ext>
          </a:extLst>
        </xdr:cNvPr>
        <xdr:cNvSpPr txBox="1"/>
      </xdr:nvSpPr>
      <xdr:spPr>
        <a:xfrm>
          <a:off x="8515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28212</xdr:rowOff>
    </xdr:from>
    <xdr:ext cx="469744" cy="259045"/>
    <xdr:sp macro="" textlink="">
      <xdr:nvSpPr>
        <xdr:cNvPr id="275" name="n_3mainValue【福祉施設】&#10;一人当たり面積">
          <a:extLst>
            <a:ext uri="{FF2B5EF4-FFF2-40B4-BE49-F238E27FC236}">
              <a16:creationId xmlns:a16="http://schemas.microsoft.com/office/drawing/2014/main" id="{21C3FA6E-6A1A-499E-960D-3AA8160C97CB}"/>
            </a:ext>
          </a:extLst>
        </xdr:cNvPr>
        <xdr:cNvSpPr txBox="1"/>
      </xdr:nvSpPr>
      <xdr:spPr>
        <a:xfrm>
          <a:off x="7626427"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28212</xdr:rowOff>
    </xdr:from>
    <xdr:ext cx="469744" cy="259045"/>
    <xdr:sp macro="" textlink="">
      <xdr:nvSpPr>
        <xdr:cNvPr id="276" name="n_4mainValue【福祉施設】&#10;一人当たり面積">
          <a:extLst>
            <a:ext uri="{FF2B5EF4-FFF2-40B4-BE49-F238E27FC236}">
              <a16:creationId xmlns:a16="http://schemas.microsoft.com/office/drawing/2014/main" id="{0A2D905B-3988-497E-AE62-143E4BB1E697}"/>
            </a:ext>
          </a:extLst>
        </xdr:cNvPr>
        <xdr:cNvSpPr txBox="1"/>
      </xdr:nvSpPr>
      <xdr:spPr>
        <a:xfrm>
          <a:off x="6737427"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643498C-FE62-4A49-9484-91A9834B11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29F7C62-5DF7-4E12-B5A8-AFA5841C239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C3D0C571-E380-4ABC-99A5-44CFEE5C79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7759BE45-26AD-4529-A066-DEB46863C7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AA845966-F400-4992-BBAA-A941C00325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9CB3993D-49D5-4417-B7D3-E85C3047E8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C66D1FD3-6827-46B3-B9EB-214686B424A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78AB5570-D14E-4A27-B62D-51C56887E33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449B2A8E-59BC-497F-86D1-48F746E7965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25DBD51-4F7B-498C-8418-447BEFFE1B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6FEBA6D0-969F-4EDB-9F07-27A98850C9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CFAC8183-D021-4862-A3F9-AF00015FE6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4280B151-DF8B-4BC2-8C1D-52297FAE70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A6B5497F-FD09-4295-B69C-9A0CC844F8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CF8663D7-5EE5-473F-8580-7A50E6F42D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613F82BD-D462-43C2-860F-E866987C20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BAF4AB7F-CB37-4A2E-B9E2-63CD03241F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886F3EE-4B7F-45AE-8BEF-8FB4BA40F9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BFDE97F6-385E-4C54-BB60-696FDB1427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447DCC40-C507-4A48-9B0D-0C3959908CB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DD90748B-2400-43E0-9821-9F5733ECC3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6B03E91E-4A08-4377-9CA3-80F6B693EC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EC800B4F-7EC6-44E6-AA52-A50F28CAE9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DDC59063-7497-464E-9178-E750A59B0E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A5933FD0-B0DA-4498-ACCD-AA4A27EF460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2FAC8572-E69E-41A8-A0E3-4F93CEDB30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64F6CE1E-CC91-4CA7-80DE-FDCE57B2697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54FE66E7-98AB-4176-8A14-A245F352896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81080386-CC8A-47E9-9C71-F91FE27A96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9FCA74BE-D1B1-48F2-AB2D-35D3DCDF670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78D07A1D-1E78-42B9-88BF-7A8502C4691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6F565E72-F903-45CC-8AF0-FC6E1B253F7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71B5820A-836E-484F-8DC1-0C6D6FA5E7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9F31F312-A576-4900-9D75-CDD9730B654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624B2A9C-F1E5-45CD-8240-C50790EAFBF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49AA933F-3787-421D-B16F-A0AA73BB077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8C09ED84-B5F0-41AD-BFF0-00CDBBFA5D9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935EE729-5F5E-4D36-BFE1-B6406B1AEC2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1289DC48-FF8E-4025-8AD6-1F62CD3ED3D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64A01903-F16E-4A4D-9772-90E932E843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CEE3753D-AE59-4911-A493-77456E185F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5271D525-1DE3-44AB-8DD6-B1950317EB94}"/>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971929C7-1C14-45DE-9B0E-06E2C732420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59232A7C-B42A-495B-8E89-9633A67186F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639A29E7-7E2E-44A4-B15C-DEAE9C4DAF5E}"/>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5D972EE2-DAE5-4997-AC72-CEB3406C7F39}"/>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3C07806A-02F5-4163-814C-AED14BBFADCA}"/>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4B62AD3F-B45E-4159-BAF1-2439AAFBC569}"/>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5A9D1D25-51BF-4BF1-8DF7-3D9E07848E36}"/>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803E8B48-8766-4862-B8E2-20CC628479F6}"/>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1B936AA6-AE1C-4295-891D-03E8317DFF1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8" name="フローチャート: 判断 327">
          <a:extLst>
            <a:ext uri="{FF2B5EF4-FFF2-40B4-BE49-F238E27FC236}">
              <a16:creationId xmlns:a16="http://schemas.microsoft.com/office/drawing/2014/main" id="{D574790A-437F-4CD0-9F52-607323637DF3}"/>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5A7C73E7-8A69-45B7-B19D-3F3DF16E61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88B3341-2325-4531-8235-487ADAB74F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379D7B4-B4EE-4D8C-BA18-372B3D73E17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A7F1FDD-CE50-4CE5-BE19-9C413B193F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2EED6D2-06B4-4D22-9949-01B4EE6510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131536</xdr:rowOff>
    </xdr:from>
    <xdr:to>
      <xdr:col>85</xdr:col>
      <xdr:colOff>177800</xdr:colOff>
      <xdr:row>37</xdr:row>
      <xdr:rowOff>61686</xdr:rowOff>
    </xdr:to>
    <xdr:sp macro="" textlink="">
      <xdr:nvSpPr>
        <xdr:cNvPr id="334" name="楕円 333">
          <a:extLst>
            <a:ext uri="{FF2B5EF4-FFF2-40B4-BE49-F238E27FC236}">
              <a16:creationId xmlns:a16="http://schemas.microsoft.com/office/drawing/2014/main" id="{0D1472AF-75B2-421F-9568-B6B18A232B3A}"/>
            </a:ext>
          </a:extLst>
        </xdr:cNvPr>
        <xdr:cNvSpPr/>
      </xdr:nvSpPr>
      <xdr:spPr>
        <a:xfrm>
          <a:off x="162687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154413</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8B9CA269-B24F-4330-AB92-701D86661CB9}"/>
            </a:ext>
          </a:extLst>
        </xdr:cNvPr>
        <xdr:cNvSpPr txBox="1"/>
      </xdr:nvSpPr>
      <xdr:spPr>
        <a:xfrm>
          <a:off x="16357600" y="615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9072</xdr:rowOff>
    </xdr:from>
    <xdr:to>
      <xdr:col>81</xdr:col>
      <xdr:colOff>101600</xdr:colOff>
      <xdr:row>36</xdr:row>
      <xdr:rowOff>110672</xdr:rowOff>
    </xdr:to>
    <xdr:sp macro="" textlink="">
      <xdr:nvSpPr>
        <xdr:cNvPr id="336" name="楕円 335">
          <a:extLst>
            <a:ext uri="{FF2B5EF4-FFF2-40B4-BE49-F238E27FC236}">
              <a16:creationId xmlns:a16="http://schemas.microsoft.com/office/drawing/2014/main" id="{8DAA1D73-6365-4BE9-BA9D-507D56F1D74B}"/>
            </a:ext>
          </a:extLst>
        </xdr:cNvPr>
        <xdr:cNvSpPr/>
      </xdr:nvSpPr>
      <xdr:spPr>
        <a:xfrm>
          <a:off x="15430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59872</xdr:rowOff>
    </xdr:from>
    <xdr:to>
      <xdr:col>85</xdr:col>
      <xdr:colOff>127000</xdr:colOff>
      <xdr:row>37</xdr:row>
      <xdr:rowOff>10886</xdr:rowOff>
    </xdr:to>
    <xdr:cxnSp macro="">
      <xdr:nvCxnSpPr>
        <xdr:cNvPr id="337" name="直線コネクタ 336">
          <a:extLst>
            <a:ext uri="{FF2B5EF4-FFF2-40B4-BE49-F238E27FC236}">
              <a16:creationId xmlns:a16="http://schemas.microsoft.com/office/drawing/2014/main" id="{A39763C9-F19A-4CF0-9E32-7E9F9596C04D}"/>
            </a:ext>
          </a:extLst>
        </xdr:cNvPr>
        <xdr:cNvCxnSpPr/>
      </xdr:nvCxnSpPr>
      <xdr:spPr>
        <a:xfrm>
          <a:off x="15481300" y="6232072"/>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4173</xdr:rowOff>
    </xdr:from>
    <xdr:to>
      <xdr:col>76</xdr:col>
      <xdr:colOff>165100</xdr:colOff>
      <xdr:row>36</xdr:row>
      <xdr:rowOff>105773</xdr:rowOff>
    </xdr:to>
    <xdr:sp macro="" textlink="">
      <xdr:nvSpPr>
        <xdr:cNvPr id="338" name="楕円 337">
          <a:extLst>
            <a:ext uri="{FF2B5EF4-FFF2-40B4-BE49-F238E27FC236}">
              <a16:creationId xmlns:a16="http://schemas.microsoft.com/office/drawing/2014/main" id="{B9F38650-95D1-4373-9F8D-C75E02188929}"/>
            </a:ext>
          </a:extLst>
        </xdr:cNvPr>
        <xdr:cNvSpPr/>
      </xdr:nvSpPr>
      <xdr:spPr>
        <a:xfrm>
          <a:off x="14541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54973</xdr:rowOff>
    </xdr:from>
    <xdr:to>
      <xdr:col>81</xdr:col>
      <xdr:colOff>50800</xdr:colOff>
      <xdr:row>36</xdr:row>
      <xdr:rowOff>59872</xdr:rowOff>
    </xdr:to>
    <xdr:cxnSp macro="">
      <xdr:nvCxnSpPr>
        <xdr:cNvPr id="339" name="直線コネクタ 338">
          <a:extLst>
            <a:ext uri="{FF2B5EF4-FFF2-40B4-BE49-F238E27FC236}">
              <a16:creationId xmlns:a16="http://schemas.microsoft.com/office/drawing/2014/main" id="{2409E13E-46BC-40DF-9018-962770988679}"/>
            </a:ext>
          </a:extLst>
        </xdr:cNvPr>
        <xdr:cNvCxnSpPr/>
      </xdr:nvCxnSpPr>
      <xdr:spPr>
        <a:xfrm>
          <a:off x="14592300" y="62271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38463</xdr:rowOff>
    </xdr:from>
    <xdr:to>
      <xdr:col>72</xdr:col>
      <xdr:colOff>38100</xdr:colOff>
      <xdr:row>36</xdr:row>
      <xdr:rowOff>140063</xdr:rowOff>
    </xdr:to>
    <xdr:sp macro="" textlink="">
      <xdr:nvSpPr>
        <xdr:cNvPr id="340" name="楕円 339">
          <a:extLst>
            <a:ext uri="{FF2B5EF4-FFF2-40B4-BE49-F238E27FC236}">
              <a16:creationId xmlns:a16="http://schemas.microsoft.com/office/drawing/2014/main" id="{77ED061A-587D-4B4A-A5DA-50FF90753438}"/>
            </a:ext>
          </a:extLst>
        </xdr:cNvPr>
        <xdr:cNvSpPr/>
      </xdr:nvSpPr>
      <xdr:spPr>
        <a:xfrm>
          <a:off x="13652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89263</xdr:rowOff>
    </xdr:to>
    <xdr:cxnSp macro="">
      <xdr:nvCxnSpPr>
        <xdr:cNvPr id="341" name="直線コネクタ 340">
          <a:extLst>
            <a:ext uri="{FF2B5EF4-FFF2-40B4-BE49-F238E27FC236}">
              <a16:creationId xmlns:a16="http://schemas.microsoft.com/office/drawing/2014/main" id="{83A8E9F7-1AB1-4C96-97FF-356BE947E398}"/>
            </a:ext>
          </a:extLst>
        </xdr:cNvPr>
        <xdr:cNvCxnSpPr/>
      </xdr:nvCxnSpPr>
      <xdr:spPr>
        <a:xfrm flipV="1">
          <a:off x="13703300" y="62271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48260</xdr:rowOff>
    </xdr:from>
    <xdr:to>
      <xdr:col>67</xdr:col>
      <xdr:colOff>101600</xdr:colOff>
      <xdr:row>35</xdr:row>
      <xdr:rowOff>149860</xdr:rowOff>
    </xdr:to>
    <xdr:sp macro="" textlink="">
      <xdr:nvSpPr>
        <xdr:cNvPr id="342" name="楕円 341">
          <a:extLst>
            <a:ext uri="{FF2B5EF4-FFF2-40B4-BE49-F238E27FC236}">
              <a16:creationId xmlns:a16="http://schemas.microsoft.com/office/drawing/2014/main" id="{DC791E46-E2BF-4438-B381-FB617CC130F0}"/>
            </a:ext>
          </a:extLst>
        </xdr:cNvPr>
        <xdr:cNvSpPr/>
      </xdr:nvSpPr>
      <xdr:spPr>
        <a:xfrm>
          <a:off x="12763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99060</xdr:rowOff>
    </xdr:from>
    <xdr:to>
      <xdr:col>71</xdr:col>
      <xdr:colOff>177800</xdr:colOff>
      <xdr:row>36</xdr:row>
      <xdr:rowOff>89263</xdr:rowOff>
    </xdr:to>
    <xdr:cxnSp macro="">
      <xdr:nvCxnSpPr>
        <xdr:cNvPr id="343" name="直線コネクタ 342">
          <a:extLst>
            <a:ext uri="{FF2B5EF4-FFF2-40B4-BE49-F238E27FC236}">
              <a16:creationId xmlns:a16="http://schemas.microsoft.com/office/drawing/2014/main" id="{2DC6B82B-D16D-4BE4-90FE-3C8A7CCBEB1B}"/>
            </a:ext>
          </a:extLst>
        </xdr:cNvPr>
        <xdr:cNvCxnSpPr/>
      </xdr:nvCxnSpPr>
      <xdr:spPr>
        <a:xfrm>
          <a:off x="12814300" y="6099810"/>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CCAB40E0-132C-4D9D-8266-8C3F34DA0278}"/>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CA91B9E6-0D9B-4E43-95F8-FD158F63C26F}"/>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E41E0EE0-6AF9-457C-AD74-B59BD6746794}"/>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EC93D92D-818D-4FCF-A373-E1E23B764F0E}"/>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127199</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941B4F7-E1C9-43A9-90EE-9DDDFE355B21}"/>
            </a:ext>
          </a:extLst>
        </xdr:cNvPr>
        <xdr:cNvSpPr txBox="1"/>
      </xdr:nvSpPr>
      <xdr:spPr>
        <a:xfrm>
          <a:off x="15266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122300</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16542B4B-0E14-4A87-B628-1E5373FC0EB6}"/>
            </a:ext>
          </a:extLst>
        </xdr:cNvPr>
        <xdr:cNvSpPr txBox="1"/>
      </xdr:nvSpPr>
      <xdr:spPr>
        <a:xfrm>
          <a:off x="14389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156590</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236FC6A7-6C34-4889-8AD6-712500B45DAD}"/>
            </a:ext>
          </a:extLst>
        </xdr:cNvPr>
        <xdr:cNvSpPr txBox="1"/>
      </xdr:nvSpPr>
      <xdr:spPr>
        <a:xfrm>
          <a:off x="13500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166387</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5CD74572-0DB2-4322-BC78-04611F4EC824}"/>
            </a:ext>
          </a:extLst>
        </xdr:cNvPr>
        <xdr:cNvSpPr txBox="1"/>
      </xdr:nvSpPr>
      <xdr:spPr>
        <a:xfrm>
          <a:off x="12611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854DF586-AC23-4F85-904F-98B8BA6A19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56A145CA-3277-4251-BFB0-FC9C77FD2B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62AE0829-970D-4B25-8D2D-26C66B649C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BA5D8D3B-85A6-49A1-83B5-9B761FED40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47F6B27B-C7D0-46D8-B147-B4E331ABCE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AA427BCA-6C38-4F63-B45D-C3EA682D5F2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C87BB2F0-6680-4BFD-B412-4E140888F3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43382B9F-B56B-4416-A409-CC35BAC94D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6E45ED15-B337-46B1-9D2C-252226F1AF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827EB28D-4C98-456A-BC56-36EE114829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B1D07F5D-2DEC-4DE3-ACC8-52B0B2A742A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611EB637-9E59-46EA-B675-60FCA5BB6985}"/>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09F6BE44-3FD1-451D-A588-AB2D59FAD00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76200B8D-A3A7-4D11-958E-2A4264C87534}"/>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28D20825-9ADF-4823-9C12-C0C5B62C7C44}"/>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14AC59EC-504F-42B6-A00B-6E97EAAEB0D2}"/>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6BB5227E-1F96-4427-B60E-26B2E57F74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DA2E7E16-F573-4A51-949D-ACDB007F5C4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BE9EF702-1A23-4432-83D9-1AC8751AEE4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F62CCF76-7CAC-4E05-901F-DDAA05355DF6}"/>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6AA45971-6144-4596-B484-BDB088C6BCE4}"/>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D7CF1368-DE6A-40AF-94C2-A0D5C9B40DF3}"/>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0657B085-7552-4557-BA4E-4C8CA8264427}"/>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E70F1A71-0724-49F0-ACB2-90C35F6C7F3C}"/>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94E34BDD-91B3-461F-8615-568143FF2CDC}"/>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7B7EA37E-AB6A-4EE5-81CC-CDA64DF4361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0FE87F92-BB4E-4295-A8B2-652690A057F8}"/>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D4B75683-0D86-42C3-B95A-0E4DA223CE7B}"/>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7DFE44D4-12DD-4796-9A74-BB657BA85848}"/>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1" name="フローチャート: 判断 380">
          <a:extLst>
            <a:ext uri="{FF2B5EF4-FFF2-40B4-BE49-F238E27FC236}">
              <a16:creationId xmlns:a16="http://schemas.microsoft.com/office/drawing/2014/main" id="{7BF975FA-EDEF-42FD-B474-1ECC1CF3FCD1}"/>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5E4E4A19-694E-4E5A-8321-8828DA9AE6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895DCF79-EC81-451E-8F86-A92584DE4D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F4C8E9F9-A18E-4953-9D69-E9896DCD2C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3995D46-EA9C-4056-9E8F-68BCFD49AF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B4F88DC-C1AC-406B-B11E-8FE861A939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82151</xdr:rowOff>
    </xdr:from>
    <xdr:to>
      <xdr:col>116</xdr:col>
      <xdr:colOff>114300</xdr:colOff>
      <xdr:row>41</xdr:row>
      <xdr:rowOff>12301</xdr:rowOff>
    </xdr:to>
    <xdr:sp macro="" textlink="">
      <xdr:nvSpPr>
        <xdr:cNvPr id="387" name="楕円 386">
          <a:extLst>
            <a:ext uri="{FF2B5EF4-FFF2-40B4-BE49-F238E27FC236}">
              <a16:creationId xmlns:a16="http://schemas.microsoft.com/office/drawing/2014/main" id="{462F8F99-FDD5-44A8-B7AE-EDF41938E6E1}"/>
            </a:ext>
          </a:extLst>
        </xdr:cNvPr>
        <xdr:cNvSpPr/>
      </xdr:nvSpPr>
      <xdr:spPr>
        <a:xfrm>
          <a:off x="22110700" y="69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A7EE2B16-CCD5-4568-A1B2-5DC214D00690}"/>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77021</xdr:rowOff>
    </xdr:from>
    <xdr:to>
      <xdr:col>112</xdr:col>
      <xdr:colOff>38100</xdr:colOff>
      <xdr:row>41</xdr:row>
      <xdr:rowOff>7171</xdr:rowOff>
    </xdr:to>
    <xdr:sp macro="" textlink="">
      <xdr:nvSpPr>
        <xdr:cNvPr id="389" name="楕円 388">
          <a:extLst>
            <a:ext uri="{FF2B5EF4-FFF2-40B4-BE49-F238E27FC236}">
              <a16:creationId xmlns:a16="http://schemas.microsoft.com/office/drawing/2014/main" id="{41CCDCA9-9F0E-4E26-809C-D04BD073EB4D}"/>
            </a:ext>
          </a:extLst>
        </xdr:cNvPr>
        <xdr:cNvSpPr/>
      </xdr:nvSpPr>
      <xdr:spPr>
        <a:xfrm>
          <a:off x="21272500" y="69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127821</xdr:rowOff>
    </xdr:from>
    <xdr:to>
      <xdr:col>116</xdr:col>
      <xdr:colOff>63500</xdr:colOff>
      <xdr:row>40</xdr:row>
      <xdr:rowOff>132951</xdr:rowOff>
    </xdr:to>
    <xdr:cxnSp macro="">
      <xdr:nvCxnSpPr>
        <xdr:cNvPr id="390" name="直線コネクタ 389">
          <a:extLst>
            <a:ext uri="{FF2B5EF4-FFF2-40B4-BE49-F238E27FC236}">
              <a16:creationId xmlns:a16="http://schemas.microsoft.com/office/drawing/2014/main" id="{0D2C8A6E-BE0F-43C7-83C3-02743FA002FB}"/>
            </a:ext>
          </a:extLst>
        </xdr:cNvPr>
        <xdr:cNvCxnSpPr/>
      </xdr:nvCxnSpPr>
      <xdr:spPr>
        <a:xfrm>
          <a:off x="21323300" y="6985821"/>
          <a:ext cx="838200" cy="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77006</xdr:rowOff>
    </xdr:from>
    <xdr:to>
      <xdr:col>107</xdr:col>
      <xdr:colOff>101600</xdr:colOff>
      <xdr:row>41</xdr:row>
      <xdr:rowOff>7156</xdr:rowOff>
    </xdr:to>
    <xdr:sp macro="" textlink="">
      <xdr:nvSpPr>
        <xdr:cNvPr id="391" name="楕円 390">
          <a:extLst>
            <a:ext uri="{FF2B5EF4-FFF2-40B4-BE49-F238E27FC236}">
              <a16:creationId xmlns:a16="http://schemas.microsoft.com/office/drawing/2014/main" id="{4CAB3373-5FD3-4CC1-80AD-438051DC76D1}"/>
            </a:ext>
          </a:extLst>
        </xdr:cNvPr>
        <xdr:cNvSpPr/>
      </xdr:nvSpPr>
      <xdr:spPr>
        <a:xfrm>
          <a:off x="20383500" y="69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127806</xdr:rowOff>
    </xdr:from>
    <xdr:to>
      <xdr:col>111</xdr:col>
      <xdr:colOff>177800</xdr:colOff>
      <xdr:row>40</xdr:row>
      <xdr:rowOff>127821</xdr:rowOff>
    </xdr:to>
    <xdr:cxnSp macro="">
      <xdr:nvCxnSpPr>
        <xdr:cNvPr id="392" name="直線コネクタ 391">
          <a:extLst>
            <a:ext uri="{FF2B5EF4-FFF2-40B4-BE49-F238E27FC236}">
              <a16:creationId xmlns:a16="http://schemas.microsoft.com/office/drawing/2014/main" id="{8B37500F-4B68-4C5E-8096-D9503336FD7A}"/>
            </a:ext>
          </a:extLst>
        </xdr:cNvPr>
        <xdr:cNvCxnSpPr/>
      </xdr:nvCxnSpPr>
      <xdr:spPr>
        <a:xfrm>
          <a:off x="20434300" y="6985806"/>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90035</xdr:rowOff>
    </xdr:from>
    <xdr:to>
      <xdr:col>102</xdr:col>
      <xdr:colOff>165100</xdr:colOff>
      <xdr:row>41</xdr:row>
      <xdr:rowOff>20185</xdr:rowOff>
    </xdr:to>
    <xdr:sp macro="" textlink="">
      <xdr:nvSpPr>
        <xdr:cNvPr id="393" name="楕円 392">
          <a:extLst>
            <a:ext uri="{FF2B5EF4-FFF2-40B4-BE49-F238E27FC236}">
              <a16:creationId xmlns:a16="http://schemas.microsoft.com/office/drawing/2014/main" id="{27CC1B53-8A02-4C6E-97D2-3F1FB41C2E13}"/>
            </a:ext>
          </a:extLst>
        </xdr:cNvPr>
        <xdr:cNvSpPr/>
      </xdr:nvSpPr>
      <xdr:spPr>
        <a:xfrm>
          <a:off x="19494500" y="69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127806</xdr:rowOff>
    </xdr:from>
    <xdr:to>
      <xdr:col>107</xdr:col>
      <xdr:colOff>50800</xdr:colOff>
      <xdr:row>40</xdr:row>
      <xdr:rowOff>140835</xdr:rowOff>
    </xdr:to>
    <xdr:cxnSp macro="">
      <xdr:nvCxnSpPr>
        <xdr:cNvPr id="394" name="直線コネクタ 393">
          <a:extLst>
            <a:ext uri="{FF2B5EF4-FFF2-40B4-BE49-F238E27FC236}">
              <a16:creationId xmlns:a16="http://schemas.microsoft.com/office/drawing/2014/main" id="{88876084-82BB-4C54-8F7D-823E86A3FFB5}"/>
            </a:ext>
          </a:extLst>
        </xdr:cNvPr>
        <xdr:cNvCxnSpPr/>
      </xdr:nvCxnSpPr>
      <xdr:spPr>
        <a:xfrm flipV="1">
          <a:off x="19545300" y="6985806"/>
          <a:ext cx="889000" cy="1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87743</xdr:rowOff>
    </xdr:from>
    <xdr:to>
      <xdr:col>98</xdr:col>
      <xdr:colOff>38100</xdr:colOff>
      <xdr:row>41</xdr:row>
      <xdr:rowOff>17893</xdr:rowOff>
    </xdr:to>
    <xdr:sp macro="" textlink="">
      <xdr:nvSpPr>
        <xdr:cNvPr id="395" name="楕円 394">
          <a:extLst>
            <a:ext uri="{FF2B5EF4-FFF2-40B4-BE49-F238E27FC236}">
              <a16:creationId xmlns:a16="http://schemas.microsoft.com/office/drawing/2014/main" id="{9CCF5537-1277-47FC-BA88-341DB6B5E4B1}"/>
            </a:ext>
          </a:extLst>
        </xdr:cNvPr>
        <xdr:cNvSpPr/>
      </xdr:nvSpPr>
      <xdr:spPr>
        <a:xfrm>
          <a:off x="18605500" y="694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138543</xdr:rowOff>
    </xdr:from>
    <xdr:to>
      <xdr:col>102</xdr:col>
      <xdr:colOff>114300</xdr:colOff>
      <xdr:row>40</xdr:row>
      <xdr:rowOff>140835</xdr:rowOff>
    </xdr:to>
    <xdr:cxnSp macro="">
      <xdr:nvCxnSpPr>
        <xdr:cNvPr id="396" name="直線コネクタ 395">
          <a:extLst>
            <a:ext uri="{FF2B5EF4-FFF2-40B4-BE49-F238E27FC236}">
              <a16:creationId xmlns:a16="http://schemas.microsoft.com/office/drawing/2014/main" id="{425A1898-C5CD-4BE2-8113-8D59B0C00160}"/>
            </a:ext>
          </a:extLst>
        </xdr:cNvPr>
        <xdr:cNvCxnSpPr/>
      </xdr:nvCxnSpPr>
      <xdr:spPr>
        <a:xfrm>
          <a:off x="18656300" y="6996543"/>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1B435B73-5B09-4468-888A-77ED55C9BDBB}"/>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4B55CB4C-C77B-4F1C-B8C4-AEBDE9585425}"/>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414672EE-0E69-4E03-A4FC-E0A5CDDBF4F3}"/>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AF3654F0-153A-4E12-A4C2-67301F7BDF1D}"/>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169748</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8BC9CC2C-4A29-4887-8719-028234F09181}"/>
            </a:ext>
          </a:extLst>
        </xdr:cNvPr>
        <xdr:cNvSpPr txBox="1"/>
      </xdr:nvSpPr>
      <xdr:spPr>
        <a:xfrm>
          <a:off x="21011095" y="702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169733</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A437F5C0-0662-4728-9140-06430725CFA3}"/>
            </a:ext>
          </a:extLst>
        </xdr:cNvPr>
        <xdr:cNvSpPr txBox="1"/>
      </xdr:nvSpPr>
      <xdr:spPr>
        <a:xfrm>
          <a:off x="20134795" y="702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11312</xdr:rowOff>
    </xdr:from>
    <xdr:ext cx="534377" cy="259045"/>
    <xdr:sp macro="" textlink="">
      <xdr:nvSpPr>
        <xdr:cNvPr id="403" name="n_3mainValue【一般廃棄物処理施設】&#10;一人当たり有形固定資産（償却資産）額">
          <a:extLst>
            <a:ext uri="{FF2B5EF4-FFF2-40B4-BE49-F238E27FC236}">
              <a16:creationId xmlns:a16="http://schemas.microsoft.com/office/drawing/2014/main" id="{85FBE2F7-E73D-4681-9E8E-76E7C971D32C}"/>
            </a:ext>
          </a:extLst>
        </xdr:cNvPr>
        <xdr:cNvSpPr txBox="1"/>
      </xdr:nvSpPr>
      <xdr:spPr>
        <a:xfrm>
          <a:off x="19278111" y="704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9020</xdr:rowOff>
    </xdr:from>
    <xdr:ext cx="534377" cy="259045"/>
    <xdr:sp macro="" textlink="">
      <xdr:nvSpPr>
        <xdr:cNvPr id="404" name="n_4mainValue【一般廃棄物処理施設】&#10;一人当たり有形固定資産（償却資産）額">
          <a:extLst>
            <a:ext uri="{FF2B5EF4-FFF2-40B4-BE49-F238E27FC236}">
              <a16:creationId xmlns:a16="http://schemas.microsoft.com/office/drawing/2014/main" id="{275D342A-A1D5-401C-B183-BC2052998348}"/>
            </a:ext>
          </a:extLst>
        </xdr:cNvPr>
        <xdr:cNvSpPr txBox="1"/>
      </xdr:nvSpPr>
      <xdr:spPr>
        <a:xfrm>
          <a:off x="18389111" y="703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C99DA2E8-E6AC-4046-81BD-34D80CF755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8DBAD595-7DC9-40C4-993F-B9E6FE4630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389E30C1-F7C1-409C-9E65-3E729E06578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30044367-AEE3-490A-BCE6-CDEA8497F1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27395F68-0E76-482C-9D64-8E0EDFCC8A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37C7088F-B022-4249-9785-1F9AEE1C9F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5E73139D-9315-4CDF-89F0-7C4DAA1A545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136D6FF3-8545-475F-822A-B5A699C429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7EE02F09-3924-41FA-8B71-10EE649B1B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953C736B-7B58-4F57-8511-D25EF4D178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D88939C9-FB66-4EC0-8188-3398B096F4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F39E9FB6-F1E9-477E-9C4F-FD5AC588EB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A4849339-B493-494E-99D9-A28DC61933D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F9EE3461-7CB1-457F-B201-E204EA92630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7823EEE5-E064-4555-9012-9EBF32010CF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81363BF1-DE65-4185-9EE1-2485A3C660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F9E28979-21FC-493C-8E0C-732056705C4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2F283676-AE81-4D17-B6EB-81B92CCF396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03F11560-C5A6-490B-888B-4E0C65B162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327F3ECC-23A2-4BDB-A4FA-A7D1863CA09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D3B0A21F-1307-40F8-8135-F2175D1E1DB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C9DA01D5-363B-4D82-8758-CE8C4106E7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A733C1B9-FECA-44A8-97E9-FCEA4988305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2917CF12-8FDE-4D9A-A0BD-11A77A72A6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9" name="直線コネクタ 428">
          <a:extLst>
            <a:ext uri="{FF2B5EF4-FFF2-40B4-BE49-F238E27FC236}">
              <a16:creationId xmlns:a16="http://schemas.microsoft.com/office/drawing/2014/main" id="{E2D44AC6-AD5B-4767-8E66-27A252E7E38B}"/>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5B91F8FF-654A-474C-8C18-23EA36B6D3DB}"/>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1" name="直線コネクタ 430">
          <a:extLst>
            <a:ext uri="{FF2B5EF4-FFF2-40B4-BE49-F238E27FC236}">
              <a16:creationId xmlns:a16="http://schemas.microsoft.com/office/drawing/2014/main" id="{A4859966-9F9F-49E3-AE66-8D951C246157}"/>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E958A543-2B1B-4C92-B3E1-BF15C2C974CE}"/>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3" name="直線コネクタ 432">
          <a:extLst>
            <a:ext uri="{FF2B5EF4-FFF2-40B4-BE49-F238E27FC236}">
              <a16:creationId xmlns:a16="http://schemas.microsoft.com/office/drawing/2014/main" id="{01545829-16CA-4578-8C2F-B8FE4E1B5954}"/>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F5B7A3ED-AD47-45EA-B586-933292F405A3}"/>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5" name="フローチャート: 判断 434">
          <a:extLst>
            <a:ext uri="{FF2B5EF4-FFF2-40B4-BE49-F238E27FC236}">
              <a16:creationId xmlns:a16="http://schemas.microsoft.com/office/drawing/2014/main" id="{E3895AFE-9F4D-4805-B5B9-65847593BB85}"/>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6" name="フローチャート: 判断 435">
          <a:extLst>
            <a:ext uri="{FF2B5EF4-FFF2-40B4-BE49-F238E27FC236}">
              <a16:creationId xmlns:a16="http://schemas.microsoft.com/office/drawing/2014/main" id="{96CFDAAB-3E08-466F-AA93-8DA6E6EFD82F}"/>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7" name="フローチャート: 判断 436">
          <a:extLst>
            <a:ext uri="{FF2B5EF4-FFF2-40B4-BE49-F238E27FC236}">
              <a16:creationId xmlns:a16="http://schemas.microsoft.com/office/drawing/2014/main" id="{DF5526C0-B2F1-49EF-A1D8-F7E9CE8EFA7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8" name="フローチャート: 判断 437">
          <a:extLst>
            <a:ext uri="{FF2B5EF4-FFF2-40B4-BE49-F238E27FC236}">
              <a16:creationId xmlns:a16="http://schemas.microsoft.com/office/drawing/2014/main" id="{0596DC36-D6BA-493E-8359-4AD53B3853A6}"/>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39" name="フローチャート: 判断 438">
          <a:extLst>
            <a:ext uri="{FF2B5EF4-FFF2-40B4-BE49-F238E27FC236}">
              <a16:creationId xmlns:a16="http://schemas.microsoft.com/office/drawing/2014/main" id="{E4FDF1E3-8D79-4B08-8762-E9BA2455A03F}"/>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BCD29E00-9B4D-4B21-B1FB-520CE42F6D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A28826F2-A75D-4A8B-93AD-E31C2DCF24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200C431F-0B44-4277-AC0A-8F7F59BEB4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E1A81B85-153D-4753-82C7-7337DF6B52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5B8C0DB1-84B7-4C0B-B2A1-621AC78DCC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445" name="楕円 444">
          <a:extLst>
            <a:ext uri="{FF2B5EF4-FFF2-40B4-BE49-F238E27FC236}">
              <a16:creationId xmlns:a16="http://schemas.microsoft.com/office/drawing/2014/main" id="{769D75F9-7C45-4017-95A0-9121B9D389C4}"/>
            </a:ext>
          </a:extLst>
        </xdr:cNvPr>
        <xdr:cNvSpPr/>
      </xdr:nvSpPr>
      <xdr:spPr>
        <a:xfrm>
          <a:off x="16268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104792</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46FE0DF2-168C-4646-A6E1-E7A17E6CAFF4}"/>
            </a:ext>
          </a:extLst>
        </xdr:cNvPr>
        <xdr:cNvSpPr txBox="1"/>
      </xdr:nvSpPr>
      <xdr:spPr>
        <a:xfrm>
          <a:off x="16357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447" name="楕円 446">
          <a:extLst>
            <a:ext uri="{FF2B5EF4-FFF2-40B4-BE49-F238E27FC236}">
              <a16:creationId xmlns:a16="http://schemas.microsoft.com/office/drawing/2014/main" id="{92B0143C-C912-4796-8A70-C4D11569169D}"/>
            </a:ext>
          </a:extLst>
        </xdr:cNvPr>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5715</xdr:rowOff>
    </xdr:to>
    <xdr:cxnSp macro="">
      <xdr:nvCxnSpPr>
        <xdr:cNvPr id="448" name="直線コネクタ 447">
          <a:extLst>
            <a:ext uri="{FF2B5EF4-FFF2-40B4-BE49-F238E27FC236}">
              <a16:creationId xmlns:a16="http://schemas.microsoft.com/office/drawing/2014/main" id="{10B2341E-4C04-4791-8BBE-18DB9F5CF70F}"/>
            </a:ext>
          </a:extLst>
        </xdr:cNvPr>
        <xdr:cNvCxnSpPr/>
      </xdr:nvCxnSpPr>
      <xdr:spPr>
        <a:xfrm>
          <a:off x="15481300" y="102603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449" name="楕円 448">
          <a:extLst>
            <a:ext uri="{FF2B5EF4-FFF2-40B4-BE49-F238E27FC236}">
              <a16:creationId xmlns:a16="http://schemas.microsoft.com/office/drawing/2014/main" id="{F8C010F4-F2CD-4140-86E8-BDFC69252E96}"/>
            </a:ext>
          </a:extLst>
        </xdr:cNvPr>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59</xdr:row>
      <xdr:rowOff>144780</xdr:rowOff>
    </xdr:to>
    <xdr:cxnSp macro="">
      <xdr:nvCxnSpPr>
        <xdr:cNvPr id="450" name="直線コネクタ 449">
          <a:extLst>
            <a:ext uri="{FF2B5EF4-FFF2-40B4-BE49-F238E27FC236}">
              <a16:creationId xmlns:a16="http://schemas.microsoft.com/office/drawing/2014/main" id="{0BEB7E8A-33C0-4CDF-BF67-3E236798DBBC}"/>
            </a:ext>
          </a:extLst>
        </xdr:cNvPr>
        <xdr:cNvCxnSpPr/>
      </xdr:nvCxnSpPr>
      <xdr:spPr>
        <a:xfrm>
          <a:off x="14592300" y="10226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1" name="楕円 450">
          <a:extLst>
            <a:ext uri="{FF2B5EF4-FFF2-40B4-BE49-F238E27FC236}">
              <a16:creationId xmlns:a16="http://schemas.microsoft.com/office/drawing/2014/main" id="{8889C8ED-FBDD-461C-9885-EC9F553FD8C9}"/>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137160</xdr:rowOff>
    </xdr:to>
    <xdr:cxnSp macro="">
      <xdr:nvCxnSpPr>
        <xdr:cNvPr id="452" name="直線コネクタ 451">
          <a:extLst>
            <a:ext uri="{FF2B5EF4-FFF2-40B4-BE49-F238E27FC236}">
              <a16:creationId xmlns:a16="http://schemas.microsoft.com/office/drawing/2014/main" id="{2C1FE15E-2E6B-4EEE-8984-88E3D7ACF6B1}"/>
            </a:ext>
          </a:extLst>
        </xdr:cNvPr>
        <xdr:cNvCxnSpPr/>
      </xdr:nvCxnSpPr>
      <xdr:spPr>
        <a:xfrm flipV="1">
          <a:off x="13703300" y="10226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57785</xdr:rowOff>
    </xdr:from>
    <xdr:to>
      <xdr:col>67</xdr:col>
      <xdr:colOff>101600</xdr:colOff>
      <xdr:row>59</xdr:row>
      <xdr:rowOff>159385</xdr:rowOff>
    </xdr:to>
    <xdr:sp macro="" textlink="">
      <xdr:nvSpPr>
        <xdr:cNvPr id="453" name="楕円 452">
          <a:extLst>
            <a:ext uri="{FF2B5EF4-FFF2-40B4-BE49-F238E27FC236}">
              <a16:creationId xmlns:a16="http://schemas.microsoft.com/office/drawing/2014/main" id="{C1C8B3B4-FE15-47FB-A432-F2563AC28F8A}"/>
            </a:ext>
          </a:extLst>
        </xdr:cNvPr>
        <xdr:cNvSpPr/>
      </xdr:nvSpPr>
      <xdr:spPr>
        <a:xfrm>
          <a:off x="12763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137160</xdr:rowOff>
    </xdr:to>
    <xdr:cxnSp macro="">
      <xdr:nvCxnSpPr>
        <xdr:cNvPr id="454" name="直線コネクタ 453">
          <a:extLst>
            <a:ext uri="{FF2B5EF4-FFF2-40B4-BE49-F238E27FC236}">
              <a16:creationId xmlns:a16="http://schemas.microsoft.com/office/drawing/2014/main" id="{DE0D28D8-3C39-406C-88D1-A7E64E6ED8A9}"/>
            </a:ext>
          </a:extLst>
        </xdr:cNvPr>
        <xdr:cNvCxnSpPr/>
      </xdr:nvCxnSpPr>
      <xdr:spPr>
        <a:xfrm>
          <a:off x="12814300" y="10224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CFDCC9C7-A118-488F-8676-69716DD18BEB}"/>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941663B3-F4A4-4E43-9301-67DB2115CD1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3C1D9C61-4B6B-4359-9B34-9521ECCBE7DC}"/>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F09114E4-0931-4B8B-857B-F304DDA3C58F}"/>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15257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9E1D3C01-7B90-4C24-8895-E8288B119257}"/>
            </a:ext>
          </a:extLst>
        </xdr:cNvPr>
        <xdr:cNvSpPr txBox="1"/>
      </xdr:nvSpPr>
      <xdr:spPr>
        <a:xfrm>
          <a:off x="15266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152417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D2E32D28-4F01-4F08-950E-8BB658AD7FF8}"/>
            </a:ext>
          </a:extLst>
        </xdr:cNvPr>
        <xdr:cNvSpPr txBox="1"/>
      </xdr:nvSpPr>
      <xdr:spPr>
        <a:xfrm>
          <a:off x="14389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C5CD6BF9-8488-48D3-BD45-1209C0F5012F}"/>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150512</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EBB506B6-45A2-457D-A095-FF12D575853D}"/>
            </a:ext>
          </a:extLst>
        </xdr:cNvPr>
        <xdr:cNvSpPr txBox="1"/>
      </xdr:nvSpPr>
      <xdr:spPr>
        <a:xfrm>
          <a:off x="12611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94538AF0-5E43-41B6-9303-0EAA5AB7CEA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9AF64562-676F-4AAB-8F2D-C80153E5DC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939D57A3-B570-4C25-8E23-2A5F87DA58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168BB902-CA8D-4EA3-8340-C4A4A11E7A9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64BE8758-2F03-4D76-A0D2-41319F770B6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B84E13DC-3EAD-4868-A8F4-27A9FE0B3D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42F9452-0772-4374-AB4C-1C2A26A63A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6A19DBBB-3BA4-4A6F-9BA7-10219D56840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A456921D-4150-467F-899D-DFBCDB6D59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F4D12C9C-1E2F-4D4D-B2B2-C7B712916C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ABEC522D-8662-498B-BB0B-9DD0F8E810F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65B3EF92-2A81-4C5B-8024-3099D679CE5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0DFC962C-86E7-477C-A7FF-45FCC6204C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D3D139C2-E375-4CDD-81AA-9C256195252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B66D5159-8860-4CE4-A4BC-5876F038694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130A16CD-18C9-4327-A572-A418DA23756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00296C6A-66F0-417A-979F-7319B0F7CB3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B242699A-88FD-4D74-8AB9-418FEC971BB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F6167549-6915-4885-8F2E-06EE5FF7049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0911AAB1-DC89-4E6E-B5EE-8887DA6DC47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65B86A82-1A2C-4C5C-87BC-A0C63B4154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826CE6ED-A020-408F-9AF1-7B7D7D5E9E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95DB0CE3-C6A4-483B-870B-6C4C94FE38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6" name="直線コネクタ 485">
          <a:extLst>
            <a:ext uri="{FF2B5EF4-FFF2-40B4-BE49-F238E27FC236}">
              <a16:creationId xmlns:a16="http://schemas.microsoft.com/office/drawing/2014/main" id="{6F1E0A8B-3324-47FD-8AB5-DF67C10F6637}"/>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658C1859-086C-42AF-AAD8-010EEF80D8FB}"/>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8" name="直線コネクタ 487">
          <a:extLst>
            <a:ext uri="{FF2B5EF4-FFF2-40B4-BE49-F238E27FC236}">
              <a16:creationId xmlns:a16="http://schemas.microsoft.com/office/drawing/2014/main" id="{9FB1696A-4DBA-4D0E-B3D1-7F991489DC69}"/>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11752224-F9D5-431C-AA27-6642ED6992B6}"/>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0" name="直線コネクタ 489">
          <a:extLst>
            <a:ext uri="{FF2B5EF4-FFF2-40B4-BE49-F238E27FC236}">
              <a16:creationId xmlns:a16="http://schemas.microsoft.com/office/drawing/2014/main" id="{7F7B8521-E373-43BF-8B49-6AE9C7EA8945}"/>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CAEFADAC-82BA-47A7-8299-4B11678D57A9}"/>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2" name="フローチャート: 判断 491">
          <a:extLst>
            <a:ext uri="{FF2B5EF4-FFF2-40B4-BE49-F238E27FC236}">
              <a16:creationId xmlns:a16="http://schemas.microsoft.com/office/drawing/2014/main" id="{2720D8CF-0E49-4624-A2CA-DE24009EAB99}"/>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3" name="フローチャート: 判断 492">
          <a:extLst>
            <a:ext uri="{FF2B5EF4-FFF2-40B4-BE49-F238E27FC236}">
              <a16:creationId xmlns:a16="http://schemas.microsoft.com/office/drawing/2014/main" id="{AFBC6FE9-AB15-49AE-AC0D-ACD2A71618F8}"/>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4" name="フローチャート: 判断 493">
          <a:extLst>
            <a:ext uri="{FF2B5EF4-FFF2-40B4-BE49-F238E27FC236}">
              <a16:creationId xmlns:a16="http://schemas.microsoft.com/office/drawing/2014/main" id="{6FF015C9-F4F3-4567-BF93-116669E19791}"/>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5" name="フローチャート: 判断 494">
          <a:extLst>
            <a:ext uri="{FF2B5EF4-FFF2-40B4-BE49-F238E27FC236}">
              <a16:creationId xmlns:a16="http://schemas.microsoft.com/office/drawing/2014/main" id="{B3AE07D9-875A-4093-9F4B-F50A373F8B58}"/>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6" name="フローチャート: 判断 495">
          <a:extLst>
            <a:ext uri="{FF2B5EF4-FFF2-40B4-BE49-F238E27FC236}">
              <a16:creationId xmlns:a16="http://schemas.microsoft.com/office/drawing/2014/main" id="{B2AF29F1-2F70-4EB7-9C8C-1799045B2CC1}"/>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DAC5FF1-4D6E-4B46-87E0-C735615AE1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7A61672-6411-48F7-AA68-3504B1E216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78F877-9951-44BF-81D1-E2A6936178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CBDCE74-03EE-4AD1-9159-EF3709EDD8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341A7D8-C6D9-4E8C-96B4-057AF9AD99C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119380</xdr:rowOff>
    </xdr:from>
    <xdr:to>
      <xdr:col>116</xdr:col>
      <xdr:colOff>114300</xdr:colOff>
      <xdr:row>64</xdr:row>
      <xdr:rowOff>49530</xdr:rowOff>
    </xdr:to>
    <xdr:sp macro="" textlink="">
      <xdr:nvSpPr>
        <xdr:cNvPr id="502" name="楕円 501">
          <a:extLst>
            <a:ext uri="{FF2B5EF4-FFF2-40B4-BE49-F238E27FC236}">
              <a16:creationId xmlns:a16="http://schemas.microsoft.com/office/drawing/2014/main" id="{CAF4A029-BEE0-4191-B8E4-052A6C62A95D}"/>
            </a:ext>
          </a:extLst>
        </xdr:cNvPr>
        <xdr:cNvSpPr/>
      </xdr:nvSpPr>
      <xdr:spPr>
        <a:xfrm>
          <a:off x="221107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34307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4B2C7834-2C60-4980-A11C-D6FE9A119865}"/>
            </a:ext>
          </a:extLst>
        </xdr:cNvPr>
        <xdr:cNvSpPr txBox="1"/>
      </xdr:nvSpPr>
      <xdr:spPr>
        <a:xfrm>
          <a:off x="22199600"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119380</xdr:rowOff>
    </xdr:from>
    <xdr:to>
      <xdr:col>112</xdr:col>
      <xdr:colOff>38100</xdr:colOff>
      <xdr:row>64</xdr:row>
      <xdr:rowOff>49530</xdr:rowOff>
    </xdr:to>
    <xdr:sp macro="" textlink="">
      <xdr:nvSpPr>
        <xdr:cNvPr id="504" name="楕円 503">
          <a:extLst>
            <a:ext uri="{FF2B5EF4-FFF2-40B4-BE49-F238E27FC236}">
              <a16:creationId xmlns:a16="http://schemas.microsoft.com/office/drawing/2014/main" id="{AAD4CDC5-9ED1-4E09-9F83-1C2D342989F9}"/>
            </a:ext>
          </a:extLst>
        </xdr:cNvPr>
        <xdr:cNvSpPr/>
      </xdr:nvSpPr>
      <xdr:spPr>
        <a:xfrm>
          <a:off x="212725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170180</xdr:rowOff>
    </xdr:from>
    <xdr:to>
      <xdr:col>116</xdr:col>
      <xdr:colOff>63500</xdr:colOff>
      <xdr:row>63</xdr:row>
      <xdr:rowOff>170180</xdr:rowOff>
    </xdr:to>
    <xdr:cxnSp macro="">
      <xdr:nvCxnSpPr>
        <xdr:cNvPr id="505" name="直線コネクタ 504">
          <a:extLst>
            <a:ext uri="{FF2B5EF4-FFF2-40B4-BE49-F238E27FC236}">
              <a16:creationId xmlns:a16="http://schemas.microsoft.com/office/drawing/2014/main" id="{10575563-E9A4-4509-8BB4-1D7E1F6909F0}"/>
            </a:ext>
          </a:extLst>
        </xdr:cNvPr>
        <xdr:cNvCxnSpPr/>
      </xdr:nvCxnSpPr>
      <xdr:spPr>
        <a:xfrm>
          <a:off x="21323300" y="10971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506" name="楕円 505">
          <a:extLst>
            <a:ext uri="{FF2B5EF4-FFF2-40B4-BE49-F238E27FC236}">
              <a16:creationId xmlns:a16="http://schemas.microsoft.com/office/drawing/2014/main" id="{C93D6756-E493-4E39-A003-D4490150C79E}"/>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170180</xdr:rowOff>
    </xdr:from>
    <xdr:to>
      <xdr:col>111</xdr:col>
      <xdr:colOff>177800</xdr:colOff>
      <xdr:row>64</xdr:row>
      <xdr:rowOff>0</xdr:rowOff>
    </xdr:to>
    <xdr:cxnSp macro="">
      <xdr:nvCxnSpPr>
        <xdr:cNvPr id="507" name="直線コネクタ 506">
          <a:extLst>
            <a:ext uri="{FF2B5EF4-FFF2-40B4-BE49-F238E27FC236}">
              <a16:creationId xmlns:a16="http://schemas.microsoft.com/office/drawing/2014/main" id="{2B29FEFF-B2C2-4260-8067-C63D7DBF201B}"/>
            </a:ext>
          </a:extLst>
        </xdr:cNvPr>
        <xdr:cNvCxnSpPr/>
      </xdr:nvCxnSpPr>
      <xdr:spPr>
        <a:xfrm flipV="1">
          <a:off x="20434300" y="109715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508" name="楕円 507">
          <a:extLst>
            <a:ext uri="{FF2B5EF4-FFF2-40B4-BE49-F238E27FC236}">
              <a16:creationId xmlns:a16="http://schemas.microsoft.com/office/drawing/2014/main" id="{91264D90-2DA5-42C4-B794-8AB5F3764FA9}"/>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509" name="直線コネクタ 508">
          <a:extLst>
            <a:ext uri="{FF2B5EF4-FFF2-40B4-BE49-F238E27FC236}">
              <a16:creationId xmlns:a16="http://schemas.microsoft.com/office/drawing/2014/main" id="{17D158DF-6944-4C52-9350-486B9A52028C}"/>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510" name="楕円 509">
          <a:extLst>
            <a:ext uri="{FF2B5EF4-FFF2-40B4-BE49-F238E27FC236}">
              <a16:creationId xmlns:a16="http://schemas.microsoft.com/office/drawing/2014/main" id="{F7E5DCF7-DFE3-4E63-9677-362AB3119CBE}"/>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511" name="直線コネクタ 510">
          <a:extLst>
            <a:ext uri="{FF2B5EF4-FFF2-40B4-BE49-F238E27FC236}">
              <a16:creationId xmlns:a16="http://schemas.microsoft.com/office/drawing/2014/main" id="{D42AAD0A-62BB-4D68-B181-D8D1C0F81145}"/>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12" name="n_1aveValue【保健センター・保健所】&#10;一人当たり面積">
          <a:extLst>
            <a:ext uri="{FF2B5EF4-FFF2-40B4-BE49-F238E27FC236}">
              <a16:creationId xmlns:a16="http://schemas.microsoft.com/office/drawing/2014/main" id="{0BAD0330-575E-4611-B091-6A06810EFF67}"/>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13" name="n_2aveValue【保健センター・保健所】&#10;一人当たり面積">
          <a:extLst>
            <a:ext uri="{FF2B5EF4-FFF2-40B4-BE49-F238E27FC236}">
              <a16:creationId xmlns:a16="http://schemas.microsoft.com/office/drawing/2014/main" id="{FFB8F2FA-F923-4FC0-A677-A5D848FF912C}"/>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4" name="n_3aveValue【保健センター・保健所】&#10;一人当たり面積">
          <a:extLst>
            <a:ext uri="{FF2B5EF4-FFF2-40B4-BE49-F238E27FC236}">
              <a16:creationId xmlns:a16="http://schemas.microsoft.com/office/drawing/2014/main" id="{7CB43C83-B2C4-4F01-B99C-DF0DFDB9766E}"/>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15" name="n_4aveValue【保健センター・保健所】&#10;一人当たり面積">
          <a:extLst>
            <a:ext uri="{FF2B5EF4-FFF2-40B4-BE49-F238E27FC236}">
              <a16:creationId xmlns:a16="http://schemas.microsoft.com/office/drawing/2014/main" id="{9D4D5731-44A3-444E-BA4C-E840F9EEABA1}"/>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40657</xdr:rowOff>
    </xdr:from>
    <xdr:ext cx="469744" cy="259045"/>
    <xdr:sp macro="" textlink="">
      <xdr:nvSpPr>
        <xdr:cNvPr id="516" name="n_1mainValue【保健センター・保健所】&#10;一人当たり面積">
          <a:extLst>
            <a:ext uri="{FF2B5EF4-FFF2-40B4-BE49-F238E27FC236}">
              <a16:creationId xmlns:a16="http://schemas.microsoft.com/office/drawing/2014/main" id="{1F8950C8-7FBD-4381-834E-EF1F12C0BE1E}"/>
            </a:ext>
          </a:extLst>
        </xdr:cNvPr>
        <xdr:cNvSpPr txBox="1"/>
      </xdr:nvSpPr>
      <xdr:spPr>
        <a:xfrm>
          <a:off x="21075727" y="1101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517" name="n_2mainValue【保健センター・保健所】&#10;一人当たり面積">
          <a:extLst>
            <a:ext uri="{FF2B5EF4-FFF2-40B4-BE49-F238E27FC236}">
              <a16:creationId xmlns:a16="http://schemas.microsoft.com/office/drawing/2014/main" id="{1D3B905B-B027-4C3A-81E1-5074FDA16009}"/>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518" name="n_3mainValue【保健センター・保健所】&#10;一人当たり面積">
          <a:extLst>
            <a:ext uri="{FF2B5EF4-FFF2-40B4-BE49-F238E27FC236}">
              <a16:creationId xmlns:a16="http://schemas.microsoft.com/office/drawing/2014/main" id="{9BE55131-1822-4F74-8CB0-92992FAAE004}"/>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519" name="n_4mainValue【保健センター・保健所】&#10;一人当たり面積">
          <a:extLst>
            <a:ext uri="{FF2B5EF4-FFF2-40B4-BE49-F238E27FC236}">
              <a16:creationId xmlns:a16="http://schemas.microsoft.com/office/drawing/2014/main" id="{BFD293C6-DD22-48F7-9B2B-6728CF96A876}"/>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B2F92828-3F21-47A6-AF39-3BF2113569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BAEEA561-0901-47A2-B5A3-E7DBEEC71F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2436F2EF-B28D-4049-B0D3-17EEBD887BB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881F01CF-E306-4AAF-94DB-744E4E7FC0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FB9473E2-1E9E-4FB2-BF63-FF9DC071A2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17C23B41-B01F-47F2-80F7-9B856AF64B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CEC5AB9A-460A-4332-A258-11E5C917CE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D03EE766-7035-441E-ABDE-DCA27A0755E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3848420C-38F3-4286-8303-BB064AFD7A9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C0A024D-8683-4757-AA58-F2ECF33F120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E99BDDBA-01A1-447F-A01C-D1D2E4BCDA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98F6AF6B-88C6-4D1B-BDF5-8649B774C96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9BC052F7-30EA-45CC-8518-E7D416C1164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B2C45CA1-72FF-45B3-B24F-F9AF049E64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3B62436E-CF6F-4E65-B685-8600725447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583AEBE7-B090-4213-8794-808A380C4A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82B90471-56B6-435A-BB90-ED967993828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C50D07B2-2F2E-439D-ABF8-4FD02F48EFC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5D68E92B-08B7-4C65-B094-31A185A67ED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758522F3-6252-42F7-98D6-E82F7DA4C16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BE0E0CC0-5F67-4326-810F-9D353AB8DA2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AA6CBAD3-C9E0-43E1-8523-8B30AF5120B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5337D59A-9FB9-46BE-B52A-A7041A72DA6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27CDFCC7-0F64-4029-B091-4DCD5B8634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48D620C1-06F9-4501-AB0C-C2486C0C42E2}"/>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B95D4321-9671-4094-ACA7-DBD6AE10E8D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864AF3DA-2902-450A-AE0A-E6B1A88E7AB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2F89216D-9F7B-46E3-94F1-A00DAD7E08DE}"/>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83CC5AE6-9F82-403D-AD6F-C3C0B8A9BB7E}"/>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37E8AF61-F021-400D-A142-5618B3D993A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12105163-4D63-4F17-B38F-63C9F5A56D9A}"/>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1813A62C-B69B-4865-BBD2-5C52118461AF}"/>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27395C17-A313-4A5C-B07D-11F30B21073B}"/>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3" name="フローチャート: 判断 552">
          <a:extLst>
            <a:ext uri="{FF2B5EF4-FFF2-40B4-BE49-F238E27FC236}">
              <a16:creationId xmlns:a16="http://schemas.microsoft.com/office/drawing/2014/main" id="{B9A3594E-1DA0-4968-883C-80C05C950694}"/>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4" name="フローチャート: 判断 553">
          <a:extLst>
            <a:ext uri="{FF2B5EF4-FFF2-40B4-BE49-F238E27FC236}">
              <a16:creationId xmlns:a16="http://schemas.microsoft.com/office/drawing/2014/main" id="{B30D8A80-1CD1-44B5-98A6-4F16F6084BB2}"/>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89954040-3453-413A-BCB9-5DB1F90611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41C800E7-6DAB-413D-AAE6-3EAC51292E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947367B0-BCC8-495C-982A-C164855058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E819F75-1C6F-4F6C-BC99-05231E923AA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9C7673AF-CDD7-429D-A399-4DF24752AA5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xdr:rowOff>
    </xdr:from>
    <xdr:to>
      <xdr:col>85</xdr:col>
      <xdr:colOff>177800</xdr:colOff>
      <xdr:row>83</xdr:row>
      <xdr:rowOff>109855</xdr:rowOff>
    </xdr:to>
    <xdr:sp macro="" textlink="">
      <xdr:nvSpPr>
        <xdr:cNvPr id="560" name="楕円 559">
          <a:extLst>
            <a:ext uri="{FF2B5EF4-FFF2-40B4-BE49-F238E27FC236}">
              <a16:creationId xmlns:a16="http://schemas.microsoft.com/office/drawing/2014/main" id="{253377E3-1E14-42EA-901B-AC9E4514942A}"/>
            </a:ext>
          </a:extLst>
        </xdr:cNvPr>
        <xdr:cNvSpPr/>
      </xdr:nvSpPr>
      <xdr:spPr>
        <a:xfrm>
          <a:off x="162687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158132</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60509150-9C83-4F5F-96AB-9BC2876E331A}"/>
            </a:ext>
          </a:extLst>
        </xdr:cNvPr>
        <xdr:cNvSpPr txBox="1"/>
      </xdr:nvSpPr>
      <xdr:spPr>
        <a:xfrm>
          <a:off x="1635760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562" name="楕円 561">
          <a:extLst>
            <a:ext uri="{FF2B5EF4-FFF2-40B4-BE49-F238E27FC236}">
              <a16:creationId xmlns:a16="http://schemas.microsoft.com/office/drawing/2014/main" id="{C7B812D9-ABF0-4DD3-A174-D61EF7F159A1}"/>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83</xdr:row>
      <xdr:rowOff>59055</xdr:rowOff>
    </xdr:to>
    <xdr:cxnSp macro="">
      <xdr:nvCxnSpPr>
        <xdr:cNvPr id="563" name="直線コネクタ 562">
          <a:extLst>
            <a:ext uri="{FF2B5EF4-FFF2-40B4-BE49-F238E27FC236}">
              <a16:creationId xmlns:a16="http://schemas.microsoft.com/office/drawing/2014/main" id="{BB6B0993-B8BF-423B-9BE7-AB1E0CFFD4D6}"/>
            </a:ext>
          </a:extLst>
        </xdr:cNvPr>
        <xdr:cNvCxnSpPr/>
      </xdr:nvCxnSpPr>
      <xdr:spPr>
        <a:xfrm>
          <a:off x="15481300" y="14119861"/>
          <a:ext cx="838200" cy="1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xdr:rowOff>
    </xdr:from>
    <xdr:to>
      <xdr:col>76</xdr:col>
      <xdr:colOff>165100</xdr:colOff>
      <xdr:row>82</xdr:row>
      <xdr:rowOff>109855</xdr:rowOff>
    </xdr:to>
    <xdr:sp macro="" textlink="">
      <xdr:nvSpPr>
        <xdr:cNvPr id="564" name="楕円 563">
          <a:extLst>
            <a:ext uri="{FF2B5EF4-FFF2-40B4-BE49-F238E27FC236}">
              <a16:creationId xmlns:a16="http://schemas.microsoft.com/office/drawing/2014/main" id="{C9C4C1DD-042D-41D3-9132-59B18C61D2BB}"/>
            </a:ext>
          </a:extLst>
        </xdr:cNvPr>
        <xdr:cNvSpPr/>
      </xdr:nvSpPr>
      <xdr:spPr>
        <a:xfrm>
          <a:off x="14541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59055</xdr:rowOff>
    </xdr:from>
    <xdr:to>
      <xdr:col>81</xdr:col>
      <xdr:colOff>50800</xdr:colOff>
      <xdr:row>82</xdr:row>
      <xdr:rowOff>60961</xdr:rowOff>
    </xdr:to>
    <xdr:cxnSp macro="">
      <xdr:nvCxnSpPr>
        <xdr:cNvPr id="565" name="直線コネクタ 564">
          <a:extLst>
            <a:ext uri="{FF2B5EF4-FFF2-40B4-BE49-F238E27FC236}">
              <a16:creationId xmlns:a16="http://schemas.microsoft.com/office/drawing/2014/main" id="{774C386E-72A1-42DA-A6FF-3AA52B1C2348}"/>
            </a:ext>
          </a:extLst>
        </xdr:cNvPr>
        <xdr:cNvCxnSpPr/>
      </xdr:nvCxnSpPr>
      <xdr:spPr>
        <a:xfrm>
          <a:off x="14592300" y="141179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566" name="楕円 565">
          <a:extLst>
            <a:ext uri="{FF2B5EF4-FFF2-40B4-BE49-F238E27FC236}">
              <a16:creationId xmlns:a16="http://schemas.microsoft.com/office/drawing/2014/main" id="{E10A5F0E-4484-4F39-BDA6-55B4815435FB}"/>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59055</xdr:rowOff>
    </xdr:from>
    <xdr:to>
      <xdr:col>76</xdr:col>
      <xdr:colOff>114300</xdr:colOff>
      <xdr:row>82</xdr:row>
      <xdr:rowOff>165736</xdr:rowOff>
    </xdr:to>
    <xdr:cxnSp macro="">
      <xdr:nvCxnSpPr>
        <xdr:cNvPr id="567" name="直線コネクタ 566">
          <a:extLst>
            <a:ext uri="{FF2B5EF4-FFF2-40B4-BE49-F238E27FC236}">
              <a16:creationId xmlns:a16="http://schemas.microsoft.com/office/drawing/2014/main" id="{D566239D-B2F3-48EC-A39C-15A14D089FF2}"/>
            </a:ext>
          </a:extLst>
        </xdr:cNvPr>
        <xdr:cNvCxnSpPr/>
      </xdr:nvCxnSpPr>
      <xdr:spPr>
        <a:xfrm flipV="1">
          <a:off x="13703300" y="1411795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86361</xdr:rowOff>
    </xdr:from>
    <xdr:to>
      <xdr:col>67</xdr:col>
      <xdr:colOff>101600</xdr:colOff>
      <xdr:row>83</xdr:row>
      <xdr:rowOff>16511</xdr:rowOff>
    </xdr:to>
    <xdr:sp macro="" textlink="">
      <xdr:nvSpPr>
        <xdr:cNvPr id="568" name="楕円 567">
          <a:extLst>
            <a:ext uri="{FF2B5EF4-FFF2-40B4-BE49-F238E27FC236}">
              <a16:creationId xmlns:a16="http://schemas.microsoft.com/office/drawing/2014/main" id="{62E7F875-46AC-4AB0-A646-269C94B6280D}"/>
            </a:ext>
          </a:extLst>
        </xdr:cNvPr>
        <xdr:cNvSpPr/>
      </xdr:nvSpPr>
      <xdr:spPr>
        <a:xfrm>
          <a:off x="1276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137161</xdr:rowOff>
    </xdr:from>
    <xdr:to>
      <xdr:col>71</xdr:col>
      <xdr:colOff>177800</xdr:colOff>
      <xdr:row>82</xdr:row>
      <xdr:rowOff>165736</xdr:rowOff>
    </xdr:to>
    <xdr:cxnSp macro="">
      <xdr:nvCxnSpPr>
        <xdr:cNvPr id="569" name="直線コネクタ 568">
          <a:extLst>
            <a:ext uri="{FF2B5EF4-FFF2-40B4-BE49-F238E27FC236}">
              <a16:creationId xmlns:a16="http://schemas.microsoft.com/office/drawing/2014/main" id="{62C3F2F6-2D84-4620-A4AA-7D61A34A1AC6}"/>
            </a:ext>
          </a:extLst>
        </xdr:cNvPr>
        <xdr:cNvCxnSpPr/>
      </xdr:nvCxnSpPr>
      <xdr:spPr>
        <a:xfrm>
          <a:off x="12814300" y="141960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70" name="n_1aveValue【消防施設】&#10;有形固定資産減価償却率">
          <a:extLst>
            <a:ext uri="{FF2B5EF4-FFF2-40B4-BE49-F238E27FC236}">
              <a16:creationId xmlns:a16="http://schemas.microsoft.com/office/drawing/2014/main" id="{AA07011D-ED16-4230-A74A-0ACD86D2BD67}"/>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1" name="n_2aveValue【消防施設】&#10;有形固定資産減価償却率">
          <a:extLst>
            <a:ext uri="{FF2B5EF4-FFF2-40B4-BE49-F238E27FC236}">
              <a16:creationId xmlns:a16="http://schemas.microsoft.com/office/drawing/2014/main" id="{2D5BEE12-01B7-4876-8F83-28D3E4724408}"/>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2" name="n_3aveValue【消防施設】&#10;有形固定資産減価償却率">
          <a:extLst>
            <a:ext uri="{FF2B5EF4-FFF2-40B4-BE49-F238E27FC236}">
              <a16:creationId xmlns:a16="http://schemas.microsoft.com/office/drawing/2014/main" id="{02A87929-679D-4FE8-9C8F-E779A21EB2DD}"/>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73" name="n_4aveValue【消防施設】&#10;有形固定資産減価償却率">
          <a:extLst>
            <a:ext uri="{FF2B5EF4-FFF2-40B4-BE49-F238E27FC236}">
              <a16:creationId xmlns:a16="http://schemas.microsoft.com/office/drawing/2014/main" id="{7F1820A4-6D01-498C-B55C-DD64EBE8F052}"/>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574" name="n_1mainValue【消防施設】&#10;有形固定資産減価償却率">
          <a:extLst>
            <a:ext uri="{FF2B5EF4-FFF2-40B4-BE49-F238E27FC236}">
              <a16:creationId xmlns:a16="http://schemas.microsoft.com/office/drawing/2014/main" id="{86085D46-8609-4537-BFB7-2D9BC2FE1A26}"/>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100982</xdr:rowOff>
    </xdr:from>
    <xdr:ext cx="405111" cy="259045"/>
    <xdr:sp macro="" textlink="">
      <xdr:nvSpPr>
        <xdr:cNvPr id="575" name="n_2mainValue【消防施設】&#10;有形固定資産減価償却率">
          <a:extLst>
            <a:ext uri="{FF2B5EF4-FFF2-40B4-BE49-F238E27FC236}">
              <a16:creationId xmlns:a16="http://schemas.microsoft.com/office/drawing/2014/main" id="{A997B284-72C1-40D1-90AA-24D3E9F83BBF}"/>
            </a:ext>
          </a:extLst>
        </xdr:cNvPr>
        <xdr:cNvSpPr txBox="1"/>
      </xdr:nvSpPr>
      <xdr:spPr>
        <a:xfrm>
          <a:off x="14389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576" name="n_3mainValue【消防施設】&#10;有形固定資産減価償却率">
          <a:extLst>
            <a:ext uri="{FF2B5EF4-FFF2-40B4-BE49-F238E27FC236}">
              <a16:creationId xmlns:a16="http://schemas.microsoft.com/office/drawing/2014/main" id="{19ECD95B-AE8D-47B8-A309-480C4EA9E41B}"/>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577" name="n_4mainValue【消防施設】&#10;有形固定資産減価償却率">
          <a:extLst>
            <a:ext uri="{FF2B5EF4-FFF2-40B4-BE49-F238E27FC236}">
              <a16:creationId xmlns:a16="http://schemas.microsoft.com/office/drawing/2014/main" id="{86B83BB1-5956-4ADD-8129-03737A526188}"/>
            </a:ext>
          </a:extLst>
        </xdr:cNvPr>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5C0B13FE-99DB-430A-8A4E-73718BC16E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FCD79C17-F670-465C-BE80-68650C520A5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AF01714E-6BD7-4B7A-95A0-CA418C9736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155011C-DB59-4C11-AFB1-F925527DD9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B2CF9D32-43F3-4E73-8CF3-88601E38D6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FD25029A-15C4-42E1-B265-418280BE41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CF7191AE-D09F-4407-AABE-EE8C4D1A47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BBBB0458-6987-481E-B3F7-8F066504C8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95A738EE-D744-454A-AA41-3E73D771F4A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7BA1A344-97FE-4144-AF5D-778E6B59AE1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1E052917-0FF0-4DB0-9F4E-EF039D7699C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81CDFBE3-D21F-4645-9AA9-94CECCAD22B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383879FB-A1FB-4316-A5A1-92DFE7F553C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0BB61E0F-F05A-4A74-821E-3A75C67B8D4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7DE462D6-2302-486C-9125-8BF2866D537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1B95242B-A03D-46D5-80F0-D0EF5B24F25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C861DB77-C98C-463B-96D5-33BBD656730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F33D7654-7DF6-4B44-ADD1-7C6218EA40A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68D657E9-E566-4972-A855-DEA8931F46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39B89A86-7F7C-4DC6-8481-371C44465F5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8223BBA7-ED9D-4C9E-986D-C49B06C7AC1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DAB66E8A-C280-4C8E-8184-F8F4AB709A83}"/>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0D1BF544-B8BE-44C3-82BC-F39BDACDEECA}"/>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B0957449-D22E-45BF-848A-8B7553FD306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62BA4BC5-9F7E-4B43-9405-F412F00FDE5F}"/>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D61FB8DB-24DE-4217-A8C0-B88A509C3CE3}"/>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4" name="【消防施設】&#10;一人当たり面積平均値テキスト">
          <a:extLst>
            <a:ext uri="{FF2B5EF4-FFF2-40B4-BE49-F238E27FC236}">
              <a16:creationId xmlns:a16="http://schemas.microsoft.com/office/drawing/2014/main" id="{FBAF0043-3D18-4133-8C27-3BBA1CA3257B}"/>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C1D1AA6F-6C6E-45FD-B5D7-C9E460BC7237}"/>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EFEF3902-1466-4846-82B0-95BFBB4242F1}"/>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86775524-DCD1-4D2E-8DC4-C5706EB79827}"/>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8" name="フローチャート: 判断 607">
          <a:extLst>
            <a:ext uri="{FF2B5EF4-FFF2-40B4-BE49-F238E27FC236}">
              <a16:creationId xmlns:a16="http://schemas.microsoft.com/office/drawing/2014/main" id="{474ECC6E-49AF-4EF3-B2CB-6A43B0A51C93}"/>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9" name="フローチャート: 判断 608">
          <a:extLst>
            <a:ext uri="{FF2B5EF4-FFF2-40B4-BE49-F238E27FC236}">
              <a16:creationId xmlns:a16="http://schemas.microsoft.com/office/drawing/2014/main" id="{2C457A93-6FB6-437F-BA39-FB79682B58B9}"/>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73BBE374-CB87-4445-AAF9-2784CDBC3C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5A2EAC47-9E15-46B2-B403-4B3D2501BD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81FE900-A646-4730-9BEE-22DDD65326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AA14B89-8255-4E36-B59D-730A816011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29011509-6B3A-4C41-B5D4-B6A4E16A77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55880</xdr:rowOff>
    </xdr:from>
    <xdr:to>
      <xdr:col>116</xdr:col>
      <xdr:colOff>114300</xdr:colOff>
      <xdr:row>83</xdr:row>
      <xdr:rowOff>157480</xdr:rowOff>
    </xdr:to>
    <xdr:sp macro="" textlink="">
      <xdr:nvSpPr>
        <xdr:cNvPr id="615" name="楕円 614">
          <a:extLst>
            <a:ext uri="{FF2B5EF4-FFF2-40B4-BE49-F238E27FC236}">
              <a16:creationId xmlns:a16="http://schemas.microsoft.com/office/drawing/2014/main" id="{7F4F4356-7DE6-4412-B450-DA2143E3F747}"/>
            </a:ext>
          </a:extLst>
        </xdr:cNvPr>
        <xdr:cNvSpPr/>
      </xdr:nvSpPr>
      <xdr:spPr>
        <a:xfrm>
          <a:off x="22110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78757</xdr:rowOff>
    </xdr:from>
    <xdr:ext cx="469744" cy="259045"/>
    <xdr:sp macro="" textlink="">
      <xdr:nvSpPr>
        <xdr:cNvPr id="616" name="【消防施設】&#10;一人当たり面積該当値テキスト">
          <a:extLst>
            <a:ext uri="{FF2B5EF4-FFF2-40B4-BE49-F238E27FC236}">
              <a16:creationId xmlns:a16="http://schemas.microsoft.com/office/drawing/2014/main" id="{BEF3ED5D-5633-45BD-BB78-61AF9E9AB042}"/>
            </a:ext>
          </a:extLst>
        </xdr:cNvPr>
        <xdr:cNvSpPr txBox="1"/>
      </xdr:nvSpPr>
      <xdr:spPr>
        <a:xfrm>
          <a:off x="22199600"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53594</xdr:rowOff>
    </xdr:from>
    <xdr:to>
      <xdr:col>112</xdr:col>
      <xdr:colOff>38100</xdr:colOff>
      <xdr:row>83</xdr:row>
      <xdr:rowOff>155194</xdr:rowOff>
    </xdr:to>
    <xdr:sp macro="" textlink="">
      <xdr:nvSpPr>
        <xdr:cNvPr id="617" name="楕円 616">
          <a:extLst>
            <a:ext uri="{FF2B5EF4-FFF2-40B4-BE49-F238E27FC236}">
              <a16:creationId xmlns:a16="http://schemas.microsoft.com/office/drawing/2014/main" id="{0BA793AC-78AE-44F5-9913-7D6BAD8C3518}"/>
            </a:ext>
          </a:extLst>
        </xdr:cNvPr>
        <xdr:cNvSpPr/>
      </xdr:nvSpPr>
      <xdr:spPr>
        <a:xfrm>
          <a:off x="21272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83</xdr:row>
      <xdr:rowOff>106680</xdr:rowOff>
    </xdr:to>
    <xdr:cxnSp macro="">
      <xdr:nvCxnSpPr>
        <xdr:cNvPr id="618" name="直線コネクタ 617">
          <a:extLst>
            <a:ext uri="{FF2B5EF4-FFF2-40B4-BE49-F238E27FC236}">
              <a16:creationId xmlns:a16="http://schemas.microsoft.com/office/drawing/2014/main" id="{DED9E0D0-0D6C-434D-86B5-D85EE396D683}"/>
            </a:ext>
          </a:extLst>
        </xdr:cNvPr>
        <xdr:cNvCxnSpPr/>
      </xdr:nvCxnSpPr>
      <xdr:spPr>
        <a:xfrm>
          <a:off x="21323300" y="143347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51308</xdr:rowOff>
    </xdr:from>
    <xdr:to>
      <xdr:col>107</xdr:col>
      <xdr:colOff>101600</xdr:colOff>
      <xdr:row>83</xdr:row>
      <xdr:rowOff>152908</xdr:rowOff>
    </xdr:to>
    <xdr:sp macro="" textlink="">
      <xdr:nvSpPr>
        <xdr:cNvPr id="619" name="楕円 618">
          <a:extLst>
            <a:ext uri="{FF2B5EF4-FFF2-40B4-BE49-F238E27FC236}">
              <a16:creationId xmlns:a16="http://schemas.microsoft.com/office/drawing/2014/main" id="{6755BB37-14DE-48F6-A79B-46146A5B335C}"/>
            </a:ext>
          </a:extLst>
        </xdr:cNvPr>
        <xdr:cNvSpPr/>
      </xdr:nvSpPr>
      <xdr:spPr>
        <a:xfrm>
          <a:off x="20383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102108</xdr:rowOff>
    </xdr:from>
    <xdr:to>
      <xdr:col>111</xdr:col>
      <xdr:colOff>177800</xdr:colOff>
      <xdr:row>83</xdr:row>
      <xdr:rowOff>104394</xdr:rowOff>
    </xdr:to>
    <xdr:cxnSp macro="">
      <xdr:nvCxnSpPr>
        <xdr:cNvPr id="620" name="直線コネクタ 619">
          <a:extLst>
            <a:ext uri="{FF2B5EF4-FFF2-40B4-BE49-F238E27FC236}">
              <a16:creationId xmlns:a16="http://schemas.microsoft.com/office/drawing/2014/main" id="{C5734AC3-39A3-4CA2-9519-64C56C17DA0F}"/>
            </a:ext>
          </a:extLst>
        </xdr:cNvPr>
        <xdr:cNvCxnSpPr/>
      </xdr:nvCxnSpPr>
      <xdr:spPr>
        <a:xfrm>
          <a:off x="20434300" y="143324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621" name="楕円 620">
          <a:extLst>
            <a:ext uri="{FF2B5EF4-FFF2-40B4-BE49-F238E27FC236}">
              <a16:creationId xmlns:a16="http://schemas.microsoft.com/office/drawing/2014/main" id="{0C9DCDC0-E677-4BED-80A8-07816C931F40}"/>
            </a:ext>
          </a:extLst>
        </xdr:cNvPr>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102108</xdr:rowOff>
    </xdr:from>
    <xdr:to>
      <xdr:col>107</xdr:col>
      <xdr:colOff>50800</xdr:colOff>
      <xdr:row>83</xdr:row>
      <xdr:rowOff>145542</xdr:rowOff>
    </xdr:to>
    <xdr:cxnSp macro="">
      <xdr:nvCxnSpPr>
        <xdr:cNvPr id="622" name="直線コネクタ 621">
          <a:extLst>
            <a:ext uri="{FF2B5EF4-FFF2-40B4-BE49-F238E27FC236}">
              <a16:creationId xmlns:a16="http://schemas.microsoft.com/office/drawing/2014/main" id="{AE42EC65-B852-40FB-8241-5BC06C44972E}"/>
            </a:ext>
          </a:extLst>
        </xdr:cNvPr>
        <xdr:cNvCxnSpPr/>
      </xdr:nvCxnSpPr>
      <xdr:spPr>
        <a:xfrm flipV="1">
          <a:off x="19545300" y="143324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97028</xdr:rowOff>
    </xdr:from>
    <xdr:to>
      <xdr:col>98</xdr:col>
      <xdr:colOff>38100</xdr:colOff>
      <xdr:row>84</xdr:row>
      <xdr:rowOff>27178</xdr:rowOff>
    </xdr:to>
    <xdr:sp macro="" textlink="">
      <xdr:nvSpPr>
        <xdr:cNvPr id="623" name="楕円 622">
          <a:extLst>
            <a:ext uri="{FF2B5EF4-FFF2-40B4-BE49-F238E27FC236}">
              <a16:creationId xmlns:a16="http://schemas.microsoft.com/office/drawing/2014/main" id="{8A4A0970-003E-41FA-A11F-165678D5BA12}"/>
            </a:ext>
          </a:extLst>
        </xdr:cNvPr>
        <xdr:cNvSpPr/>
      </xdr:nvSpPr>
      <xdr:spPr>
        <a:xfrm>
          <a:off x="18605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83</xdr:row>
      <xdr:rowOff>147828</xdr:rowOff>
    </xdr:to>
    <xdr:cxnSp macro="">
      <xdr:nvCxnSpPr>
        <xdr:cNvPr id="624" name="直線コネクタ 623">
          <a:extLst>
            <a:ext uri="{FF2B5EF4-FFF2-40B4-BE49-F238E27FC236}">
              <a16:creationId xmlns:a16="http://schemas.microsoft.com/office/drawing/2014/main" id="{97883F80-9BC6-4A01-9ED0-BFB13821557C}"/>
            </a:ext>
          </a:extLst>
        </xdr:cNvPr>
        <xdr:cNvCxnSpPr/>
      </xdr:nvCxnSpPr>
      <xdr:spPr>
        <a:xfrm flipV="1">
          <a:off x="18656300" y="143758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5" name="n_1aveValue【消防施設】&#10;一人当たり面積">
          <a:extLst>
            <a:ext uri="{FF2B5EF4-FFF2-40B4-BE49-F238E27FC236}">
              <a16:creationId xmlns:a16="http://schemas.microsoft.com/office/drawing/2014/main" id="{E1FF7B55-5AAE-4B61-9E0B-D1BAF95CF6D5}"/>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6" name="n_2aveValue【消防施設】&#10;一人当たり面積">
          <a:extLst>
            <a:ext uri="{FF2B5EF4-FFF2-40B4-BE49-F238E27FC236}">
              <a16:creationId xmlns:a16="http://schemas.microsoft.com/office/drawing/2014/main" id="{21D5F628-0537-40EA-8B6D-D9800CE87208}"/>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7" name="n_3aveValue【消防施設】&#10;一人当たり面積">
          <a:extLst>
            <a:ext uri="{FF2B5EF4-FFF2-40B4-BE49-F238E27FC236}">
              <a16:creationId xmlns:a16="http://schemas.microsoft.com/office/drawing/2014/main" id="{CD1BB70F-C189-40AD-9EAF-AF78A2C267F6}"/>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28" name="n_4aveValue【消防施設】&#10;一人当たり面積">
          <a:extLst>
            <a:ext uri="{FF2B5EF4-FFF2-40B4-BE49-F238E27FC236}">
              <a16:creationId xmlns:a16="http://schemas.microsoft.com/office/drawing/2014/main" id="{FAF396A7-6916-4532-96F3-C45FC373B31A}"/>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271</xdr:rowOff>
    </xdr:from>
    <xdr:ext cx="469744" cy="259045"/>
    <xdr:sp macro="" textlink="">
      <xdr:nvSpPr>
        <xdr:cNvPr id="629" name="n_1mainValue【消防施設】&#10;一人当たり面積">
          <a:extLst>
            <a:ext uri="{FF2B5EF4-FFF2-40B4-BE49-F238E27FC236}">
              <a16:creationId xmlns:a16="http://schemas.microsoft.com/office/drawing/2014/main" id="{383C15E1-00AC-42BB-AEAA-BD008363CC62}"/>
            </a:ext>
          </a:extLst>
        </xdr:cNvPr>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169435</xdr:rowOff>
    </xdr:from>
    <xdr:ext cx="469744" cy="259045"/>
    <xdr:sp macro="" textlink="">
      <xdr:nvSpPr>
        <xdr:cNvPr id="630" name="n_2mainValue【消防施設】&#10;一人当たり面積">
          <a:extLst>
            <a:ext uri="{FF2B5EF4-FFF2-40B4-BE49-F238E27FC236}">
              <a16:creationId xmlns:a16="http://schemas.microsoft.com/office/drawing/2014/main" id="{31E60C92-1F89-4173-8813-0FCFDDE771F5}"/>
            </a:ext>
          </a:extLst>
        </xdr:cNvPr>
        <xdr:cNvSpPr txBox="1"/>
      </xdr:nvSpPr>
      <xdr:spPr>
        <a:xfrm>
          <a:off x="20199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631" name="n_3mainValue【消防施設】&#10;一人当たり面積">
          <a:extLst>
            <a:ext uri="{FF2B5EF4-FFF2-40B4-BE49-F238E27FC236}">
              <a16:creationId xmlns:a16="http://schemas.microsoft.com/office/drawing/2014/main" id="{1C0CC56D-C869-4767-A52C-F6A9BEBD674E}"/>
            </a:ext>
          </a:extLst>
        </xdr:cNvPr>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43705</xdr:rowOff>
    </xdr:from>
    <xdr:ext cx="469744" cy="259045"/>
    <xdr:sp macro="" textlink="">
      <xdr:nvSpPr>
        <xdr:cNvPr id="632" name="n_4mainValue【消防施設】&#10;一人当たり面積">
          <a:extLst>
            <a:ext uri="{FF2B5EF4-FFF2-40B4-BE49-F238E27FC236}">
              <a16:creationId xmlns:a16="http://schemas.microsoft.com/office/drawing/2014/main" id="{C8C747A3-09FC-46DA-A8F4-04A2F2BD4FF2}"/>
            </a:ext>
          </a:extLst>
        </xdr:cNvPr>
        <xdr:cNvSpPr txBox="1"/>
      </xdr:nvSpPr>
      <xdr:spPr>
        <a:xfrm>
          <a:off x="1842142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3E53FCEE-224B-447D-812A-BA29A004AB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39D1E7DE-02BD-4F99-B115-841FAB05A2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68D13F85-C352-411C-B50D-F16CD8CA90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53A7CDB8-04DA-434E-B7E0-72E133E8352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84030C69-398E-4BE5-8C9F-4028C4A4B7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FDE656E7-6F3F-4113-B7DF-533CF79D65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5CCB705D-7D11-447E-936F-F4501E1E09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9F96A872-0012-4E42-AE87-0CC962A56F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E2A5F8A1-3121-4308-9A76-0FC641B4CE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627A4E01-ECCD-42F0-A7BC-ECA5521CCB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F2C7BD39-9160-47FA-9AEF-42FF11A0E9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3DB92503-C4F0-43F3-858D-FE7A7D8ECC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8970DC4F-C076-43C4-95A1-6520E6D45A9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78AA954-7BCF-485E-8482-73224D0F6BF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CC6A2CC8-63D8-438B-A285-EE900E4C142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9C5B230A-1987-4110-B586-820B38ADB49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C690CD21-9796-4BB2-A4F0-6CC11D712FC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2E6A70E6-0332-41C4-BF28-7F1E004AE88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4954A63A-3E1C-4F2E-B9AD-4858556F4E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BCF18D34-92B1-4EFE-B87B-E988016FF0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AF195868-BECE-444D-A87E-961AA280FE0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EABCE5B5-7D47-43B1-98D3-21EBADCCBF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E7ACCB60-7DE2-4A09-9452-D8E39CAA8EB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4A91C4E0-6FE1-46E9-966C-D9064C1848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5C3B88C3-F6E9-42F3-9ACF-750BFF2317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F9A10BDC-F8FF-4DDB-AC49-AD2589B64F3E}"/>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BD49EECC-1BE6-45AC-AB2F-0ECFD3F76F92}"/>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6B45019F-0B96-48E9-985A-99E902598733}"/>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57E970DE-A8DA-4B86-B7A3-54F80AA1F9A4}"/>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01C2951C-3BE8-4EB0-B60C-FE16CFBFA774}"/>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3" name="【庁舎】&#10;有形固定資産減価償却率平均値テキスト">
          <a:extLst>
            <a:ext uri="{FF2B5EF4-FFF2-40B4-BE49-F238E27FC236}">
              <a16:creationId xmlns:a16="http://schemas.microsoft.com/office/drawing/2014/main" id="{4CEECE64-5948-4C3A-8442-813DE85052FB}"/>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07DB0503-BA24-4C28-B272-E631D329B90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EE16646A-8877-4B1D-9FA3-0FC70AC65D92}"/>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599B7140-90F7-423F-9CDA-FD34C900DC2B}"/>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7" name="フローチャート: 判断 666">
          <a:extLst>
            <a:ext uri="{FF2B5EF4-FFF2-40B4-BE49-F238E27FC236}">
              <a16:creationId xmlns:a16="http://schemas.microsoft.com/office/drawing/2014/main" id="{13241E82-ECDE-40FF-A433-D52496EA4963}"/>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8" name="フローチャート: 判断 667">
          <a:extLst>
            <a:ext uri="{FF2B5EF4-FFF2-40B4-BE49-F238E27FC236}">
              <a16:creationId xmlns:a16="http://schemas.microsoft.com/office/drawing/2014/main" id="{27646EC6-C16A-4FB4-A307-56716A5EA357}"/>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C6DE6E9C-27B1-428D-89DD-184D7C62822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06A7E18-507D-44F0-B968-29F143DF93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5531F7F-155A-4D86-98C4-D95C112AF2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3A1299B-71E0-47C0-A1C8-DAFD7AD2F6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8320EB9-CCA7-40BE-8D1A-A45F10CB36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46627</xdr:rowOff>
    </xdr:from>
    <xdr:to>
      <xdr:col>85</xdr:col>
      <xdr:colOff>177800</xdr:colOff>
      <xdr:row>107</xdr:row>
      <xdr:rowOff>148227</xdr:rowOff>
    </xdr:to>
    <xdr:sp macro="" textlink="">
      <xdr:nvSpPr>
        <xdr:cNvPr id="674" name="楕円 673">
          <a:extLst>
            <a:ext uri="{FF2B5EF4-FFF2-40B4-BE49-F238E27FC236}">
              <a16:creationId xmlns:a16="http://schemas.microsoft.com/office/drawing/2014/main" id="{C1726347-EC6C-4435-9C61-5F378D7D28A5}"/>
            </a:ext>
          </a:extLst>
        </xdr:cNvPr>
        <xdr:cNvSpPr/>
      </xdr:nvSpPr>
      <xdr:spPr>
        <a:xfrm>
          <a:off x="16268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25054</xdr:rowOff>
    </xdr:from>
    <xdr:ext cx="405111" cy="259045"/>
    <xdr:sp macro="" textlink="">
      <xdr:nvSpPr>
        <xdr:cNvPr id="675" name="【庁舎】&#10;有形固定資産減価償却率該当値テキスト">
          <a:extLst>
            <a:ext uri="{FF2B5EF4-FFF2-40B4-BE49-F238E27FC236}">
              <a16:creationId xmlns:a16="http://schemas.microsoft.com/office/drawing/2014/main" id="{B9337E37-ED18-486A-9AF9-65DB10A4825A}"/>
            </a:ext>
          </a:extLst>
        </xdr:cNvPr>
        <xdr:cNvSpPr txBox="1"/>
      </xdr:nvSpPr>
      <xdr:spPr>
        <a:xfrm>
          <a:off x="16357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10705</xdr:rowOff>
    </xdr:from>
    <xdr:to>
      <xdr:col>81</xdr:col>
      <xdr:colOff>101600</xdr:colOff>
      <xdr:row>107</xdr:row>
      <xdr:rowOff>112305</xdr:rowOff>
    </xdr:to>
    <xdr:sp macro="" textlink="">
      <xdr:nvSpPr>
        <xdr:cNvPr id="676" name="楕円 675">
          <a:extLst>
            <a:ext uri="{FF2B5EF4-FFF2-40B4-BE49-F238E27FC236}">
              <a16:creationId xmlns:a16="http://schemas.microsoft.com/office/drawing/2014/main" id="{AF90B022-F8F8-4E41-BD84-46034A522D86}"/>
            </a:ext>
          </a:extLst>
        </xdr:cNvPr>
        <xdr:cNvSpPr/>
      </xdr:nvSpPr>
      <xdr:spPr>
        <a:xfrm>
          <a:off x="15430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61505</xdr:rowOff>
    </xdr:from>
    <xdr:to>
      <xdr:col>85</xdr:col>
      <xdr:colOff>127000</xdr:colOff>
      <xdr:row>107</xdr:row>
      <xdr:rowOff>97427</xdr:rowOff>
    </xdr:to>
    <xdr:cxnSp macro="">
      <xdr:nvCxnSpPr>
        <xdr:cNvPr id="677" name="直線コネクタ 676">
          <a:extLst>
            <a:ext uri="{FF2B5EF4-FFF2-40B4-BE49-F238E27FC236}">
              <a16:creationId xmlns:a16="http://schemas.microsoft.com/office/drawing/2014/main" id="{6BCD1D0B-B297-440C-AE4D-637B7A8D9866}"/>
            </a:ext>
          </a:extLst>
        </xdr:cNvPr>
        <xdr:cNvCxnSpPr/>
      </xdr:nvCxnSpPr>
      <xdr:spPr>
        <a:xfrm>
          <a:off x="15481300" y="184066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146231</xdr:rowOff>
    </xdr:from>
    <xdr:to>
      <xdr:col>76</xdr:col>
      <xdr:colOff>165100</xdr:colOff>
      <xdr:row>107</xdr:row>
      <xdr:rowOff>76381</xdr:rowOff>
    </xdr:to>
    <xdr:sp macro="" textlink="">
      <xdr:nvSpPr>
        <xdr:cNvPr id="678" name="楕円 677">
          <a:extLst>
            <a:ext uri="{FF2B5EF4-FFF2-40B4-BE49-F238E27FC236}">
              <a16:creationId xmlns:a16="http://schemas.microsoft.com/office/drawing/2014/main" id="{09F462AE-138B-4E52-9BC6-E6CDBC8F2AED}"/>
            </a:ext>
          </a:extLst>
        </xdr:cNvPr>
        <xdr:cNvSpPr/>
      </xdr:nvSpPr>
      <xdr:spPr>
        <a:xfrm>
          <a:off x="14541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61505</xdr:rowOff>
    </xdr:to>
    <xdr:cxnSp macro="">
      <xdr:nvCxnSpPr>
        <xdr:cNvPr id="679" name="直線コネクタ 678">
          <a:extLst>
            <a:ext uri="{FF2B5EF4-FFF2-40B4-BE49-F238E27FC236}">
              <a16:creationId xmlns:a16="http://schemas.microsoft.com/office/drawing/2014/main" id="{894BB000-0279-4BD2-8265-50FD94F275FC}"/>
            </a:ext>
          </a:extLst>
        </xdr:cNvPr>
        <xdr:cNvCxnSpPr/>
      </xdr:nvCxnSpPr>
      <xdr:spPr>
        <a:xfrm>
          <a:off x="14592300" y="183707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110308</xdr:rowOff>
    </xdr:from>
    <xdr:to>
      <xdr:col>72</xdr:col>
      <xdr:colOff>38100</xdr:colOff>
      <xdr:row>107</xdr:row>
      <xdr:rowOff>40458</xdr:rowOff>
    </xdr:to>
    <xdr:sp macro="" textlink="">
      <xdr:nvSpPr>
        <xdr:cNvPr id="680" name="楕円 679">
          <a:extLst>
            <a:ext uri="{FF2B5EF4-FFF2-40B4-BE49-F238E27FC236}">
              <a16:creationId xmlns:a16="http://schemas.microsoft.com/office/drawing/2014/main" id="{6D3F4053-FA5B-45A2-A8E8-3F1F6AFA91A1}"/>
            </a:ext>
          </a:extLst>
        </xdr:cNvPr>
        <xdr:cNvSpPr/>
      </xdr:nvSpPr>
      <xdr:spPr>
        <a:xfrm>
          <a:off x="1365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161108</xdr:rowOff>
    </xdr:from>
    <xdr:to>
      <xdr:col>76</xdr:col>
      <xdr:colOff>114300</xdr:colOff>
      <xdr:row>107</xdr:row>
      <xdr:rowOff>25581</xdr:rowOff>
    </xdr:to>
    <xdr:cxnSp macro="">
      <xdr:nvCxnSpPr>
        <xdr:cNvPr id="681" name="直線コネクタ 680">
          <a:extLst>
            <a:ext uri="{FF2B5EF4-FFF2-40B4-BE49-F238E27FC236}">
              <a16:creationId xmlns:a16="http://schemas.microsoft.com/office/drawing/2014/main" id="{6C17BB7C-13D7-46B8-B05D-130A39722CCB}"/>
            </a:ext>
          </a:extLst>
        </xdr:cNvPr>
        <xdr:cNvCxnSpPr/>
      </xdr:nvCxnSpPr>
      <xdr:spPr>
        <a:xfrm>
          <a:off x="13703300" y="183348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682" name="楕円 681">
          <a:extLst>
            <a:ext uri="{FF2B5EF4-FFF2-40B4-BE49-F238E27FC236}">
              <a16:creationId xmlns:a16="http://schemas.microsoft.com/office/drawing/2014/main" id="{BC241641-FF72-4C44-83A3-C9B9AF317A9A}"/>
            </a:ext>
          </a:extLst>
        </xdr:cNvPr>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161108</xdr:rowOff>
    </xdr:to>
    <xdr:cxnSp macro="">
      <xdr:nvCxnSpPr>
        <xdr:cNvPr id="683" name="直線コネクタ 682">
          <a:extLst>
            <a:ext uri="{FF2B5EF4-FFF2-40B4-BE49-F238E27FC236}">
              <a16:creationId xmlns:a16="http://schemas.microsoft.com/office/drawing/2014/main" id="{D350D053-760B-488C-8147-A4EF55B2BDA4}"/>
            </a:ext>
          </a:extLst>
        </xdr:cNvPr>
        <xdr:cNvCxnSpPr/>
      </xdr:nvCxnSpPr>
      <xdr:spPr>
        <a:xfrm>
          <a:off x="12814300" y="182988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4" name="n_1aveValue【庁舎】&#10;有形固定資産減価償却率">
          <a:extLst>
            <a:ext uri="{FF2B5EF4-FFF2-40B4-BE49-F238E27FC236}">
              <a16:creationId xmlns:a16="http://schemas.microsoft.com/office/drawing/2014/main" id="{7F04961C-ED11-43F9-AE03-0BBF3D69DCD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5" name="n_2aveValue【庁舎】&#10;有形固定資産減価償却率">
          <a:extLst>
            <a:ext uri="{FF2B5EF4-FFF2-40B4-BE49-F238E27FC236}">
              <a16:creationId xmlns:a16="http://schemas.microsoft.com/office/drawing/2014/main" id="{67EDCA59-37FC-41E4-B585-55CFDD864AC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6" name="n_3aveValue【庁舎】&#10;有形固定資産減価償却率">
          <a:extLst>
            <a:ext uri="{FF2B5EF4-FFF2-40B4-BE49-F238E27FC236}">
              <a16:creationId xmlns:a16="http://schemas.microsoft.com/office/drawing/2014/main" id="{D5DE8C4F-AF05-4FBC-B23B-6679556854B9}"/>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7" name="n_4aveValue【庁舎】&#10;有形固定資産減価償却率">
          <a:extLst>
            <a:ext uri="{FF2B5EF4-FFF2-40B4-BE49-F238E27FC236}">
              <a16:creationId xmlns:a16="http://schemas.microsoft.com/office/drawing/2014/main" id="{A7944C62-5F4B-4B94-BA2A-397795788959}"/>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103432</xdr:rowOff>
    </xdr:from>
    <xdr:ext cx="405111" cy="259045"/>
    <xdr:sp macro="" textlink="">
      <xdr:nvSpPr>
        <xdr:cNvPr id="688" name="n_1mainValue【庁舎】&#10;有形固定資産減価償却率">
          <a:extLst>
            <a:ext uri="{FF2B5EF4-FFF2-40B4-BE49-F238E27FC236}">
              <a16:creationId xmlns:a16="http://schemas.microsoft.com/office/drawing/2014/main" id="{52352E52-C63C-41BC-A2F9-84F102F39945}"/>
            </a:ext>
          </a:extLst>
        </xdr:cNvPr>
        <xdr:cNvSpPr txBox="1"/>
      </xdr:nvSpPr>
      <xdr:spPr>
        <a:xfrm>
          <a:off x="15266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67508</xdr:rowOff>
    </xdr:from>
    <xdr:ext cx="405111" cy="259045"/>
    <xdr:sp macro="" textlink="">
      <xdr:nvSpPr>
        <xdr:cNvPr id="689" name="n_2mainValue【庁舎】&#10;有形固定資産減価償却率">
          <a:extLst>
            <a:ext uri="{FF2B5EF4-FFF2-40B4-BE49-F238E27FC236}">
              <a16:creationId xmlns:a16="http://schemas.microsoft.com/office/drawing/2014/main" id="{71670883-2A14-482B-B3E0-3B2B0517409A}"/>
            </a:ext>
          </a:extLst>
        </xdr:cNvPr>
        <xdr:cNvSpPr txBox="1"/>
      </xdr:nvSpPr>
      <xdr:spPr>
        <a:xfrm>
          <a:off x="14389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31585</xdr:rowOff>
    </xdr:from>
    <xdr:ext cx="405111" cy="259045"/>
    <xdr:sp macro="" textlink="">
      <xdr:nvSpPr>
        <xdr:cNvPr id="690" name="n_3mainValue【庁舎】&#10;有形固定資産減価償却率">
          <a:extLst>
            <a:ext uri="{FF2B5EF4-FFF2-40B4-BE49-F238E27FC236}">
              <a16:creationId xmlns:a16="http://schemas.microsoft.com/office/drawing/2014/main" id="{40ABD4FE-1F58-42E5-AEFC-179AB16922CD}"/>
            </a:ext>
          </a:extLst>
        </xdr:cNvPr>
        <xdr:cNvSpPr txBox="1"/>
      </xdr:nvSpPr>
      <xdr:spPr>
        <a:xfrm>
          <a:off x="13500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691" name="n_4mainValue【庁舎】&#10;有形固定資産減価償却率">
          <a:extLst>
            <a:ext uri="{FF2B5EF4-FFF2-40B4-BE49-F238E27FC236}">
              <a16:creationId xmlns:a16="http://schemas.microsoft.com/office/drawing/2014/main" id="{E502C891-5A56-4A2D-AFE7-9EA5C1D1A4A7}"/>
            </a:ext>
          </a:extLst>
        </xdr:cNvPr>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36E8ADD5-713D-4E4A-B530-7D9EA27B1D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E615505E-FD04-4A13-A109-CDD5359A66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E8E36EBA-DDDF-4C81-B97A-E59615067E1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85CB7012-B2A6-4062-A8A6-E23B9642AC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22B6651A-E59D-4DA7-9876-4F68B1E333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D5B9C28D-829B-44E2-83E6-406A71378F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C225BAB7-F400-4063-A558-915CADCFB0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7C39488E-2108-4DA8-A382-5724D499348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22386380-3072-472C-A1CF-1CC3A3870D2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CD7C9176-D5A7-4DAB-8C64-18F37EB15D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793226A5-FC4E-4244-A714-D6CB07A2FB2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2F41F46F-25FF-451C-BCE0-55C833B6131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159F3A4F-8CD9-4B8A-AD80-11945DAFA4D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B8BA04CB-D491-4283-905C-9C69BDBFB31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82C04733-B4DC-4EA2-8546-556FAF39BD7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CA316F96-4D65-4092-8902-54C58E765C7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CE9BDA93-A06A-4495-BC51-F96E03105B5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208853BD-5726-4F92-8805-D12E78DF388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FFE3C476-35E1-4FE9-8800-6719B7B9BCA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9946A324-F50C-4A0C-8F31-BC9460E406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BBAC18F6-5738-4C49-97F6-457D4764E68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7EF80B35-7AFD-4764-82A2-494717BC02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D78F72B3-4CFC-41C6-A7B4-CFDFD48982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D93A486D-D776-4B30-B60A-0413DE2AC9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6F127F95-14B9-4883-8A82-DDBF365CF90A}"/>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99D0E80F-3C3F-4206-80C9-24BA8D6BBD63}"/>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3F27AE45-82EB-4537-A3D5-C694EC66ED7D}"/>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33EC6779-E2D8-4442-B347-87A7356C8468}"/>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A4216874-0111-4FCD-99B6-62BBA4639559}"/>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1" name="【庁舎】&#10;一人当たり面積平均値テキスト">
          <a:extLst>
            <a:ext uri="{FF2B5EF4-FFF2-40B4-BE49-F238E27FC236}">
              <a16:creationId xmlns:a16="http://schemas.microsoft.com/office/drawing/2014/main" id="{FC053543-92FA-41E9-8A09-A0F3A1279884}"/>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406C1172-C244-49E7-B4FA-DFD15A42F079}"/>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C5582FDD-EEBF-4214-9879-17FA1219072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25C2DE12-8A04-46FA-8FFC-9B60FD6FCCDE}"/>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5" name="フローチャート: 判断 724">
          <a:extLst>
            <a:ext uri="{FF2B5EF4-FFF2-40B4-BE49-F238E27FC236}">
              <a16:creationId xmlns:a16="http://schemas.microsoft.com/office/drawing/2014/main" id="{E46B4314-9AED-4DA2-8266-561F195D62DE}"/>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6" name="フローチャート: 判断 725">
          <a:extLst>
            <a:ext uri="{FF2B5EF4-FFF2-40B4-BE49-F238E27FC236}">
              <a16:creationId xmlns:a16="http://schemas.microsoft.com/office/drawing/2014/main" id="{F870CC15-7A7E-4A40-BB2F-2104C91116CC}"/>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90E99EF1-42E9-4432-8009-BDC1EF047F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1329933-F41E-46B4-8DE7-2B44832FD6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84054E-C42F-49CB-8AD4-67F62583C4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9C5888E-7AE7-4F60-A535-DF05EC552D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B81E847-C538-4896-8C95-C71C6A7E32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93980</xdr:rowOff>
    </xdr:from>
    <xdr:to>
      <xdr:col>116</xdr:col>
      <xdr:colOff>114300</xdr:colOff>
      <xdr:row>109</xdr:row>
      <xdr:rowOff>24130</xdr:rowOff>
    </xdr:to>
    <xdr:sp macro="" textlink="">
      <xdr:nvSpPr>
        <xdr:cNvPr id="732" name="楕円 731">
          <a:extLst>
            <a:ext uri="{FF2B5EF4-FFF2-40B4-BE49-F238E27FC236}">
              <a16:creationId xmlns:a16="http://schemas.microsoft.com/office/drawing/2014/main" id="{D1165A70-A7BA-4FF9-9F02-3BDDBAA2C7EC}"/>
            </a:ext>
          </a:extLst>
        </xdr:cNvPr>
        <xdr:cNvSpPr/>
      </xdr:nvSpPr>
      <xdr:spPr>
        <a:xfrm>
          <a:off x="22110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8907</xdr:rowOff>
    </xdr:from>
    <xdr:ext cx="469744" cy="259045"/>
    <xdr:sp macro="" textlink="">
      <xdr:nvSpPr>
        <xdr:cNvPr id="733" name="【庁舎】&#10;一人当たり面積該当値テキスト">
          <a:extLst>
            <a:ext uri="{FF2B5EF4-FFF2-40B4-BE49-F238E27FC236}">
              <a16:creationId xmlns:a16="http://schemas.microsoft.com/office/drawing/2014/main" id="{1A0E1B26-2259-4891-9301-25EF582B49E5}"/>
            </a:ext>
          </a:extLst>
        </xdr:cNvPr>
        <xdr:cNvSpPr txBox="1"/>
      </xdr:nvSpPr>
      <xdr:spPr>
        <a:xfrm>
          <a:off x="22199600"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734" name="楕円 733">
          <a:extLst>
            <a:ext uri="{FF2B5EF4-FFF2-40B4-BE49-F238E27FC236}">
              <a16:creationId xmlns:a16="http://schemas.microsoft.com/office/drawing/2014/main" id="{6566F543-01FD-42B3-82EB-C35DEABB8596}"/>
            </a:ext>
          </a:extLst>
        </xdr:cNvPr>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144780</xdr:rowOff>
    </xdr:from>
    <xdr:to>
      <xdr:col>116</xdr:col>
      <xdr:colOff>63500</xdr:colOff>
      <xdr:row>108</xdr:row>
      <xdr:rowOff>144780</xdr:rowOff>
    </xdr:to>
    <xdr:cxnSp macro="">
      <xdr:nvCxnSpPr>
        <xdr:cNvPr id="735" name="直線コネクタ 734">
          <a:extLst>
            <a:ext uri="{FF2B5EF4-FFF2-40B4-BE49-F238E27FC236}">
              <a16:creationId xmlns:a16="http://schemas.microsoft.com/office/drawing/2014/main" id="{BE67C7E3-8A9A-4FA4-93B4-4779F083715F}"/>
            </a:ext>
          </a:extLst>
        </xdr:cNvPr>
        <xdr:cNvCxnSpPr/>
      </xdr:nvCxnSpPr>
      <xdr:spPr>
        <a:xfrm>
          <a:off x="21323300" y="1866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96520</xdr:rowOff>
    </xdr:from>
    <xdr:to>
      <xdr:col>107</xdr:col>
      <xdr:colOff>101600</xdr:colOff>
      <xdr:row>109</xdr:row>
      <xdr:rowOff>26670</xdr:rowOff>
    </xdr:to>
    <xdr:sp macro="" textlink="">
      <xdr:nvSpPr>
        <xdr:cNvPr id="736" name="楕円 735">
          <a:extLst>
            <a:ext uri="{FF2B5EF4-FFF2-40B4-BE49-F238E27FC236}">
              <a16:creationId xmlns:a16="http://schemas.microsoft.com/office/drawing/2014/main" id="{D7880790-D3CB-4859-903D-248F58366675}"/>
            </a:ext>
          </a:extLst>
        </xdr:cNvPr>
        <xdr:cNvSpPr/>
      </xdr:nvSpPr>
      <xdr:spPr>
        <a:xfrm>
          <a:off x="20383500" y="186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147320</xdr:rowOff>
    </xdr:to>
    <xdr:cxnSp macro="">
      <xdr:nvCxnSpPr>
        <xdr:cNvPr id="737" name="直線コネクタ 736">
          <a:extLst>
            <a:ext uri="{FF2B5EF4-FFF2-40B4-BE49-F238E27FC236}">
              <a16:creationId xmlns:a16="http://schemas.microsoft.com/office/drawing/2014/main" id="{52C56C1A-A693-4143-AE6D-77E80357DDFA}"/>
            </a:ext>
          </a:extLst>
        </xdr:cNvPr>
        <xdr:cNvCxnSpPr/>
      </xdr:nvCxnSpPr>
      <xdr:spPr>
        <a:xfrm flipV="1">
          <a:off x="20434300" y="186613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97789</xdr:rowOff>
    </xdr:from>
    <xdr:to>
      <xdr:col>102</xdr:col>
      <xdr:colOff>165100</xdr:colOff>
      <xdr:row>109</xdr:row>
      <xdr:rowOff>27939</xdr:rowOff>
    </xdr:to>
    <xdr:sp macro="" textlink="">
      <xdr:nvSpPr>
        <xdr:cNvPr id="738" name="楕円 737">
          <a:extLst>
            <a:ext uri="{FF2B5EF4-FFF2-40B4-BE49-F238E27FC236}">
              <a16:creationId xmlns:a16="http://schemas.microsoft.com/office/drawing/2014/main" id="{E60C328A-998F-4A3E-9B26-2E7B288CD0BD}"/>
            </a:ext>
          </a:extLst>
        </xdr:cNvPr>
        <xdr:cNvSpPr/>
      </xdr:nvSpPr>
      <xdr:spPr>
        <a:xfrm>
          <a:off x="19494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147320</xdr:rowOff>
    </xdr:from>
    <xdr:to>
      <xdr:col>107</xdr:col>
      <xdr:colOff>50800</xdr:colOff>
      <xdr:row>108</xdr:row>
      <xdr:rowOff>148589</xdr:rowOff>
    </xdr:to>
    <xdr:cxnSp macro="">
      <xdr:nvCxnSpPr>
        <xdr:cNvPr id="739" name="直線コネクタ 738">
          <a:extLst>
            <a:ext uri="{FF2B5EF4-FFF2-40B4-BE49-F238E27FC236}">
              <a16:creationId xmlns:a16="http://schemas.microsoft.com/office/drawing/2014/main" id="{37F6D7CA-99C1-4EB0-A8D7-B5FB7D5C12E7}"/>
            </a:ext>
          </a:extLst>
        </xdr:cNvPr>
        <xdr:cNvCxnSpPr/>
      </xdr:nvCxnSpPr>
      <xdr:spPr>
        <a:xfrm flipV="1">
          <a:off x="19545300" y="186639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99061</xdr:rowOff>
    </xdr:from>
    <xdr:to>
      <xdr:col>98</xdr:col>
      <xdr:colOff>38100</xdr:colOff>
      <xdr:row>109</xdr:row>
      <xdr:rowOff>29211</xdr:rowOff>
    </xdr:to>
    <xdr:sp macro="" textlink="">
      <xdr:nvSpPr>
        <xdr:cNvPr id="740" name="楕円 739">
          <a:extLst>
            <a:ext uri="{FF2B5EF4-FFF2-40B4-BE49-F238E27FC236}">
              <a16:creationId xmlns:a16="http://schemas.microsoft.com/office/drawing/2014/main" id="{4DB080EE-0904-4DA5-BD6B-706B39C48B7A}"/>
            </a:ext>
          </a:extLst>
        </xdr:cNvPr>
        <xdr:cNvSpPr/>
      </xdr:nvSpPr>
      <xdr:spPr>
        <a:xfrm>
          <a:off x="18605500" y="186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148589</xdr:rowOff>
    </xdr:from>
    <xdr:to>
      <xdr:col>102</xdr:col>
      <xdr:colOff>114300</xdr:colOff>
      <xdr:row>108</xdr:row>
      <xdr:rowOff>149861</xdr:rowOff>
    </xdr:to>
    <xdr:cxnSp macro="">
      <xdr:nvCxnSpPr>
        <xdr:cNvPr id="741" name="直線コネクタ 740">
          <a:extLst>
            <a:ext uri="{FF2B5EF4-FFF2-40B4-BE49-F238E27FC236}">
              <a16:creationId xmlns:a16="http://schemas.microsoft.com/office/drawing/2014/main" id="{41D348E0-22AB-4DBD-9A66-E952E98BDA3B}"/>
            </a:ext>
          </a:extLst>
        </xdr:cNvPr>
        <xdr:cNvCxnSpPr/>
      </xdr:nvCxnSpPr>
      <xdr:spPr>
        <a:xfrm flipV="1">
          <a:off x="18656300" y="186651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2" name="n_1aveValue【庁舎】&#10;一人当たり面積">
          <a:extLst>
            <a:ext uri="{FF2B5EF4-FFF2-40B4-BE49-F238E27FC236}">
              <a16:creationId xmlns:a16="http://schemas.microsoft.com/office/drawing/2014/main" id="{D9371865-B6D6-4847-9E79-BAB916F5BECB}"/>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3" name="n_2aveValue【庁舎】&#10;一人当たり面積">
          <a:extLst>
            <a:ext uri="{FF2B5EF4-FFF2-40B4-BE49-F238E27FC236}">
              <a16:creationId xmlns:a16="http://schemas.microsoft.com/office/drawing/2014/main" id="{270ACF77-3639-4697-8F13-244BDC8EDFC3}"/>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4" name="n_3aveValue【庁舎】&#10;一人当たり面積">
          <a:extLst>
            <a:ext uri="{FF2B5EF4-FFF2-40B4-BE49-F238E27FC236}">
              <a16:creationId xmlns:a16="http://schemas.microsoft.com/office/drawing/2014/main" id="{4CB551C5-858A-4531-B6E4-32006DEB4729}"/>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5" name="n_4aveValue【庁舎】&#10;一人当たり面積">
          <a:extLst>
            <a:ext uri="{FF2B5EF4-FFF2-40B4-BE49-F238E27FC236}">
              <a16:creationId xmlns:a16="http://schemas.microsoft.com/office/drawing/2014/main" id="{8E35DDD4-6784-4732-9E52-5140B3EB546E}"/>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746" name="n_1mainValue【庁舎】&#10;一人当たり面積">
          <a:extLst>
            <a:ext uri="{FF2B5EF4-FFF2-40B4-BE49-F238E27FC236}">
              <a16:creationId xmlns:a16="http://schemas.microsoft.com/office/drawing/2014/main" id="{F55F54E8-6710-4568-9D62-E0CB8E3C6A23}"/>
            </a:ext>
          </a:extLst>
        </xdr:cNvPr>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17797</xdr:rowOff>
    </xdr:from>
    <xdr:ext cx="469744" cy="259045"/>
    <xdr:sp macro="" textlink="">
      <xdr:nvSpPr>
        <xdr:cNvPr id="747" name="n_2mainValue【庁舎】&#10;一人当たり面積">
          <a:extLst>
            <a:ext uri="{FF2B5EF4-FFF2-40B4-BE49-F238E27FC236}">
              <a16:creationId xmlns:a16="http://schemas.microsoft.com/office/drawing/2014/main" id="{A0327B79-69D7-49E5-8F84-EFEB3D2FCAC2}"/>
            </a:ext>
          </a:extLst>
        </xdr:cNvPr>
        <xdr:cNvSpPr txBox="1"/>
      </xdr:nvSpPr>
      <xdr:spPr>
        <a:xfrm>
          <a:off x="20199427" y="187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19066</xdr:rowOff>
    </xdr:from>
    <xdr:ext cx="469744" cy="259045"/>
    <xdr:sp macro="" textlink="">
      <xdr:nvSpPr>
        <xdr:cNvPr id="748" name="n_3mainValue【庁舎】&#10;一人当たり面積">
          <a:extLst>
            <a:ext uri="{FF2B5EF4-FFF2-40B4-BE49-F238E27FC236}">
              <a16:creationId xmlns:a16="http://schemas.microsoft.com/office/drawing/2014/main" id="{4B016E39-D20A-43A3-9EEB-E318CEB5120D}"/>
            </a:ext>
          </a:extLst>
        </xdr:cNvPr>
        <xdr:cNvSpPr txBox="1"/>
      </xdr:nvSpPr>
      <xdr:spPr>
        <a:xfrm>
          <a:off x="19310427" y="187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20338</xdr:rowOff>
    </xdr:from>
    <xdr:ext cx="469744" cy="259045"/>
    <xdr:sp macro="" textlink="">
      <xdr:nvSpPr>
        <xdr:cNvPr id="749" name="n_4mainValue【庁舎】&#10;一人当たり面積">
          <a:extLst>
            <a:ext uri="{FF2B5EF4-FFF2-40B4-BE49-F238E27FC236}">
              <a16:creationId xmlns:a16="http://schemas.microsoft.com/office/drawing/2014/main" id="{6940E201-1714-4B7C-BB51-129502D5FFBF}"/>
            </a:ext>
          </a:extLst>
        </xdr:cNvPr>
        <xdr:cNvSpPr txBox="1"/>
      </xdr:nvSpPr>
      <xdr:spPr>
        <a:xfrm>
          <a:off x="18421427" y="187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4FC493BC-B54B-4F2C-BFE6-B1139C78A4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2F4C8E6D-76DF-42CD-9FEE-9B4B90C135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EAAAD1C1-8BBC-4EED-A95A-78B0D4BBCC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本表の有形固定資産減価償却率については、ほとんどの類型にて類似団体平均を上回っている。</a:t>
          </a:r>
          <a:endParaRPr lang="ja-JP" altLang="ja-JP" sz="1400">
            <a:effectLst/>
          </a:endParaRPr>
        </a:p>
        <a:p>
          <a:r>
            <a:rPr kumimoji="1" lang="ja-JP" altLang="ja-JP" sz="1100">
              <a:solidFill>
                <a:schemeClr val="dk1"/>
              </a:solidFill>
              <a:effectLst/>
              <a:latin typeface="+mn-lt"/>
              <a:ea typeface="+mn-ea"/>
              <a:cs typeface="+mn-cs"/>
            </a:rPr>
            <a:t>それぞれの施設については個別施設計画を策定済みであり、今後の施設等の方針検討を行っている状況である。また、施設の維持・管理等については、公共施設等総合管理計画に基づき適切に行っていく。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9,593
9,516
24.88
6,914,640
6,588,820
95,142
3,338,016
4,737,046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ほぼ横ばいで推移しており、類似団体平均値と同水準である。人口はほぼ横ばいで推移しており、今後も大幅な税収増は見込めない中、大型事業で発行した地方債の償還等により歳出の増加が見込まれるため、財政力指数は下降すると見込んでいる。</a:t>
          </a:r>
        </a:p>
        <a:p>
          <a:r>
            <a:rPr kumimoji="1" lang="ja-JP" altLang="en-US" sz="1300">
              <a:latin typeface="ＭＳ Ｐゴシック" panose="020B0600070205080204" pitchFamily="50" charset="-128"/>
              <a:ea typeface="ＭＳ Ｐゴシック" panose="020B0600070205080204" pitchFamily="50" charset="-128"/>
            </a:rPr>
            <a:t>事業の見直し及び施策の重点化等により歳出の削減等を行い財政の健全化を図る。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年度の経常収支比率は扶助費、公債費等の増加により昨年度より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今後も税収の大幅な増加は見込めない中でさらに扶助費及び公債費の増加が見込まれるため、経常収支比率は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％台で推移するものと見込まれるため、既存事業の見直しを行うなどの経常的経費の縮減に努める。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169121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62285"/>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150071</xdr:rowOff>
    </xdr:from>
    <xdr:to>
      <xdr:col>19</xdr:col>
      <xdr:colOff>133350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37071"/>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150071</xdr:rowOff>
    </xdr:from>
    <xdr:to>
      <xdr:col>15</xdr:col>
      <xdr:colOff>82550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37071"/>
          <a:ext cx="889000" cy="43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5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90398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99271</xdr:rowOff>
    </xdr:from>
    <xdr:to>
      <xdr:col>15</xdr:col>
      <xdr:colOff>133350</xdr:colOff>
      <xdr:row>61</xdr:row>
      <xdr:rowOff>29421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39598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85531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226,219</a:t>
          </a:r>
          <a:r>
            <a:rPr kumimoji="1" lang="ja-JP" altLang="en-US" sz="1300">
              <a:latin typeface="ＭＳ Ｐゴシック" panose="020B0600070205080204" pitchFamily="50" charset="-128"/>
              <a:ea typeface="ＭＳ Ｐゴシック" panose="020B0600070205080204" pitchFamily="50" charset="-128"/>
            </a:rPr>
            <a:t>円で昨年度より</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円の増となった。類似団体平均値よりも下回っているものの、県平均値と比較すると依然として高い水準にある。今後は施設の老朽化に伴う維持管理費の増加も見込まれるため、事務の見直し等を行い、最小の経費で最大の行政サービスが提供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44613</xdr:rowOff>
    </xdr:from>
    <xdr:to>
      <xdr:col>23</xdr:col>
      <xdr:colOff>133350</xdr:colOff>
      <xdr:row>82</xdr:row>
      <xdr:rowOff>45025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3513"/>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1183</xdr:rowOff>
    </xdr:from>
    <xdr:to>
      <xdr:col>19</xdr:col>
      <xdr:colOff>133350</xdr:colOff>
      <xdr:row>82</xdr:row>
      <xdr:rowOff>44613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0083"/>
          <a:ext cx="889000" cy="4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163688</xdr:rowOff>
    </xdr:from>
    <xdr:to>
      <xdr:col>15</xdr:col>
      <xdr:colOff>82550</xdr:colOff>
      <xdr:row>82</xdr:row>
      <xdr:rowOff>1183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1138"/>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133938</xdr:rowOff>
    </xdr:from>
    <xdr:to>
      <xdr:col>11</xdr:col>
      <xdr:colOff>31750</xdr:colOff>
      <xdr:row>81</xdr:row>
      <xdr:rowOff>163688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1388"/>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165675</xdr:rowOff>
    </xdr:from>
    <xdr:to>
      <xdr:col>23</xdr:col>
      <xdr:colOff>184150</xdr:colOff>
      <xdr:row>82</xdr:row>
      <xdr:rowOff>95825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86952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165263</xdr:rowOff>
    </xdr:from>
    <xdr:to>
      <xdr:col>19</xdr:col>
      <xdr:colOff>184150</xdr:colOff>
      <xdr:row>82</xdr:row>
      <xdr:rowOff>95413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105590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121833</xdr:rowOff>
    </xdr:from>
    <xdr:to>
      <xdr:col>15</xdr:col>
      <xdr:colOff>133350</xdr:colOff>
      <xdr:row>82</xdr:row>
      <xdr:rowOff>51983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62160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112888</xdr:rowOff>
    </xdr:from>
    <xdr:to>
      <xdr:col>11</xdr:col>
      <xdr:colOff>82550</xdr:colOff>
      <xdr:row>82</xdr:row>
      <xdr:rowOff>43038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53215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83138</xdr:rowOff>
    </xdr:from>
    <xdr:to>
      <xdr:col>7</xdr:col>
      <xdr:colOff>31750</xdr:colOff>
      <xdr:row>82</xdr:row>
      <xdr:rowOff>13288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23465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ラスパイレス指数は、類似団体平均値及び全国町村平均値ともに上回っている。今後も県に準じ、給与制度の適正化に努める。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726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56545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97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79527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87</xdr:row>
      <xdr:rowOff>125488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人口千人当たり職員数は、類似団体平均値と比較して</a:t>
          </a:r>
          <a:r>
            <a:rPr kumimoji="1" lang="en-US" altLang="ja-JP" sz="1300">
              <a:latin typeface="ＭＳ Ｐゴシック" panose="020B0600070205080204" pitchFamily="50" charset="-128"/>
              <a:ea typeface="ＭＳ Ｐゴシック" panose="020B0600070205080204" pitchFamily="50" charset="-128"/>
            </a:rPr>
            <a:t>5.01</a:t>
          </a:r>
          <a:r>
            <a:rPr kumimoji="1" lang="ja-JP" altLang="en-US" sz="1300">
              <a:latin typeface="ＭＳ Ｐゴシック" panose="020B0600070205080204" pitchFamily="50" charset="-128"/>
              <a:ea typeface="ＭＳ Ｐゴシック" panose="020B0600070205080204" pitchFamily="50" charset="-128"/>
            </a:rPr>
            <a:t>人少ない状況である。</a:t>
          </a:r>
        </a:p>
        <a:p>
          <a:r>
            <a:rPr kumimoji="1" lang="ja-JP" altLang="en-US" sz="1300">
              <a:latin typeface="ＭＳ Ｐゴシック" panose="020B0600070205080204" pitchFamily="50" charset="-128"/>
              <a:ea typeface="ＭＳ Ｐゴシック" panose="020B0600070205080204" pitchFamily="50" charset="-128"/>
            </a:rPr>
            <a:t>再任用職員及び会計年度任用職員制度の有効活用を行い、住民サービスの低下にならないよう努めながら、適切な定員管理を行っていく。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71247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2607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71247</xdr:rowOff>
    </xdr:from>
    <xdr:to>
      <xdr:col>77</xdr:col>
      <xdr:colOff>44450</xdr:colOff>
      <xdr:row>60</xdr:row>
      <xdr:rowOff>75269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582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72051</xdr:rowOff>
    </xdr:from>
    <xdr:to>
      <xdr:col>72</xdr:col>
      <xdr:colOff>203200</xdr:colOff>
      <xdr:row>60</xdr:row>
      <xdr:rowOff>75269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905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60791</xdr:rowOff>
    </xdr:from>
    <xdr:to>
      <xdr:col>68</xdr:col>
      <xdr:colOff>152400</xdr:colOff>
      <xdr:row>60</xdr:row>
      <xdr:rowOff>72051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47791"/>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159724</xdr:rowOff>
    </xdr:from>
    <xdr:to>
      <xdr:col>81</xdr:col>
      <xdr:colOff>95250</xdr:colOff>
      <xdr:row>60</xdr:row>
      <xdr:rowOff>89874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81001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9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20447</xdr:rowOff>
    </xdr:from>
    <xdr:to>
      <xdr:col>77</xdr:col>
      <xdr:colOff>95250</xdr:colOff>
      <xdr:row>60</xdr:row>
      <xdr:rowOff>122047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24469</xdr:rowOff>
    </xdr:from>
    <xdr:to>
      <xdr:col>73</xdr:col>
      <xdr:colOff>44450</xdr:colOff>
      <xdr:row>60</xdr:row>
      <xdr:rowOff>126069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136246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21251</xdr:rowOff>
    </xdr:from>
    <xdr:to>
      <xdr:col>68</xdr:col>
      <xdr:colOff>203200</xdr:colOff>
      <xdr:row>60</xdr:row>
      <xdr:rowOff>122851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9991</xdr:rowOff>
    </xdr:from>
    <xdr:to>
      <xdr:col>64</xdr:col>
      <xdr:colOff>152400</xdr:colOff>
      <xdr:row>60</xdr:row>
      <xdr:rowOff>111591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121768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実質公債費比率は、依然として類似団体平均値及び県平均値を上回っている。起債依存型の事業が多いことや、下水道事業債償還金が増加していること等が要因である。さらに令和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年度にかけて地方債償還金が増加する見込みであることから、今後控えている大規模な事業計画の整理・縮小を図りつつ、交付税算入率が高い地方債を活用するなど、財政運営の健全化に努める。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56642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096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75946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4096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85598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43</xdr:row>
      <xdr:rowOff>85598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614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将来負担比率は、将来負担額を充当可能な財源等が大きく上回っているため、令和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年度においても算定されなかった。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9,593
9,516
24.88
6,914,640
6,588,820
95,142
3,338,016
4,737,046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人件費は、類似団体平均値よりもやや低い水準で推移しており、昨年度から同様である。今後も、再任用職員及び会計年度任用職員等の効果的な活用を行いながら、適正な人員管理に努める。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20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物件費は類似団体平均値より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ポイント下回っているが、昨年度と比較して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燃料費高騰による、光熱水費の増加等が要因である。</a:t>
          </a:r>
        </a:p>
        <a:p>
          <a:r>
            <a:rPr kumimoji="1" lang="ja-JP" altLang="en-US" sz="1300">
              <a:latin typeface="ＭＳ Ｐゴシック" panose="020B0600070205080204" pitchFamily="50" charset="-128"/>
              <a:ea typeface="ＭＳ Ｐゴシック" panose="020B0600070205080204" pitchFamily="50" charset="-128"/>
            </a:rPr>
            <a:t>必要備品や設備の調達をリース方式で行っており今後の物件費は微増傾向で推移すると見込まれるため、節減意識を持って費用の抑制に努める。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38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53848</xdr:rowOff>
    </xdr:from>
    <xdr:to>
      <xdr:col>78</xdr:col>
      <xdr:colOff>69850</xdr:colOff>
      <xdr:row>16</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7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970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131572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016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48768</xdr:rowOff>
    </xdr:from>
    <xdr:to>
      <xdr:col>82</xdr:col>
      <xdr:colOff>158750</xdr:colOff>
      <xdr:row>16</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65295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xdr:rowOff>
    </xdr:from>
    <xdr:to>
      <xdr:col>74</xdr:col>
      <xdr:colOff>31750</xdr:colOff>
      <xdr:row>16</xdr:row>
      <xdr:rowOff>104648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114825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民間保育所等運営負担金や障害者自立支援関連経費、未熟児医療給費等による扶助費の増加が見込まれる状況であるため、推移を注視するとともに、住民ニーズを的確に把握し事業の見直し等の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299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60</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9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9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ポイント増加し、依然として類似団体平均値及び県平均値を大幅に上回っている。</a:t>
          </a:r>
        </a:p>
        <a:p>
          <a:r>
            <a:rPr kumimoji="1" lang="ja-JP" altLang="en-US" sz="1300">
              <a:latin typeface="ＭＳ Ｐゴシック" panose="020B0600070205080204" pitchFamily="50" charset="-128"/>
              <a:ea typeface="ＭＳ Ｐゴシック" panose="020B0600070205080204" pitchFamily="50" charset="-128"/>
            </a:rPr>
            <a:t>主な要因は各事業への繰出金である。特に下水道事業は一般会計からの繰入金に依存した運営が続いている状況であることから、下水道事業へは独立採算の原則に立ち返った料金値上げによる健全化や接続率の向上等を要請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81280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368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29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299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85090</xdr:rowOff>
    </xdr:from>
    <xdr:to>
      <xdr:col>69</xdr:col>
      <xdr:colOff>92075</xdr:colOff>
      <xdr:row>61</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54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57150</xdr:rowOff>
    </xdr:from>
    <xdr:to>
      <xdr:col>69</xdr:col>
      <xdr:colOff>142875</xdr:colOff>
      <xdr:row>61</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143527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34290</xdr:rowOff>
    </xdr:from>
    <xdr:to>
      <xdr:col>65</xdr:col>
      <xdr:colOff>53975</xdr:colOff>
      <xdr:row>61</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120667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7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補助費は、類似団体平均値、県平均値共に下回っているが、昨年度より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消防やごみ処理等の一部事務組合への負担金は同規模の負担が続く見込みであるため、町単独の補助金等については、事業効果や初期の目的が達成された事業等について検証、見直しを行い、費用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711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20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公債費は、類似団体平均値より低い水準でほぼ横ばいで推移している。</a:t>
          </a:r>
        </a:p>
        <a:p>
          <a:r>
            <a:rPr kumimoji="1" lang="ja-JP" altLang="en-US" sz="1300">
              <a:latin typeface="ＭＳ Ｐゴシック" panose="020B0600070205080204" pitchFamily="50" charset="-128"/>
              <a:ea typeface="ＭＳ Ｐゴシック" panose="020B0600070205080204" pitchFamily="50" charset="-128"/>
            </a:rPr>
            <a:t>近年、地方債を活用した道路事業や大型事業が集中したことから、令和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年度にかけて、公債費の増大が見込まれる。</a:t>
          </a:r>
        </a:p>
        <a:p>
          <a:r>
            <a:rPr kumimoji="1" lang="ja-JP" altLang="en-US" sz="1300">
              <a:latin typeface="ＭＳ Ｐゴシック" panose="020B0600070205080204" pitchFamily="50" charset="-128"/>
              <a:ea typeface="ＭＳ Ｐゴシック" panose="020B0600070205080204" pitchFamily="50" charset="-128"/>
            </a:rPr>
            <a:t>今後は事業の優先順位や緊急性を整理し、地方債を発行する際は交付税算入の高い地方債を活用するなど、町の負担軽減を図っていく。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743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111760</xdr:rowOff>
    </xdr:from>
    <xdr:to>
      <xdr:col>19</xdr:col>
      <xdr:colOff>187325</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7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70510"/>
          <a:ext cx="8890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16511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276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60960</xdr:rowOff>
    </xdr:from>
    <xdr:to>
      <xdr:col>15</xdr:col>
      <xdr:colOff>149225</xdr:colOff>
      <xdr:row>75</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公債費以外の経常収支比率は、類似団体平均をやや上回る水準となった。</a:t>
          </a:r>
        </a:p>
        <a:p>
          <a:r>
            <a:rPr kumimoji="1" lang="ja-JP" altLang="en-US" sz="1300">
              <a:latin typeface="ＭＳ Ｐゴシック" panose="020B0600070205080204" pitchFamily="50" charset="-128"/>
              <a:ea typeface="ＭＳ Ｐゴシック" panose="020B0600070205080204" pitchFamily="50" charset="-128"/>
            </a:rPr>
            <a:t>今後も人件費や扶助費、物件費の増加が見込まれることから、人件費及び物件費等の固定経費の削減に努めつつ、下水道事業へは健全化の要請を行っていく。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142239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429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78</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33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79</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334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79</xdr:row>
      <xdr:rowOff>39370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549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63516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41602</xdr:rowOff>
    </xdr:from>
    <xdr:to>
      <xdr:col>29</xdr:col>
      <xdr:colOff>127000</xdr:colOff>
      <xdr:row>20</xdr:row>
      <xdr:rowOff>42075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18227"/>
          <a:ext cx="647700" cy="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42075</xdr:rowOff>
    </xdr:from>
    <xdr:to>
      <xdr:col>26</xdr:col>
      <xdr:colOff>50800</xdr:colOff>
      <xdr:row>20</xdr:row>
      <xdr:rowOff>83863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8700"/>
          <a:ext cx="698500" cy="41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72768</xdr:rowOff>
    </xdr:from>
    <xdr:to>
      <xdr:col>22</xdr:col>
      <xdr:colOff>114300</xdr:colOff>
      <xdr:row>20</xdr:row>
      <xdr:rowOff>83863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49393"/>
          <a:ext cx="698500" cy="11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72768</xdr:rowOff>
    </xdr:from>
    <xdr:to>
      <xdr:col>18</xdr:col>
      <xdr:colOff>177800</xdr:colOff>
      <xdr:row>20</xdr:row>
      <xdr:rowOff>123045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49393"/>
          <a:ext cx="698500" cy="50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162252</xdr:rowOff>
    </xdr:from>
    <xdr:to>
      <xdr:col>29</xdr:col>
      <xdr:colOff>177800</xdr:colOff>
      <xdr:row>20</xdr:row>
      <xdr:rowOff>92402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67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134329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3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162725</xdr:rowOff>
    </xdr:from>
    <xdr:to>
      <xdr:col>26</xdr:col>
      <xdr:colOff>101600</xdr:colOff>
      <xdr:row>20</xdr:row>
      <xdr:rowOff>92875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77652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33063</xdr:rowOff>
    </xdr:from>
    <xdr:to>
      <xdr:col>22</xdr:col>
      <xdr:colOff>165100</xdr:colOff>
      <xdr:row>20</xdr:row>
      <xdr:rowOff>134663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9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119440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21968</xdr:rowOff>
    </xdr:from>
    <xdr:to>
      <xdr:col>19</xdr:col>
      <xdr:colOff>38100</xdr:colOff>
      <xdr:row>20</xdr:row>
      <xdr:rowOff>123568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8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108345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72245</xdr:rowOff>
    </xdr:from>
    <xdr:to>
      <xdr:col>15</xdr:col>
      <xdr:colOff>101600</xdr:colOff>
      <xdr:row>21</xdr:row>
      <xdr:rowOff>2395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4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158622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35854</xdr:rowOff>
    </xdr:from>
    <xdr:to>
      <xdr:col>29</xdr:col>
      <xdr:colOff>127000</xdr:colOff>
      <xdr:row>36</xdr:row>
      <xdr:rowOff>104875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89104"/>
          <a:ext cx="647700" cy="6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20631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3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104875</xdr:rowOff>
    </xdr:from>
    <xdr:to>
      <xdr:col>26</xdr:col>
      <xdr:colOff>50800</xdr:colOff>
      <xdr:row>36</xdr:row>
      <xdr:rowOff>131474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58125"/>
          <a:ext cx="698500" cy="2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121416</xdr:rowOff>
    </xdr:from>
    <xdr:to>
      <xdr:col>22</xdr:col>
      <xdr:colOff>114300</xdr:colOff>
      <xdr:row>36</xdr:row>
      <xdr:rowOff>131474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74666"/>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121416</xdr:rowOff>
    </xdr:from>
    <xdr:to>
      <xdr:col>18</xdr:col>
      <xdr:colOff>177800</xdr:colOff>
      <xdr:row>36</xdr:row>
      <xdr:rowOff>151901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74666"/>
          <a:ext cx="698500" cy="3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327954</xdr:rowOff>
    </xdr:from>
    <xdr:to>
      <xdr:col>29</xdr:col>
      <xdr:colOff>177800</xdr:colOff>
      <xdr:row>36</xdr:row>
      <xdr:rowOff>86654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3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173031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8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54075</xdr:rowOff>
    </xdr:from>
    <xdr:to>
      <xdr:col>26</xdr:col>
      <xdr:colOff>101600</xdr:colOff>
      <xdr:row>36</xdr:row>
      <xdr:rowOff>155675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0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140452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9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80674</xdr:rowOff>
    </xdr:from>
    <xdr:to>
      <xdr:col>22</xdr:col>
      <xdr:colOff>165100</xdr:colOff>
      <xdr:row>37</xdr:row>
      <xdr:rowOff>10824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3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167051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70616</xdr:rowOff>
    </xdr:from>
    <xdr:to>
      <xdr:col>19</xdr:col>
      <xdr:colOff>38100</xdr:colOff>
      <xdr:row>37</xdr:row>
      <xdr:rowOff>766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23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182393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9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101101</xdr:rowOff>
    </xdr:from>
    <xdr:to>
      <xdr:col>15</xdr:col>
      <xdr:colOff>101600</xdr:colOff>
      <xdr:row>37</xdr:row>
      <xdr:rowOff>31251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54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16028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4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9,593
9,516
24.88
6,914,640
6,588,820
95,142
3,338,016
4,737,046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35009</xdr:rowOff>
    </xdr:from>
    <xdr:to>
      <xdr:col>24</xdr:col>
      <xdr:colOff>63500</xdr:colOff>
      <xdr:row>37</xdr:row>
      <xdr:rowOff>39650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8659"/>
          <a:ext cx="8382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35009</xdr:rowOff>
    </xdr:from>
    <xdr:to>
      <xdr:col>19</xdr:col>
      <xdr:colOff>177800</xdr:colOff>
      <xdr:row>37</xdr:row>
      <xdr:rowOff>61923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8659"/>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54120</xdr:rowOff>
    </xdr:from>
    <xdr:to>
      <xdr:col>15</xdr:col>
      <xdr:colOff>50800</xdr:colOff>
      <xdr:row>37</xdr:row>
      <xdr:rowOff>61923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7770"/>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54120</xdr:rowOff>
    </xdr:from>
    <xdr:to>
      <xdr:col>10</xdr:col>
      <xdr:colOff>114300</xdr:colOff>
      <xdr:row>37</xdr:row>
      <xdr:rowOff>163619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7770"/>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160300</xdr:rowOff>
    </xdr:from>
    <xdr:to>
      <xdr:col>24</xdr:col>
      <xdr:colOff>114300</xdr:colOff>
      <xdr:row>37</xdr:row>
      <xdr:rowOff>90450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138727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155659</xdr:rowOff>
    </xdr:from>
    <xdr:to>
      <xdr:col>20</xdr:col>
      <xdr:colOff>38100</xdr:colOff>
      <xdr:row>37</xdr:row>
      <xdr:rowOff>85809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76936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11123</xdr:rowOff>
    </xdr:from>
    <xdr:to>
      <xdr:col>15</xdr:col>
      <xdr:colOff>101600</xdr:colOff>
      <xdr:row>37</xdr:row>
      <xdr:rowOff>112723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103850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3320</xdr:rowOff>
    </xdr:from>
    <xdr:to>
      <xdr:col>10</xdr:col>
      <xdr:colOff>165100</xdr:colOff>
      <xdr:row>37</xdr:row>
      <xdr:rowOff>104920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96047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112819</xdr:rowOff>
    </xdr:from>
    <xdr:to>
      <xdr:col>6</xdr:col>
      <xdr:colOff>38100</xdr:colOff>
      <xdr:row>38</xdr:row>
      <xdr:rowOff>42969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34096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46123</xdr:rowOff>
    </xdr:from>
    <xdr:to>
      <xdr:col>24</xdr:col>
      <xdr:colOff>63500</xdr:colOff>
      <xdr:row>58</xdr:row>
      <xdr:rowOff>48344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90223"/>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48344</xdr:rowOff>
    </xdr:from>
    <xdr:to>
      <xdr:col>19</xdr:col>
      <xdr:colOff>177800</xdr:colOff>
      <xdr:row>58</xdr:row>
      <xdr:rowOff>99331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92444"/>
          <a:ext cx="889000" cy="5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99331</xdr:rowOff>
    </xdr:from>
    <xdr:to>
      <xdr:col>15</xdr:col>
      <xdr:colOff>50800</xdr:colOff>
      <xdr:row>58</xdr:row>
      <xdr:rowOff>110998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43431"/>
          <a:ext cx="889000" cy="1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110998</xdr:rowOff>
    </xdr:from>
    <xdr:to>
      <xdr:col>10</xdr:col>
      <xdr:colOff>114300</xdr:colOff>
      <xdr:row>58</xdr:row>
      <xdr:rowOff>123899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55098"/>
          <a:ext cx="889000" cy="1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166773</xdr:rowOff>
    </xdr:from>
    <xdr:to>
      <xdr:col>24</xdr:col>
      <xdr:colOff>114300</xdr:colOff>
      <xdr:row>58</xdr:row>
      <xdr:rowOff>96923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1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168994</xdr:rowOff>
    </xdr:from>
    <xdr:to>
      <xdr:col>20</xdr:col>
      <xdr:colOff>38100</xdr:colOff>
      <xdr:row>58</xdr:row>
      <xdr:rowOff>99144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90271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3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48531</xdr:rowOff>
    </xdr:from>
    <xdr:to>
      <xdr:col>15</xdr:col>
      <xdr:colOff>101600</xdr:colOff>
      <xdr:row>58</xdr:row>
      <xdr:rowOff>150131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141258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8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60198</xdr:rowOff>
    </xdr:from>
    <xdr:to>
      <xdr:col>10</xdr:col>
      <xdr:colOff>165100</xdr:colOff>
      <xdr:row>58</xdr:row>
      <xdr:rowOff>161798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152925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73099</xdr:rowOff>
    </xdr:from>
    <xdr:to>
      <xdr:col>6</xdr:col>
      <xdr:colOff>38100</xdr:colOff>
      <xdr:row>59</xdr:row>
      <xdr:rowOff>3249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1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165826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0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16142</xdr:rowOff>
    </xdr:from>
    <xdr:to>
      <xdr:col>24</xdr:col>
      <xdr:colOff>63500</xdr:colOff>
      <xdr:row>79</xdr:row>
      <xdr:rowOff>20295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60692"/>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163664</xdr:rowOff>
    </xdr:from>
    <xdr:to>
      <xdr:col>19</xdr:col>
      <xdr:colOff>177800</xdr:colOff>
      <xdr:row>79</xdr:row>
      <xdr:rowOff>20295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36764"/>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163664</xdr:rowOff>
    </xdr:from>
    <xdr:to>
      <xdr:col>15</xdr:col>
      <xdr:colOff>50800</xdr:colOff>
      <xdr:row>78</xdr:row>
      <xdr:rowOff>167684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36764"/>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167684</xdr:rowOff>
    </xdr:from>
    <xdr:to>
      <xdr:col>10</xdr:col>
      <xdr:colOff>114300</xdr:colOff>
      <xdr:row>79</xdr:row>
      <xdr:rowOff>14942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40784"/>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136792</xdr:rowOff>
    </xdr:from>
    <xdr:to>
      <xdr:col>24</xdr:col>
      <xdr:colOff>114300</xdr:colOff>
      <xdr:row>79</xdr:row>
      <xdr:rowOff>66942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51719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140945</xdr:rowOff>
    </xdr:from>
    <xdr:to>
      <xdr:col>20</xdr:col>
      <xdr:colOff>38100</xdr:colOff>
      <xdr:row>79</xdr:row>
      <xdr:rowOff>71095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62222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112864</xdr:rowOff>
    </xdr:from>
    <xdr:to>
      <xdr:col>15</xdr:col>
      <xdr:colOff>101600</xdr:colOff>
      <xdr:row>79</xdr:row>
      <xdr:rowOff>43014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34141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116884</xdr:rowOff>
    </xdr:from>
    <xdr:to>
      <xdr:col>10</xdr:col>
      <xdr:colOff>165100</xdr:colOff>
      <xdr:row>79</xdr:row>
      <xdr:rowOff>47034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38161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135592</xdr:rowOff>
    </xdr:from>
    <xdr:to>
      <xdr:col>6</xdr:col>
      <xdr:colOff>38100</xdr:colOff>
      <xdr:row>79</xdr:row>
      <xdr:rowOff>65742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56869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106443</xdr:rowOff>
    </xdr:from>
    <xdr:to>
      <xdr:col>24</xdr:col>
      <xdr:colOff>63500</xdr:colOff>
      <xdr:row>95</xdr:row>
      <xdr:rowOff>61793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22743"/>
          <a:ext cx="838200" cy="1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147152</xdr:rowOff>
    </xdr:from>
    <xdr:to>
      <xdr:col>19</xdr:col>
      <xdr:colOff>177800</xdr:colOff>
      <xdr:row>95</xdr:row>
      <xdr:rowOff>61793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63452"/>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147152</xdr:rowOff>
    </xdr:from>
    <xdr:to>
      <xdr:col>15</xdr:col>
      <xdr:colOff>50800</xdr:colOff>
      <xdr:row>96</xdr:row>
      <xdr:rowOff>90661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63452"/>
          <a:ext cx="889000" cy="28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90661</xdr:rowOff>
    </xdr:from>
    <xdr:to>
      <xdr:col>10</xdr:col>
      <xdr:colOff>114300</xdr:colOff>
      <xdr:row>96</xdr:row>
      <xdr:rowOff>113119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49861"/>
          <a:ext cx="88900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55643</xdr:rowOff>
    </xdr:from>
    <xdr:to>
      <xdr:col>24</xdr:col>
      <xdr:colOff>114300</xdr:colOff>
      <xdr:row>94</xdr:row>
      <xdr:rowOff>157243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78520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2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10993</xdr:rowOff>
    </xdr:from>
    <xdr:to>
      <xdr:col>20</xdr:col>
      <xdr:colOff>38100</xdr:colOff>
      <xdr:row>95</xdr:row>
      <xdr:rowOff>112593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129120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7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96352</xdr:rowOff>
    </xdr:from>
    <xdr:to>
      <xdr:col>15</xdr:col>
      <xdr:colOff>101600</xdr:colOff>
      <xdr:row>95</xdr:row>
      <xdr:rowOff>26502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43029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8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39861</xdr:rowOff>
    </xdr:from>
    <xdr:to>
      <xdr:col>10</xdr:col>
      <xdr:colOff>165100</xdr:colOff>
      <xdr:row>96</xdr:row>
      <xdr:rowOff>141461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157988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2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62319</xdr:rowOff>
    </xdr:from>
    <xdr:to>
      <xdr:col>6</xdr:col>
      <xdr:colOff>38100</xdr:colOff>
      <xdr:row>96</xdr:row>
      <xdr:rowOff>163919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8996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121036</xdr:rowOff>
    </xdr:from>
    <xdr:to>
      <xdr:col>55</xdr:col>
      <xdr:colOff>0</xdr:colOff>
      <xdr:row>38</xdr:row>
      <xdr:rowOff>13255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4686"/>
          <a:ext cx="838200" cy="6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121036</xdr:rowOff>
    </xdr:from>
    <xdr:to>
      <xdr:col>50</xdr:col>
      <xdr:colOff>114300</xdr:colOff>
      <xdr:row>37</xdr:row>
      <xdr:rowOff>129530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4686"/>
          <a:ext cx="8890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15877</xdr:rowOff>
    </xdr:from>
    <xdr:to>
      <xdr:col>45</xdr:col>
      <xdr:colOff>177800</xdr:colOff>
      <xdr:row>37</xdr:row>
      <xdr:rowOff>129530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88077"/>
          <a:ext cx="889000" cy="28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15877</xdr:rowOff>
    </xdr:from>
    <xdr:to>
      <xdr:col>41</xdr:col>
      <xdr:colOff>50800</xdr:colOff>
      <xdr:row>38</xdr:row>
      <xdr:rowOff>61502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88077"/>
          <a:ext cx="889000" cy="38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133905</xdr:rowOff>
    </xdr:from>
    <xdr:to>
      <xdr:col>55</xdr:col>
      <xdr:colOff>50800</xdr:colOff>
      <xdr:row>38</xdr:row>
      <xdr:rowOff>64055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48832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9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70236</xdr:rowOff>
    </xdr:from>
    <xdr:to>
      <xdr:col>50</xdr:col>
      <xdr:colOff>165100</xdr:colOff>
      <xdr:row>38</xdr:row>
      <xdr:rowOff>386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162964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78730</xdr:rowOff>
    </xdr:from>
    <xdr:to>
      <xdr:col>46</xdr:col>
      <xdr:colOff>38100</xdr:colOff>
      <xdr:row>38</xdr:row>
      <xdr:rowOff>8880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136527</xdr:rowOff>
    </xdr:from>
    <xdr:to>
      <xdr:col>41</xdr:col>
      <xdr:colOff>101600</xdr:colOff>
      <xdr:row>36</xdr:row>
      <xdr:rowOff>66677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3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57804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3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10702</xdr:rowOff>
    </xdr:from>
    <xdr:to>
      <xdr:col>36</xdr:col>
      <xdr:colOff>165100</xdr:colOff>
      <xdr:row>38</xdr:row>
      <xdr:rowOff>112302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103429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1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119474</xdr:rowOff>
    </xdr:from>
    <xdr:to>
      <xdr:col>55</xdr:col>
      <xdr:colOff>0</xdr:colOff>
      <xdr:row>58</xdr:row>
      <xdr:rowOff>121214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63574"/>
          <a:ext cx="8382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94224</xdr:rowOff>
    </xdr:from>
    <xdr:to>
      <xdr:col>50</xdr:col>
      <xdr:colOff>114300</xdr:colOff>
      <xdr:row>58</xdr:row>
      <xdr:rowOff>119474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38324"/>
          <a:ext cx="889000" cy="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94224</xdr:rowOff>
    </xdr:from>
    <xdr:to>
      <xdr:col>45</xdr:col>
      <xdr:colOff>177800</xdr:colOff>
      <xdr:row>58</xdr:row>
      <xdr:rowOff>107992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38324"/>
          <a:ext cx="889000" cy="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90982</xdr:rowOff>
    </xdr:from>
    <xdr:to>
      <xdr:col>41</xdr:col>
      <xdr:colOff>50800</xdr:colOff>
      <xdr:row>58</xdr:row>
      <xdr:rowOff>107992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35082"/>
          <a:ext cx="889000" cy="1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70414</xdr:rowOff>
    </xdr:from>
    <xdr:to>
      <xdr:col>55</xdr:col>
      <xdr:colOff>50800</xdr:colOff>
      <xdr:row>59</xdr:row>
      <xdr:rowOff>564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68674</xdr:rowOff>
    </xdr:from>
    <xdr:to>
      <xdr:col>50</xdr:col>
      <xdr:colOff>165100</xdr:colOff>
      <xdr:row>58</xdr:row>
      <xdr:rowOff>170274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161401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43424</xdr:rowOff>
    </xdr:from>
    <xdr:to>
      <xdr:col>46</xdr:col>
      <xdr:colOff>38100</xdr:colOff>
      <xdr:row>58</xdr:row>
      <xdr:rowOff>145024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136151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57192</xdr:rowOff>
    </xdr:from>
    <xdr:to>
      <xdr:col>41</xdr:col>
      <xdr:colOff>101600</xdr:colOff>
      <xdr:row>58</xdr:row>
      <xdr:rowOff>158792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149919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40182</xdr:rowOff>
    </xdr:from>
    <xdr:to>
      <xdr:col>36</xdr:col>
      <xdr:colOff>165100</xdr:colOff>
      <xdr:row>58</xdr:row>
      <xdr:rowOff>141782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132909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7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134009</xdr:rowOff>
    </xdr:from>
    <xdr:to>
      <xdr:col>55</xdr:col>
      <xdr:colOff>0</xdr:colOff>
      <xdr:row>78</xdr:row>
      <xdr:rowOff>136212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7109"/>
          <a:ext cx="8382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134009</xdr:rowOff>
    </xdr:from>
    <xdr:to>
      <xdr:col>50</xdr:col>
      <xdr:colOff>114300</xdr:colOff>
      <xdr:row>78</xdr:row>
      <xdr:rowOff>134592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7109"/>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134592</xdr:rowOff>
    </xdr:from>
    <xdr:to>
      <xdr:col>45</xdr:col>
      <xdr:colOff>177800</xdr:colOff>
      <xdr:row>78</xdr:row>
      <xdr:rowOff>139359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7692"/>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119807</xdr:rowOff>
    </xdr:from>
    <xdr:to>
      <xdr:col>41</xdr:col>
      <xdr:colOff>50800</xdr:colOff>
      <xdr:row>78</xdr:row>
      <xdr:rowOff>139359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2907"/>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85412</xdr:rowOff>
    </xdr:from>
    <xdr:to>
      <xdr:col>55</xdr:col>
      <xdr:colOff>50800</xdr:colOff>
      <xdr:row>79</xdr:row>
      <xdr:rowOff>15562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83209</xdr:rowOff>
    </xdr:from>
    <xdr:to>
      <xdr:col>50</xdr:col>
      <xdr:colOff>165100</xdr:colOff>
      <xdr:row>79</xdr:row>
      <xdr:rowOff>13359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4486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83792</xdr:rowOff>
    </xdr:from>
    <xdr:to>
      <xdr:col>46</xdr:col>
      <xdr:colOff>38100</xdr:colOff>
      <xdr:row>79</xdr:row>
      <xdr:rowOff>13942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88559</xdr:rowOff>
    </xdr:from>
    <xdr:to>
      <xdr:col>41</xdr:col>
      <xdr:colOff>101600</xdr:colOff>
      <xdr:row>79</xdr:row>
      <xdr:rowOff>18709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9836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2017" y="13554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69007</xdr:rowOff>
    </xdr:from>
    <xdr:to>
      <xdr:col>36</xdr:col>
      <xdr:colOff>165100</xdr:colOff>
      <xdr:row>78</xdr:row>
      <xdr:rowOff>170607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161734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871</xdr:rowOff>
    </xdr:from>
    <xdr:to>
      <xdr:col>55</xdr:col>
      <xdr:colOff>0</xdr:colOff>
      <xdr:row>99</xdr:row>
      <xdr:rowOff>5375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74421"/>
          <a:ext cx="8382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88996</xdr:rowOff>
    </xdr:from>
    <xdr:to>
      <xdr:col>50</xdr:col>
      <xdr:colOff>114300</xdr:colOff>
      <xdr:row>99</xdr:row>
      <xdr:rowOff>871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91096"/>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80451</xdr:rowOff>
    </xdr:from>
    <xdr:to>
      <xdr:col>45</xdr:col>
      <xdr:colOff>177800</xdr:colOff>
      <xdr:row>98</xdr:row>
      <xdr:rowOff>88996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82551"/>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80451</xdr:rowOff>
    </xdr:from>
    <xdr:to>
      <xdr:col>41</xdr:col>
      <xdr:colOff>50800</xdr:colOff>
      <xdr:row>98</xdr:row>
      <xdr:rowOff>98320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2551"/>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126025</xdr:rowOff>
    </xdr:from>
    <xdr:to>
      <xdr:col>55</xdr:col>
      <xdr:colOff>50800</xdr:colOff>
      <xdr:row>99</xdr:row>
      <xdr:rowOff>56175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2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40952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121521</xdr:rowOff>
    </xdr:from>
    <xdr:to>
      <xdr:col>50</xdr:col>
      <xdr:colOff>165100</xdr:colOff>
      <xdr:row>99</xdr:row>
      <xdr:rowOff>51671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42798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38196</xdr:rowOff>
    </xdr:from>
    <xdr:to>
      <xdr:col>46</xdr:col>
      <xdr:colOff>38100</xdr:colOff>
      <xdr:row>98</xdr:row>
      <xdr:rowOff>139796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29651</xdr:rowOff>
    </xdr:from>
    <xdr:to>
      <xdr:col>41</xdr:col>
      <xdr:colOff>101600</xdr:colOff>
      <xdr:row>98</xdr:row>
      <xdr:rowOff>131251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122378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47520</xdr:rowOff>
    </xdr:from>
    <xdr:to>
      <xdr:col>36</xdr:col>
      <xdr:colOff>165100</xdr:colOff>
      <xdr:row>98</xdr:row>
      <xdr:rowOff>149120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140247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6056</xdr:rowOff>
    </xdr:from>
    <xdr:to>
      <xdr:col>85</xdr:col>
      <xdr:colOff>127000</xdr:colOff>
      <xdr:row>39</xdr:row>
      <xdr:rowOff>97866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92606"/>
          <a:ext cx="838200" cy="9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6056</xdr:rowOff>
    </xdr:from>
    <xdr:to>
      <xdr:col>81</xdr:col>
      <xdr:colOff>50800</xdr:colOff>
      <xdr:row>39</xdr:row>
      <xdr:rowOff>53703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92606"/>
          <a:ext cx="889000" cy="4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167001</xdr:rowOff>
    </xdr:from>
    <xdr:to>
      <xdr:col>76</xdr:col>
      <xdr:colOff>114300</xdr:colOff>
      <xdr:row>39</xdr:row>
      <xdr:rowOff>53703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82101"/>
          <a:ext cx="889000" cy="5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167001</xdr:rowOff>
    </xdr:from>
    <xdr:to>
      <xdr:col>71</xdr:col>
      <xdr:colOff>177800</xdr:colOff>
      <xdr:row>39</xdr:row>
      <xdr:rowOff>21949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82101"/>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47066</xdr:rowOff>
    </xdr:from>
    <xdr:to>
      <xdr:col>85</xdr:col>
      <xdr:colOff>177800</xdr:colOff>
      <xdr:row>39</xdr:row>
      <xdr:rowOff>148666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133443</xdr:rowOff>
    </xdr:from>
    <xdr:ext cx="313932"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126706</xdr:rowOff>
    </xdr:from>
    <xdr:to>
      <xdr:col>81</xdr:col>
      <xdr:colOff>101600</xdr:colOff>
      <xdr:row>39</xdr:row>
      <xdr:rowOff>56856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73383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1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2903</xdr:rowOff>
    </xdr:from>
    <xdr:to>
      <xdr:col>76</xdr:col>
      <xdr:colOff>165100</xdr:colOff>
      <xdr:row>39</xdr:row>
      <xdr:rowOff>104503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95630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8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116201</xdr:rowOff>
    </xdr:from>
    <xdr:to>
      <xdr:col>72</xdr:col>
      <xdr:colOff>38100</xdr:colOff>
      <xdr:row>39</xdr:row>
      <xdr:rowOff>46351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37478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2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142599</xdr:rowOff>
    </xdr:from>
    <xdr:to>
      <xdr:col>67</xdr:col>
      <xdr:colOff>101600</xdr:colOff>
      <xdr:row>39</xdr:row>
      <xdr:rowOff>72749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5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63876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5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25468</xdr:rowOff>
    </xdr:from>
    <xdr:to>
      <xdr:col>85</xdr:col>
      <xdr:colOff>127000</xdr:colOff>
      <xdr:row>78</xdr:row>
      <xdr:rowOff>49845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98568"/>
          <a:ext cx="8382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48081</xdr:rowOff>
    </xdr:from>
    <xdr:to>
      <xdr:col>81</xdr:col>
      <xdr:colOff>50800</xdr:colOff>
      <xdr:row>78</xdr:row>
      <xdr:rowOff>49845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42118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47437</xdr:rowOff>
    </xdr:from>
    <xdr:to>
      <xdr:col>76</xdr:col>
      <xdr:colOff>114300</xdr:colOff>
      <xdr:row>78</xdr:row>
      <xdr:rowOff>48081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420537"/>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47117</xdr:rowOff>
    </xdr:from>
    <xdr:to>
      <xdr:col>71</xdr:col>
      <xdr:colOff>177800</xdr:colOff>
      <xdr:row>78</xdr:row>
      <xdr:rowOff>47437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42021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146118</xdr:rowOff>
    </xdr:from>
    <xdr:to>
      <xdr:col>85</xdr:col>
      <xdr:colOff>177800</xdr:colOff>
      <xdr:row>78</xdr:row>
      <xdr:rowOff>76268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4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124545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170495</xdr:rowOff>
    </xdr:from>
    <xdr:to>
      <xdr:col>81</xdr:col>
      <xdr:colOff>101600</xdr:colOff>
      <xdr:row>78</xdr:row>
      <xdr:rowOff>100645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7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91772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168731</xdr:rowOff>
    </xdr:from>
    <xdr:to>
      <xdr:col>76</xdr:col>
      <xdr:colOff>165100</xdr:colOff>
      <xdr:row>78</xdr:row>
      <xdr:rowOff>98881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90008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6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168087</xdr:rowOff>
    </xdr:from>
    <xdr:to>
      <xdr:col>72</xdr:col>
      <xdr:colOff>38100</xdr:colOff>
      <xdr:row>78</xdr:row>
      <xdr:rowOff>98237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89364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167767</xdr:rowOff>
    </xdr:from>
    <xdr:to>
      <xdr:col>67</xdr:col>
      <xdr:colOff>101600</xdr:colOff>
      <xdr:row>78</xdr:row>
      <xdr:rowOff>97917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89044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125538</xdr:rowOff>
    </xdr:from>
    <xdr:to>
      <xdr:col>85</xdr:col>
      <xdr:colOff>127000</xdr:colOff>
      <xdr:row>98</xdr:row>
      <xdr:rowOff>4629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56188"/>
          <a:ext cx="838200" cy="5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125538</xdr:rowOff>
    </xdr:from>
    <xdr:to>
      <xdr:col>81</xdr:col>
      <xdr:colOff>50800</xdr:colOff>
      <xdr:row>97</xdr:row>
      <xdr:rowOff>142918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56188"/>
          <a:ext cx="889000" cy="1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142918</xdr:rowOff>
    </xdr:from>
    <xdr:to>
      <xdr:col>76</xdr:col>
      <xdr:colOff>114300</xdr:colOff>
      <xdr:row>98</xdr:row>
      <xdr:rowOff>72468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73568"/>
          <a:ext cx="889000" cy="10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72468</xdr:rowOff>
    </xdr:from>
    <xdr:to>
      <xdr:col>71</xdr:col>
      <xdr:colOff>177800</xdr:colOff>
      <xdr:row>98</xdr:row>
      <xdr:rowOff>73403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4568"/>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125279</xdr:rowOff>
    </xdr:from>
    <xdr:to>
      <xdr:col>85</xdr:col>
      <xdr:colOff>177800</xdr:colOff>
      <xdr:row>98</xdr:row>
      <xdr:rowOff>55429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103706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74738</xdr:rowOff>
    </xdr:from>
    <xdr:to>
      <xdr:col>81</xdr:col>
      <xdr:colOff>101600</xdr:colOff>
      <xdr:row>98</xdr:row>
      <xdr:rowOff>4888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0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21415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92118</xdr:rowOff>
    </xdr:from>
    <xdr:to>
      <xdr:col>76</xdr:col>
      <xdr:colOff>165100</xdr:colOff>
      <xdr:row>98</xdr:row>
      <xdr:rowOff>22268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2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21668</xdr:rowOff>
    </xdr:from>
    <xdr:to>
      <xdr:col>72</xdr:col>
      <xdr:colOff>38100</xdr:colOff>
      <xdr:row>98</xdr:row>
      <xdr:rowOff>123268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114395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22603</xdr:rowOff>
    </xdr:from>
    <xdr:to>
      <xdr:col>67</xdr:col>
      <xdr:colOff>101600</xdr:colOff>
      <xdr:row>98</xdr:row>
      <xdr:rowOff>124203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115330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102278</xdr:rowOff>
    </xdr:from>
    <xdr:to>
      <xdr:col>116</xdr:col>
      <xdr:colOff>63500</xdr:colOff>
      <xdr:row>38</xdr:row>
      <xdr:rowOff>111399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17378"/>
          <a:ext cx="8382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95717</xdr:rowOff>
    </xdr:from>
    <xdr:to>
      <xdr:col>111</xdr:col>
      <xdr:colOff>177800</xdr:colOff>
      <xdr:row>38</xdr:row>
      <xdr:rowOff>111399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10817"/>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95717</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10817"/>
          <a:ext cx="8890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134900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00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51478</xdr:rowOff>
    </xdr:from>
    <xdr:to>
      <xdr:col>116</xdr:col>
      <xdr:colOff>114300</xdr:colOff>
      <xdr:row>38</xdr:row>
      <xdr:rowOff>153078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60599</xdr:rowOff>
    </xdr:from>
    <xdr:to>
      <xdr:col>112</xdr:col>
      <xdr:colOff>38100</xdr:colOff>
      <xdr:row>38</xdr:row>
      <xdr:rowOff>162199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153326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6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44917</xdr:rowOff>
    </xdr:from>
    <xdr:to>
      <xdr:col>107</xdr:col>
      <xdr:colOff>101600</xdr:colOff>
      <xdr:row>38</xdr:row>
      <xdr:rowOff>146517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137644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6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84100</xdr:rowOff>
    </xdr:from>
    <xdr:to>
      <xdr:col>98</xdr:col>
      <xdr:colOff>38100</xdr:colOff>
      <xdr:row>39</xdr:row>
      <xdr:rowOff>14250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5377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6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129692</xdr:rowOff>
    </xdr:from>
    <xdr:to>
      <xdr:col>116</xdr:col>
      <xdr:colOff>63500</xdr:colOff>
      <xdr:row>58</xdr:row>
      <xdr:rowOff>129710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3792"/>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129710</xdr:rowOff>
    </xdr:from>
    <xdr:to>
      <xdr:col>111</xdr:col>
      <xdr:colOff>177800</xdr:colOff>
      <xdr:row>58</xdr:row>
      <xdr:rowOff>129770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73810"/>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129770</xdr:rowOff>
    </xdr:from>
    <xdr:to>
      <xdr:col>107</xdr:col>
      <xdr:colOff>50800</xdr:colOff>
      <xdr:row>58</xdr:row>
      <xdr:rowOff>129811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73870"/>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129811</xdr:rowOff>
    </xdr:from>
    <xdr:to>
      <xdr:col>102</xdr:col>
      <xdr:colOff>114300</xdr:colOff>
      <xdr:row>58</xdr:row>
      <xdr:rowOff>129842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73911"/>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78892</xdr:rowOff>
    </xdr:from>
    <xdr:to>
      <xdr:col>116</xdr:col>
      <xdr:colOff>114300</xdr:colOff>
      <xdr:row>59</xdr:row>
      <xdr:rowOff>9042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78910</xdr:rowOff>
    </xdr:from>
    <xdr:to>
      <xdr:col>112</xdr:col>
      <xdr:colOff>38100</xdr:colOff>
      <xdr:row>59</xdr:row>
      <xdr:rowOff>9060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78970</xdr:rowOff>
    </xdr:from>
    <xdr:to>
      <xdr:col>107</xdr:col>
      <xdr:colOff>101600</xdr:colOff>
      <xdr:row>59</xdr:row>
      <xdr:rowOff>9120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1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79011</xdr:rowOff>
    </xdr:from>
    <xdr:to>
      <xdr:col>102</xdr:col>
      <xdr:colOff>165100</xdr:colOff>
      <xdr:row>59</xdr:row>
      <xdr:rowOff>9161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79042</xdr:rowOff>
    </xdr:from>
    <xdr:to>
      <xdr:col>98</xdr:col>
      <xdr:colOff>38100</xdr:colOff>
      <xdr:row>59</xdr:row>
      <xdr:rowOff>9192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1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118935</xdr:rowOff>
    </xdr:from>
    <xdr:to>
      <xdr:col>116</xdr:col>
      <xdr:colOff>63500</xdr:colOff>
      <xdr:row>75</xdr:row>
      <xdr:rowOff>19888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06235"/>
          <a:ext cx="838200" cy="7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19888</xdr:rowOff>
    </xdr:from>
    <xdr:to>
      <xdr:col>111</xdr:col>
      <xdr:colOff>177800</xdr:colOff>
      <xdr:row>75</xdr:row>
      <xdr:rowOff>63995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78638"/>
          <a:ext cx="889000" cy="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145186</xdr:rowOff>
    </xdr:from>
    <xdr:to>
      <xdr:col>107</xdr:col>
      <xdr:colOff>50800</xdr:colOff>
      <xdr:row>75</xdr:row>
      <xdr:rowOff>63995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832486"/>
          <a:ext cx="8890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145186</xdr:rowOff>
    </xdr:from>
    <xdr:to>
      <xdr:col>102</xdr:col>
      <xdr:colOff>114300</xdr:colOff>
      <xdr:row>74</xdr:row>
      <xdr:rowOff>168542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32486"/>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68135</xdr:rowOff>
    </xdr:from>
    <xdr:to>
      <xdr:col>116</xdr:col>
      <xdr:colOff>114300</xdr:colOff>
      <xdr:row>74</xdr:row>
      <xdr:rowOff>169735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91012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140538</xdr:rowOff>
    </xdr:from>
    <xdr:to>
      <xdr:col>112</xdr:col>
      <xdr:colOff>38100</xdr:colOff>
      <xdr:row>75</xdr:row>
      <xdr:rowOff>70688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87215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13195</xdr:rowOff>
    </xdr:from>
    <xdr:to>
      <xdr:col>107</xdr:col>
      <xdr:colOff>101600</xdr:colOff>
      <xdr:row>75</xdr:row>
      <xdr:rowOff>114795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131322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94386</xdr:rowOff>
    </xdr:from>
    <xdr:to>
      <xdr:col>102</xdr:col>
      <xdr:colOff>165100</xdr:colOff>
      <xdr:row>75</xdr:row>
      <xdr:rowOff>24536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41063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117742</xdr:rowOff>
    </xdr:from>
    <xdr:to>
      <xdr:col>98</xdr:col>
      <xdr:colOff>38100</xdr:colOff>
      <xdr:row>75</xdr:row>
      <xdr:rowOff>47892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64419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8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歳出決算総額は、住民一人当たりコストで</a:t>
          </a:r>
          <a:r>
            <a:rPr kumimoji="1" lang="en-US" altLang="ja-JP" sz="1300">
              <a:latin typeface="ＭＳ Ｐゴシック" panose="020B0600070205080204" pitchFamily="50" charset="-128"/>
              <a:ea typeface="ＭＳ Ｐゴシック" panose="020B0600070205080204" pitchFamily="50" charset="-128"/>
            </a:rPr>
            <a:t>686,836</a:t>
          </a:r>
          <a:r>
            <a:rPr kumimoji="1" lang="ja-JP" altLang="en-US" sz="1300">
              <a:latin typeface="ＭＳ Ｐゴシック" panose="020B0600070205080204" pitchFamily="50" charset="-128"/>
              <a:ea typeface="ＭＳ Ｐゴシック" panose="020B0600070205080204" pitchFamily="50" charset="-128"/>
            </a:rPr>
            <a:t>円となり、昨年度より</a:t>
          </a:r>
          <a:r>
            <a:rPr kumimoji="1" lang="en-US" altLang="ja-JP" sz="1300">
              <a:latin typeface="ＭＳ Ｐゴシック" panose="020B0600070205080204" pitchFamily="50" charset="-128"/>
              <a:ea typeface="ＭＳ Ｐゴシック" panose="020B0600070205080204" pitchFamily="50" charset="-128"/>
            </a:rPr>
            <a:t>26,508</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減少の要因は普通建設事業費、防災行政無線デジタル化事業や公共施設等適正管理推進事業の事業完了等によるものや、ふるさと納税の減少によるふるさと応援基金への積立額の減少によるものである。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また、類似団体と比較して一人当たりのコストが高い状況となっているものは、繰出金である。</a:t>
          </a:r>
        </a:p>
        <a:p>
          <a:r>
            <a:rPr kumimoji="1" lang="ja-JP" altLang="en-US" sz="1300">
              <a:latin typeface="ＭＳ Ｐゴシック" panose="020B0600070205080204" pitchFamily="50" charset="-128"/>
              <a:ea typeface="ＭＳ Ｐゴシック" panose="020B0600070205080204" pitchFamily="50" charset="-128"/>
            </a:rPr>
            <a:t>下水道事業への繰出金は今後も増加傾向となる見込みであるため下水道使用料の見直し等により下水道事業の健全化を図ることで繰出金の抑制へつなげたい。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9,593
9,516
24.88
6,914,640
6,588,820
95,142
3,338,016
4,737,046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166805</xdr:rowOff>
    </xdr:from>
    <xdr:to>
      <xdr:col>24</xdr:col>
      <xdr:colOff>63500</xdr:colOff>
      <xdr:row>38</xdr:row>
      <xdr:rowOff>7602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10455"/>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166805</xdr:rowOff>
    </xdr:from>
    <xdr:to>
      <xdr:col>19</xdr:col>
      <xdr:colOff>177800</xdr:colOff>
      <xdr:row>38</xdr:row>
      <xdr:rowOff>16583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1045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11194</xdr:rowOff>
    </xdr:from>
    <xdr:to>
      <xdr:col>15</xdr:col>
      <xdr:colOff>50800</xdr:colOff>
      <xdr:row>38</xdr:row>
      <xdr:rowOff>16583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26294"/>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11031</xdr:rowOff>
    </xdr:from>
    <xdr:to>
      <xdr:col>10</xdr:col>
      <xdr:colOff>114300</xdr:colOff>
      <xdr:row>38</xdr:row>
      <xdr:rowOff>11194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26131"/>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128252</xdr:rowOff>
    </xdr:from>
    <xdr:to>
      <xdr:col>24</xdr:col>
      <xdr:colOff>114300</xdr:colOff>
      <xdr:row>38</xdr:row>
      <xdr:rowOff>58402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106679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5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116005</xdr:rowOff>
    </xdr:from>
    <xdr:to>
      <xdr:col>20</xdr:col>
      <xdr:colOff>38100</xdr:colOff>
      <xdr:row>38</xdr:row>
      <xdr:rowOff>46155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37282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137233</xdr:rowOff>
    </xdr:from>
    <xdr:to>
      <xdr:col>15</xdr:col>
      <xdr:colOff>101600</xdr:colOff>
      <xdr:row>38</xdr:row>
      <xdr:rowOff>67383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58510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7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131844</xdr:rowOff>
    </xdr:from>
    <xdr:to>
      <xdr:col>10</xdr:col>
      <xdr:colOff>165100</xdr:colOff>
      <xdr:row>38</xdr:row>
      <xdr:rowOff>61995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75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53121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131681</xdr:rowOff>
    </xdr:from>
    <xdr:to>
      <xdr:col>6</xdr:col>
      <xdr:colOff>38100</xdr:colOff>
      <xdr:row>38</xdr:row>
      <xdr:rowOff>61830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753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52958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6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58419</xdr:rowOff>
    </xdr:from>
    <xdr:to>
      <xdr:col>24</xdr:col>
      <xdr:colOff>63500</xdr:colOff>
      <xdr:row>58</xdr:row>
      <xdr:rowOff>93896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02519"/>
          <a:ext cx="838200" cy="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58419</xdr:rowOff>
    </xdr:from>
    <xdr:to>
      <xdr:col>19</xdr:col>
      <xdr:colOff>177800</xdr:colOff>
      <xdr:row>58</xdr:row>
      <xdr:rowOff>106483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02519"/>
          <a:ext cx="889000" cy="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63898</xdr:rowOff>
    </xdr:from>
    <xdr:to>
      <xdr:col>15</xdr:col>
      <xdr:colOff>50800</xdr:colOff>
      <xdr:row>58</xdr:row>
      <xdr:rowOff>106483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07998"/>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63898</xdr:rowOff>
    </xdr:from>
    <xdr:to>
      <xdr:col>10</xdr:col>
      <xdr:colOff>114300</xdr:colOff>
      <xdr:row>59</xdr:row>
      <xdr:rowOff>979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07998"/>
          <a:ext cx="889000" cy="10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43096</xdr:rowOff>
    </xdr:from>
    <xdr:to>
      <xdr:col>24</xdr:col>
      <xdr:colOff>114300</xdr:colOff>
      <xdr:row>58</xdr:row>
      <xdr:rowOff>144696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129473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0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7619</xdr:rowOff>
    </xdr:from>
    <xdr:to>
      <xdr:col>20</xdr:col>
      <xdr:colOff>38100</xdr:colOff>
      <xdr:row>58</xdr:row>
      <xdr:rowOff>109219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5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100346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4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55683</xdr:rowOff>
    </xdr:from>
    <xdr:to>
      <xdr:col>15</xdr:col>
      <xdr:colOff>101600</xdr:colOff>
      <xdr:row>58</xdr:row>
      <xdr:rowOff>157283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148410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9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13098</xdr:rowOff>
    </xdr:from>
    <xdr:to>
      <xdr:col>10</xdr:col>
      <xdr:colOff>165100</xdr:colOff>
      <xdr:row>58</xdr:row>
      <xdr:rowOff>114698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105825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4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121629</xdr:rowOff>
    </xdr:from>
    <xdr:to>
      <xdr:col>6</xdr:col>
      <xdr:colOff>38100</xdr:colOff>
      <xdr:row>59</xdr:row>
      <xdr:rowOff>51779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42906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7196</xdr:rowOff>
    </xdr:from>
    <xdr:to>
      <xdr:col>24</xdr:col>
      <xdr:colOff>63500</xdr:colOff>
      <xdr:row>77</xdr:row>
      <xdr:rowOff>59176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08846"/>
          <a:ext cx="838200" cy="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130149</xdr:rowOff>
    </xdr:from>
    <xdr:to>
      <xdr:col>19</xdr:col>
      <xdr:colOff>177800</xdr:colOff>
      <xdr:row>77</xdr:row>
      <xdr:rowOff>59176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60349"/>
          <a:ext cx="889000" cy="10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130149</xdr:rowOff>
    </xdr:from>
    <xdr:to>
      <xdr:col>15</xdr:col>
      <xdr:colOff>50800</xdr:colOff>
      <xdr:row>77</xdr:row>
      <xdr:rowOff>154578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60349"/>
          <a:ext cx="889000" cy="19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154578</xdr:rowOff>
    </xdr:from>
    <xdr:to>
      <xdr:col>10</xdr:col>
      <xdr:colOff>114300</xdr:colOff>
      <xdr:row>77</xdr:row>
      <xdr:rowOff>160418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56228"/>
          <a:ext cx="8890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127846</xdr:rowOff>
    </xdr:from>
    <xdr:to>
      <xdr:col>24</xdr:col>
      <xdr:colOff>114300</xdr:colOff>
      <xdr:row>77</xdr:row>
      <xdr:rowOff>57996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106273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3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8376</xdr:rowOff>
    </xdr:from>
    <xdr:to>
      <xdr:col>20</xdr:col>
      <xdr:colOff>38100</xdr:colOff>
      <xdr:row>77</xdr:row>
      <xdr:rowOff>109976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101103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79349</xdr:rowOff>
    </xdr:from>
    <xdr:to>
      <xdr:col>15</xdr:col>
      <xdr:colOff>101600</xdr:colOff>
      <xdr:row>77</xdr:row>
      <xdr:rowOff>9499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26026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103778</xdr:rowOff>
    </xdr:from>
    <xdr:to>
      <xdr:col>10</xdr:col>
      <xdr:colOff>165100</xdr:colOff>
      <xdr:row>78</xdr:row>
      <xdr:rowOff>33928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25055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9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109618</xdr:rowOff>
    </xdr:from>
    <xdr:to>
      <xdr:col>6</xdr:col>
      <xdr:colOff>38100</xdr:colOff>
      <xdr:row>78</xdr:row>
      <xdr:rowOff>39768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30895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0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113962</xdr:rowOff>
    </xdr:from>
    <xdr:to>
      <xdr:col>24</xdr:col>
      <xdr:colOff>63500</xdr:colOff>
      <xdr:row>98</xdr:row>
      <xdr:rowOff>119791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6062"/>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106679</xdr:rowOff>
    </xdr:from>
    <xdr:to>
      <xdr:col>19</xdr:col>
      <xdr:colOff>177800</xdr:colOff>
      <xdr:row>98</xdr:row>
      <xdr:rowOff>113962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8779"/>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106679</xdr:rowOff>
    </xdr:from>
    <xdr:to>
      <xdr:col>15</xdr:col>
      <xdr:colOff>50800</xdr:colOff>
      <xdr:row>98</xdr:row>
      <xdr:rowOff>115196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8779"/>
          <a:ext cx="889000" cy="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115196</xdr:rowOff>
    </xdr:from>
    <xdr:to>
      <xdr:col>10</xdr:col>
      <xdr:colOff>114300</xdr:colOff>
      <xdr:row>98</xdr:row>
      <xdr:rowOff>123405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7296"/>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68991</xdr:rowOff>
    </xdr:from>
    <xdr:to>
      <xdr:col>24</xdr:col>
      <xdr:colOff>114300</xdr:colOff>
      <xdr:row>98</xdr:row>
      <xdr:rowOff>170591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63162</xdr:rowOff>
    </xdr:from>
    <xdr:to>
      <xdr:col>20</xdr:col>
      <xdr:colOff>38100</xdr:colOff>
      <xdr:row>98</xdr:row>
      <xdr:rowOff>164762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155889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55879</xdr:rowOff>
    </xdr:from>
    <xdr:to>
      <xdr:col>15</xdr:col>
      <xdr:colOff>101600</xdr:colOff>
      <xdr:row>98</xdr:row>
      <xdr:rowOff>157479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148606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64396</xdr:rowOff>
    </xdr:from>
    <xdr:to>
      <xdr:col>10</xdr:col>
      <xdr:colOff>165100</xdr:colOff>
      <xdr:row>98</xdr:row>
      <xdr:rowOff>165996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157123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72605</xdr:rowOff>
    </xdr:from>
    <xdr:to>
      <xdr:col>6</xdr:col>
      <xdr:colOff>38100</xdr:colOff>
      <xdr:row>99</xdr:row>
      <xdr:rowOff>2755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165332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167075</xdr:rowOff>
    </xdr:from>
    <xdr:to>
      <xdr:col>55</xdr:col>
      <xdr:colOff>0</xdr:colOff>
      <xdr:row>37</xdr:row>
      <xdr:rowOff>167132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10725"/>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167132</xdr:rowOff>
    </xdr:from>
    <xdr:to>
      <xdr:col>50</xdr:col>
      <xdr:colOff>114300</xdr:colOff>
      <xdr:row>37</xdr:row>
      <xdr:rowOff>167304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0782"/>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167304</xdr:rowOff>
    </xdr:from>
    <xdr:to>
      <xdr:col>45</xdr:col>
      <xdr:colOff>177800</xdr:colOff>
      <xdr:row>37</xdr:row>
      <xdr:rowOff>167418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1095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167418</xdr:rowOff>
    </xdr:from>
    <xdr:to>
      <xdr:col>41</xdr:col>
      <xdr:colOff>50800</xdr:colOff>
      <xdr:row>37</xdr:row>
      <xdr:rowOff>167532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106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116275</xdr:rowOff>
    </xdr:from>
    <xdr:to>
      <xdr:col>55</xdr:col>
      <xdr:colOff>50800</xdr:colOff>
      <xdr:row>38</xdr:row>
      <xdr:rowOff>46425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116332</xdr:rowOff>
    </xdr:from>
    <xdr:to>
      <xdr:col>50</xdr:col>
      <xdr:colOff>165100</xdr:colOff>
      <xdr:row>38</xdr:row>
      <xdr:rowOff>46482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37609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116503</xdr:rowOff>
    </xdr:from>
    <xdr:to>
      <xdr:col>46</xdr:col>
      <xdr:colOff>38100</xdr:colOff>
      <xdr:row>38</xdr:row>
      <xdr:rowOff>46653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37781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52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116618</xdr:rowOff>
    </xdr:from>
    <xdr:to>
      <xdr:col>41</xdr:col>
      <xdr:colOff>101600</xdr:colOff>
      <xdr:row>38</xdr:row>
      <xdr:rowOff>46768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37895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52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116732</xdr:rowOff>
    </xdr:from>
    <xdr:to>
      <xdr:col>36</xdr:col>
      <xdr:colOff>165100</xdr:colOff>
      <xdr:row>38</xdr:row>
      <xdr:rowOff>46882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38009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53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18601</xdr:rowOff>
    </xdr:from>
    <xdr:to>
      <xdr:col>55</xdr:col>
      <xdr:colOff>0</xdr:colOff>
      <xdr:row>57</xdr:row>
      <xdr:rowOff>61094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91251"/>
          <a:ext cx="838200" cy="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47250</xdr:rowOff>
    </xdr:from>
    <xdr:to>
      <xdr:col>50</xdr:col>
      <xdr:colOff>114300</xdr:colOff>
      <xdr:row>57</xdr:row>
      <xdr:rowOff>61094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19900"/>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47250</xdr:rowOff>
    </xdr:from>
    <xdr:to>
      <xdr:col>45</xdr:col>
      <xdr:colOff>177800</xdr:colOff>
      <xdr:row>57</xdr:row>
      <xdr:rowOff>89092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19900"/>
          <a:ext cx="889000" cy="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25505</xdr:rowOff>
    </xdr:from>
    <xdr:to>
      <xdr:col>41</xdr:col>
      <xdr:colOff>50800</xdr:colOff>
      <xdr:row>57</xdr:row>
      <xdr:rowOff>89092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98155"/>
          <a:ext cx="889000" cy="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139251</xdr:rowOff>
    </xdr:from>
    <xdr:to>
      <xdr:col>55</xdr:col>
      <xdr:colOff>50800</xdr:colOff>
      <xdr:row>57</xdr:row>
      <xdr:rowOff>69401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162128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10294</xdr:rowOff>
    </xdr:from>
    <xdr:to>
      <xdr:col>50</xdr:col>
      <xdr:colOff>165100</xdr:colOff>
      <xdr:row>57</xdr:row>
      <xdr:rowOff>111894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128421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167900</xdr:rowOff>
    </xdr:from>
    <xdr:to>
      <xdr:col>46</xdr:col>
      <xdr:colOff>38100</xdr:colOff>
      <xdr:row>57</xdr:row>
      <xdr:rowOff>98050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114577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38292</xdr:rowOff>
    </xdr:from>
    <xdr:to>
      <xdr:col>41</xdr:col>
      <xdr:colOff>101600</xdr:colOff>
      <xdr:row>57</xdr:row>
      <xdr:rowOff>139892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1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156419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8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146155</xdr:rowOff>
    </xdr:from>
    <xdr:to>
      <xdr:col>36</xdr:col>
      <xdr:colOff>165100</xdr:colOff>
      <xdr:row>57</xdr:row>
      <xdr:rowOff>76305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4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92832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2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160739</xdr:rowOff>
    </xdr:from>
    <xdr:to>
      <xdr:col>55</xdr:col>
      <xdr:colOff>0</xdr:colOff>
      <xdr:row>78</xdr:row>
      <xdr:rowOff>163528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33839"/>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162747</xdr:rowOff>
    </xdr:from>
    <xdr:to>
      <xdr:col>50</xdr:col>
      <xdr:colOff>114300</xdr:colOff>
      <xdr:row>78</xdr:row>
      <xdr:rowOff>163528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5847"/>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142808</xdr:rowOff>
    </xdr:from>
    <xdr:to>
      <xdr:col>45</xdr:col>
      <xdr:colOff>177800</xdr:colOff>
      <xdr:row>78</xdr:row>
      <xdr:rowOff>162747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15908"/>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142808</xdr:rowOff>
    </xdr:from>
    <xdr:to>
      <xdr:col>41</xdr:col>
      <xdr:colOff>50800</xdr:colOff>
      <xdr:row>79</xdr:row>
      <xdr:rowOff>14119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5908"/>
          <a:ext cx="889000" cy="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109939</xdr:rowOff>
    </xdr:from>
    <xdr:to>
      <xdr:col>55</xdr:col>
      <xdr:colOff>50800</xdr:colOff>
      <xdr:row>79</xdr:row>
      <xdr:rowOff>40089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24866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112728</xdr:rowOff>
    </xdr:from>
    <xdr:to>
      <xdr:col>50</xdr:col>
      <xdr:colOff>165100</xdr:colOff>
      <xdr:row>79</xdr:row>
      <xdr:rowOff>42878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34005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111947</xdr:rowOff>
    </xdr:from>
    <xdr:to>
      <xdr:col>46</xdr:col>
      <xdr:colOff>38100</xdr:colOff>
      <xdr:row>79</xdr:row>
      <xdr:rowOff>42097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33224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92008</xdr:rowOff>
    </xdr:from>
    <xdr:to>
      <xdr:col>41</xdr:col>
      <xdr:colOff>101600</xdr:colOff>
      <xdr:row>79</xdr:row>
      <xdr:rowOff>22158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13285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134769</xdr:rowOff>
    </xdr:from>
    <xdr:to>
      <xdr:col>36</xdr:col>
      <xdr:colOff>165100</xdr:colOff>
      <xdr:row>79</xdr:row>
      <xdr:rowOff>64919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56046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149543</xdr:rowOff>
    </xdr:from>
    <xdr:to>
      <xdr:col>55</xdr:col>
      <xdr:colOff>0</xdr:colOff>
      <xdr:row>97</xdr:row>
      <xdr:rowOff>19996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08743"/>
          <a:ext cx="838200" cy="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154490</xdr:rowOff>
    </xdr:from>
    <xdr:to>
      <xdr:col>50</xdr:col>
      <xdr:colOff>114300</xdr:colOff>
      <xdr:row>97</xdr:row>
      <xdr:rowOff>19996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13690"/>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146434</xdr:rowOff>
    </xdr:from>
    <xdr:to>
      <xdr:col>45</xdr:col>
      <xdr:colOff>177800</xdr:colOff>
      <xdr:row>96</xdr:row>
      <xdr:rowOff>154490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34184"/>
          <a:ext cx="889000" cy="1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86747</xdr:rowOff>
    </xdr:from>
    <xdr:to>
      <xdr:col>41</xdr:col>
      <xdr:colOff>50800</xdr:colOff>
      <xdr:row>95</xdr:row>
      <xdr:rowOff>146434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74497"/>
          <a:ext cx="889000" cy="5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98743</xdr:rowOff>
    </xdr:from>
    <xdr:to>
      <xdr:col>55</xdr:col>
      <xdr:colOff>50800</xdr:colOff>
      <xdr:row>97</xdr:row>
      <xdr:rowOff>28893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77170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140646</xdr:rowOff>
    </xdr:from>
    <xdr:to>
      <xdr:col>50</xdr:col>
      <xdr:colOff>165100</xdr:colOff>
      <xdr:row>97</xdr:row>
      <xdr:rowOff>70796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61923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9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103690</xdr:rowOff>
    </xdr:from>
    <xdr:to>
      <xdr:col>46</xdr:col>
      <xdr:colOff>38100</xdr:colOff>
      <xdr:row>97</xdr:row>
      <xdr:rowOff>33840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24967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95634</xdr:rowOff>
    </xdr:from>
    <xdr:to>
      <xdr:col>41</xdr:col>
      <xdr:colOff>101600</xdr:colOff>
      <xdr:row>96</xdr:row>
      <xdr:rowOff>25784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42311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35947</xdr:rowOff>
    </xdr:from>
    <xdr:to>
      <xdr:col>36</xdr:col>
      <xdr:colOff>165100</xdr:colOff>
      <xdr:row>95</xdr:row>
      <xdr:rowOff>137547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154074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9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28176</xdr:rowOff>
    </xdr:from>
    <xdr:to>
      <xdr:col>85</xdr:col>
      <xdr:colOff>127000</xdr:colOff>
      <xdr:row>39</xdr:row>
      <xdr:rowOff>59119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43276"/>
          <a:ext cx="838200" cy="20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52163</xdr:rowOff>
    </xdr:from>
    <xdr:to>
      <xdr:col>81</xdr:col>
      <xdr:colOff>50800</xdr:colOff>
      <xdr:row>38</xdr:row>
      <xdr:rowOff>28176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95813"/>
          <a:ext cx="889000" cy="14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52163</xdr:rowOff>
    </xdr:from>
    <xdr:to>
      <xdr:col>76</xdr:col>
      <xdr:colOff>114300</xdr:colOff>
      <xdr:row>39</xdr:row>
      <xdr:rowOff>94029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95813"/>
          <a:ext cx="889000" cy="3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94029</xdr:rowOff>
    </xdr:from>
    <xdr:to>
      <xdr:col>71</xdr:col>
      <xdr:colOff>177800</xdr:colOff>
      <xdr:row>39</xdr:row>
      <xdr:rowOff>118211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780579"/>
          <a:ext cx="889000" cy="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8319</xdr:rowOff>
    </xdr:from>
    <xdr:to>
      <xdr:col>85</xdr:col>
      <xdr:colOff>177800</xdr:colOff>
      <xdr:row>39</xdr:row>
      <xdr:rowOff>109919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94696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60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148826</xdr:rowOff>
    </xdr:from>
    <xdr:to>
      <xdr:col>81</xdr:col>
      <xdr:colOff>101600</xdr:colOff>
      <xdr:row>38</xdr:row>
      <xdr:rowOff>78976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70103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1363</xdr:rowOff>
    </xdr:from>
    <xdr:to>
      <xdr:col>76</xdr:col>
      <xdr:colOff>165100</xdr:colOff>
      <xdr:row>37</xdr:row>
      <xdr:rowOff>102963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119490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2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43229</xdr:rowOff>
    </xdr:from>
    <xdr:to>
      <xdr:col>72</xdr:col>
      <xdr:colOff>38100</xdr:colOff>
      <xdr:row>39</xdr:row>
      <xdr:rowOff>144829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7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135956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8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67411</xdr:rowOff>
    </xdr:from>
    <xdr:to>
      <xdr:col>67</xdr:col>
      <xdr:colOff>101600</xdr:colOff>
      <xdr:row>39</xdr:row>
      <xdr:rowOff>169011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7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160138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8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27366</xdr:rowOff>
    </xdr:from>
    <xdr:to>
      <xdr:col>85</xdr:col>
      <xdr:colOff>127000</xdr:colOff>
      <xdr:row>58</xdr:row>
      <xdr:rowOff>29287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71466"/>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29287</xdr:rowOff>
    </xdr:from>
    <xdr:to>
      <xdr:col>81</xdr:col>
      <xdr:colOff>50800</xdr:colOff>
      <xdr:row>58</xdr:row>
      <xdr:rowOff>29309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73387"/>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29309</xdr:rowOff>
    </xdr:from>
    <xdr:to>
      <xdr:col>76</xdr:col>
      <xdr:colOff>114300</xdr:colOff>
      <xdr:row>58</xdr:row>
      <xdr:rowOff>30700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73409"/>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30700</xdr:rowOff>
    </xdr:from>
    <xdr:to>
      <xdr:col>71</xdr:col>
      <xdr:colOff>177800</xdr:colOff>
      <xdr:row>58</xdr:row>
      <xdr:rowOff>48188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74800"/>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148016</xdr:rowOff>
    </xdr:from>
    <xdr:to>
      <xdr:col>85</xdr:col>
      <xdr:colOff>177800</xdr:colOff>
      <xdr:row>58</xdr:row>
      <xdr:rowOff>78166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2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62943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3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149937</xdr:rowOff>
    </xdr:from>
    <xdr:to>
      <xdr:col>81</xdr:col>
      <xdr:colOff>101600</xdr:colOff>
      <xdr:row>58</xdr:row>
      <xdr:rowOff>80087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71214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149959</xdr:rowOff>
    </xdr:from>
    <xdr:to>
      <xdr:col>76</xdr:col>
      <xdr:colOff>165100</xdr:colOff>
      <xdr:row>58</xdr:row>
      <xdr:rowOff>80109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2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71236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1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151350</xdr:rowOff>
    </xdr:from>
    <xdr:to>
      <xdr:col>72</xdr:col>
      <xdr:colOff>38100</xdr:colOff>
      <xdr:row>58</xdr:row>
      <xdr:rowOff>81500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72627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168838</xdr:rowOff>
    </xdr:from>
    <xdr:to>
      <xdr:col>67</xdr:col>
      <xdr:colOff>101600</xdr:colOff>
      <xdr:row>58</xdr:row>
      <xdr:rowOff>98988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90115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3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6055</xdr:rowOff>
    </xdr:from>
    <xdr:to>
      <xdr:col>85</xdr:col>
      <xdr:colOff>127000</xdr:colOff>
      <xdr:row>79</xdr:row>
      <xdr:rowOff>97867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50605"/>
          <a:ext cx="838200" cy="9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6055</xdr:rowOff>
    </xdr:from>
    <xdr:to>
      <xdr:col>81</xdr:col>
      <xdr:colOff>50800</xdr:colOff>
      <xdr:row>79</xdr:row>
      <xdr:rowOff>53702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0605"/>
          <a:ext cx="889000" cy="4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167001</xdr:rowOff>
    </xdr:from>
    <xdr:to>
      <xdr:col>76</xdr:col>
      <xdr:colOff>114300</xdr:colOff>
      <xdr:row>79</xdr:row>
      <xdr:rowOff>53702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40101"/>
          <a:ext cx="889000" cy="5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167001</xdr:rowOff>
    </xdr:from>
    <xdr:to>
      <xdr:col>71</xdr:col>
      <xdr:colOff>177800</xdr:colOff>
      <xdr:row>79</xdr:row>
      <xdr:rowOff>21949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40101"/>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47067</xdr:rowOff>
    </xdr:from>
    <xdr:to>
      <xdr:col>85</xdr:col>
      <xdr:colOff>177800</xdr:colOff>
      <xdr:row>79</xdr:row>
      <xdr:rowOff>148667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133444</xdr:rowOff>
    </xdr:from>
    <xdr:ext cx="313932"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126705</xdr:rowOff>
    </xdr:from>
    <xdr:to>
      <xdr:col>81</xdr:col>
      <xdr:colOff>101600</xdr:colOff>
      <xdr:row>79</xdr:row>
      <xdr:rowOff>56855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73382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7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2902</xdr:rowOff>
    </xdr:from>
    <xdr:to>
      <xdr:col>76</xdr:col>
      <xdr:colOff>165100</xdr:colOff>
      <xdr:row>79</xdr:row>
      <xdr:rowOff>104502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95629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4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116201</xdr:rowOff>
    </xdr:from>
    <xdr:to>
      <xdr:col>72</xdr:col>
      <xdr:colOff>38100</xdr:colOff>
      <xdr:row>79</xdr:row>
      <xdr:rowOff>46351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37478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8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142599</xdr:rowOff>
    </xdr:from>
    <xdr:to>
      <xdr:col>67</xdr:col>
      <xdr:colOff>101600</xdr:colOff>
      <xdr:row>79</xdr:row>
      <xdr:rowOff>72749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63876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25468</xdr:rowOff>
    </xdr:from>
    <xdr:to>
      <xdr:col>85</xdr:col>
      <xdr:colOff>127000</xdr:colOff>
      <xdr:row>98</xdr:row>
      <xdr:rowOff>49845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27568"/>
          <a:ext cx="8382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48081</xdr:rowOff>
    </xdr:from>
    <xdr:to>
      <xdr:col>81</xdr:col>
      <xdr:colOff>50800</xdr:colOff>
      <xdr:row>98</xdr:row>
      <xdr:rowOff>49845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5018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47437</xdr:rowOff>
    </xdr:from>
    <xdr:to>
      <xdr:col>76</xdr:col>
      <xdr:colOff>114300</xdr:colOff>
      <xdr:row>98</xdr:row>
      <xdr:rowOff>48081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49537"/>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47117</xdr:rowOff>
    </xdr:from>
    <xdr:to>
      <xdr:col>71</xdr:col>
      <xdr:colOff>177800</xdr:colOff>
      <xdr:row>98</xdr:row>
      <xdr:rowOff>47437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4921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146118</xdr:rowOff>
    </xdr:from>
    <xdr:to>
      <xdr:col>85</xdr:col>
      <xdr:colOff>177800</xdr:colOff>
      <xdr:row>98</xdr:row>
      <xdr:rowOff>76268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124545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5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170495</xdr:rowOff>
    </xdr:from>
    <xdr:to>
      <xdr:col>81</xdr:col>
      <xdr:colOff>101600</xdr:colOff>
      <xdr:row>98</xdr:row>
      <xdr:rowOff>100645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0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91772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9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168731</xdr:rowOff>
    </xdr:from>
    <xdr:to>
      <xdr:col>76</xdr:col>
      <xdr:colOff>165100</xdr:colOff>
      <xdr:row>98</xdr:row>
      <xdr:rowOff>98881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90008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9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168087</xdr:rowOff>
    </xdr:from>
    <xdr:to>
      <xdr:col>72</xdr:col>
      <xdr:colOff>38100</xdr:colOff>
      <xdr:row>98</xdr:row>
      <xdr:rowOff>98237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89364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167767</xdr:rowOff>
    </xdr:from>
    <xdr:to>
      <xdr:col>67</xdr:col>
      <xdr:colOff>101600</xdr:colOff>
      <xdr:row>98</xdr:row>
      <xdr:rowOff>97917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89044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199,788</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13,643</a:t>
          </a:r>
          <a:r>
            <a:rPr kumimoji="1" lang="ja-JP" altLang="en-US" sz="1300">
              <a:latin typeface="ＭＳ Ｐゴシック" panose="020B0600070205080204" pitchFamily="50" charset="-128"/>
              <a:ea typeface="ＭＳ Ｐゴシック" panose="020B0600070205080204" pitchFamily="50" charset="-128"/>
            </a:rPr>
            <a:t>円増加した。障害児通所支援事業、低所得世帯給付金事業等が主な要因である。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農林水産業費は、住民一人当たりコストが</a:t>
          </a:r>
          <a:r>
            <a:rPr kumimoji="1" lang="en-US" altLang="ja-JP" sz="1300">
              <a:latin typeface="ＭＳ Ｐゴシック" panose="020B0600070205080204" pitchFamily="50" charset="-128"/>
              <a:ea typeface="ＭＳ Ｐゴシック" panose="020B0600070205080204" pitchFamily="50" charset="-128"/>
            </a:rPr>
            <a:t>63,987</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9,294</a:t>
          </a:r>
          <a:r>
            <a:rPr kumimoji="1" lang="ja-JP" altLang="en-US" sz="1300">
              <a:latin typeface="ＭＳ Ｐゴシック" panose="020B0600070205080204" pitchFamily="50" charset="-128"/>
              <a:ea typeface="ＭＳ Ｐゴシック" panose="020B0600070205080204" pitchFamily="50" charset="-128"/>
            </a:rPr>
            <a:t>円増加した。農業基盤整備促進事業、農村地域防災減災事業が主な要因である。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公債費は、住民一人当たりコストが</a:t>
          </a:r>
          <a:r>
            <a:rPr kumimoji="1" lang="en-US" altLang="ja-JP" sz="1300">
              <a:latin typeface="ＭＳ Ｐゴシック" panose="020B0600070205080204" pitchFamily="50" charset="-128"/>
              <a:ea typeface="ＭＳ Ｐゴシック" panose="020B0600070205080204" pitchFamily="50" charset="-128"/>
            </a:rPr>
            <a:t>49,982</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6,398</a:t>
          </a:r>
          <a:r>
            <a:rPr kumimoji="1" lang="ja-JP" altLang="en-US" sz="1300">
              <a:latin typeface="ＭＳ Ｐゴシック" panose="020B0600070205080204" pitchFamily="50" charset="-128"/>
              <a:ea typeface="ＭＳ Ｐゴシック" panose="020B0600070205080204" pitchFamily="50" charset="-128"/>
            </a:rPr>
            <a:t>円増加した平成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年、令和元年に発行した過疎債の償還開始等に伴うものである。今後、令和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年にかけピークを迎えるため、事業の見直しや有利な財源を活用しながら事業を進めていく必要がある。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財政調整基金残高は、適切な財源の確保と歳出の精査により、決算剰余金積立を下回る取崩となり、前年度比より増加した。</a:t>
          </a:r>
        </a:p>
        <a:p>
          <a:r>
            <a:rPr kumimoji="1" lang="ja-JP" altLang="en-US" sz="1400">
              <a:latin typeface="ＭＳ ゴシック" pitchFamily="49" charset="-128"/>
              <a:ea typeface="ＭＳ ゴシック" pitchFamily="49" charset="-128"/>
            </a:rPr>
            <a:t>実質収支については、令和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年度への繰越事業にあたり、前年度と異なり、国庫補助金等が既収入特定財源となったためである。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一般会計においては、繰越金の増加により高い比率となった。的確な決算見込額の把握により比率の改善に努めていく。</a:t>
          </a:r>
        </a:p>
        <a:p>
          <a:r>
            <a:rPr kumimoji="1" lang="ja-JP" altLang="en-US" sz="1400">
              <a:latin typeface="ＭＳ ゴシック" pitchFamily="49" charset="-128"/>
              <a:ea typeface="ＭＳ ゴシック" pitchFamily="49" charset="-128"/>
            </a:rPr>
            <a:t>なお、令和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年度から水道事業広域化が開始されたため、グラフ上大幅に黒字額が減少した表示となっている。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14247_&#27743;&#2127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62.8</v>
          </cell>
          <cell r="BX53">
            <v>64</v>
          </cell>
          <cell r="CF53">
            <v>65.3</v>
          </cell>
          <cell r="CN53">
            <v>66.8</v>
          </cell>
          <cell r="CV53">
            <v>68.599999999999994</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11.4</v>
          </cell>
          <cell r="BX75">
            <v>12.4</v>
          </cell>
          <cell r="CF75">
            <v>12.3</v>
          </cell>
          <cell r="CN75">
            <v>11.9</v>
          </cell>
          <cell r="CV75">
            <v>12.1</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6914640</v>
      </c>
      <c r="BO4" s="449"/>
      <c r="BP4" s="449"/>
      <c r="BQ4" s="449"/>
      <c r="BR4" s="449"/>
      <c r="BS4" s="449"/>
      <c r="BT4" s="449"/>
      <c r="BU4" s="450"/>
      <c r="BV4" s="448">
        <v>7239617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9.9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6588820</v>
      </c>
      <c r="BO5" s="420"/>
      <c r="BP5" s="420"/>
      <c r="BQ5" s="420"/>
      <c r="BR5" s="420"/>
      <c r="BS5" s="420"/>
      <c r="BT5" s="420"/>
      <c r="BU5" s="421"/>
      <c r="BV5" s="419">
        <v>6854520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90.1</v>
      </c>
      <c r="CU5" s="417"/>
      <c r="CV5" s="417"/>
      <c r="CW5" s="417"/>
      <c r="CX5" s="417"/>
      <c r="CY5" s="417"/>
      <c r="CZ5" s="417"/>
      <c r="DA5" s="418"/>
      <c r="DB5" s="416">
        <v>86.7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325820</v>
      </c>
      <c r="BO6" s="420"/>
      <c r="BP6" s="420"/>
      <c r="BQ6" s="420"/>
      <c r="BR6" s="420"/>
      <c r="BS6" s="420"/>
      <c r="BT6" s="420"/>
      <c r="BU6" s="421"/>
      <c r="BV6" s="419">
        <v>385097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90.1</v>
      </c>
      <c r="CU6" s="563"/>
      <c r="CV6" s="563"/>
      <c r="CW6" s="563"/>
      <c r="CX6" s="563"/>
      <c r="CY6" s="563"/>
      <c r="CZ6" s="563"/>
      <c r="DA6" s="564"/>
      <c r="DB6" s="562">
        <v>86.7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230678</v>
      </c>
      <c r="BO7" s="420"/>
      <c r="BP7" s="420"/>
      <c r="BQ7" s="420"/>
      <c r="BR7" s="420"/>
      <c r="BS7" s="420"/>
      <c r="BT7" s="420"/>
      <c r="BU7" s="421"/>
      <c r="BV7" s="419">
        <v>62512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3338016</v>
      </c>
      <c r="CU7" s="420"/>
      <c r="CV7" s="420"/>
      <c r="CW7" s="420"/>
      <c r="CX7" s="420"/>
      <c r="CY7" s="420"/>
      <c r="CZ7" s="420"/>
      <c r="DA7" s="421"/>
      <c r="DB7" s="419">
        <v>3245923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95142</v>
      </c>
      <c r="BO8" s="420"/>
      <c r="BP8" s="420"/>
      <c r="BQ8" s="420"/>
      <c r="BR8" s="420"/>
      <c r="BS8" s="420"/>
      <c r="BT8" s="420"/>
      <c r="BU8" s="421"/>
      <c r="BV8" s="419">
        <v>322585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9566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-227443</v>
      </c>
      <c r="BO9" s="420"/>
      <c r="BP9" s="420"/>
      <c r="BQ9" s="420"/>
      <c r="BR9" s="420"/>
      <c r="BS9" s="420"/>
      <c r="BT9" s="420"/>
      <c r="BU9" s="421"/>
      <c r="BV9" s="419">
        <v>56961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11.4</v>
      </c>
      <c r="CU9" s="417"/>
      <c r="CV9" s="417"/>
      <c r="CW9" s="417"/>
      <c r="CX9" s="417"/>
      <c r="CY9" s="417"/>
      <c r="CZ9" s="417"/>
      <c r="DA9" s="418"/>
      <c r="DB9" s="416">
        <v>10</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9583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4173</v>
      </c>
      <c r="BO10" s="420"/>
      <c r="BP10" s="420"/>
      <c r="BQ10" s="420"/>
      <c r="BR10" s="420"/>
      <c r="BS10" s="420"/>
      <c r="BT10" s="420"/>
      <c r="BU10" s="421"/>
      <c r="BV10" s="419">
        <v>3352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9593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80000</v>
      </c>
      <c r="BO12" s="420"/>
      <c r="BP12" s="420"/>
      <c r="BQ12" s="420"/>
      <c r="BR12" s="420"/>
      <c r="BS12" s="420"/>
      <c r="BT12" s="420"/>
      <c r="BU12" s="421"/>
      <c r="BV12" s="419">
        <v>100000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9516</v>
      </c>
      <c r="S13" s="507"/>
      <c r="T13" s="507"/>
      <c r="U13" s="507"/>
      <c r="V13" s="508"/>
      <c r="W13" s="509" t="s">
        <v>131</v>
      </c>
      <c r="X13" s="405"/>
      <c r="Y13" s="405"/>
      <c r="Z13" s="405"/>
      <c r="AA13" s="405"/>
      <c r="AB13" s="406"/>
      <c r="AC13" s="372">
        <v>519</v>
      </c>
      <c r="AD13" s="373"/>
      <c r="AE13" s="373"/>
      <c r="AF13" s="373"/>
      <c r="AG13" s="374"/>
      <c r="AH13" s="372">
        <v>590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-303270</v>
      </c>
      <c r="BO13" s="420"/>
      <c r="BP13" s="420"/>
      <c r="BQ13" s="420"/>
      <c r="BR13" s="420"/>
      <c r="BS13" s="420"/>
      <c r="BT13" s="420"/>
      <c r="BU13" s="421"/>
      <c r="BV13" s="419">
        <v>-39687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12.1</v>
      </c>
      <c r="CU13" s="417"/>
      <c r="CV13" s="417"/>
      <c r="CW13" s="417"/>
      <c r="CX13" s="417"/>
      <c r="CY13" s="417"/>
      <c r="CZ13" s="417"/>
      <c r="DA13" s="418"/>
      <c r="DB13" s="416">
        <v>11.9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9609</v>
      </c>
      <c r="S14" s="507"/>
      <c r="T14" s="507"/>
      <c r="U14" s="507"/>
      <c r="V14" s="508"/>
      <c r="W14" s="510"/>
      <c r="X14" s="408"/>
      <c r="Y14" s="408"/>
      <c r="Z14" s="408"/>
      <c r="AA14" s="408"/>
      <c r="AB14" s="409"/>
      <c r="AC14" s="499">
        <v>10.3</v>
      </c>
      <c r="AD14" s="500"/>
      <c r="AE14" s="500"/>
      <c r="AF14" s="500"/>
      <c r="AG14" s="501"/>
      <c r="AH14" s="499">
        <v>11.9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9544</v>
      </c>
      <c r="S15" s="507"/>
      <c r="T15" s="507"/>
      <c r="U15" s="507"/>
      <c r="V15" s="508"/>
      <c r="W15" s="509" t="s">
        <v>137</v>
      </c>
      <c r="X15" s="405"/>
      <c r="Y15" s="405"/>
      <c r="Z15" s="405"/>
      <c r="AA15" s="405"/>
      <c r="AB15" s="406"/>
      <c r="AC15" s="372">
        <v>1347</v>
      </c>
      <c r="AD15" s="373"/>
      <c r="AE15" s="373"/>
      <c r="AF15" s="373"/>
      <c r="AG15" s="374"/>
      <c r="AH15" s="372">
        <v>1347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1160167</v>
      </c>
      <c r="BO15" s="449"/>
      <c r="BP15" s="449"/>
      <c r="BQ15" s="449"/>
      <c r="BR15" s="449"/>
      <c r="BS15" s="449"/>
      <c r="BT15" s="449"/>
      <c r="BU15" s="450"/>
      <c r="BV15" s="448">
        <v>1101310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118</v>
      </c>
      <c r="S16" s="497"/>
      <c r="T16" s="497"/>
      <c r="U16" s="497"/>
      <c r="V16" s="498"/>
      <c r="W16" s="510"/>
      <c r="X16" s="408"/>
      <c r="Y16" s="408"/>
      <c r="Z16" s="408"/>
      <c r="AA16" s="408"/>
      <c r="AB16" s="409"/>
      <c r="AC16" s="499">
        <v>26.7</v>
      </c>
      <c r="AD16" s="500"/>
      <c r="AE16" s="500"/>
      <c r="AF16" s="500"/>
      <c r="AG16" s="501"/>
      <c r="AH16" s="499">
        <v>27.3</v>
      </c>
      <c r="AI16" s="500"/>
      <c r="AJ16" s="500"/>
      <c r="AK16" s="500"/>
      <c r="AL16" s="502"/>
      <c r="AM16" s="476"/>
      <c r="AN16" s="376"/>
      <c r="AO16" s="376"/>
      <c r="AP16" s="376"/>
      <c r="AQ16" s="376"/>
      <c r="AR16" s="376"/>
      <c r="AS16" s="376"/>
      <c r="AT16" s="377"/>
      <c r="AU16" s="477"/>
      <c r="AV16" s="478"/>
      <c r="AW16" s="478"/>
      <c r="AX16" s="478"/>
      <c r="AY16" s="433" t="s">
        <v>141</v>
      </c>
      <c r="AZ16" s="434"/>
      <c r="BA16" s="434"/>
      <c r="BB16" s="434"/>
      <c r="BC16" s="434"/>
      <c r="BD16" s="434"/>
      <c r="BE16" s="434"/>
      <c r="BF16" s="434"/>
      <c r="BG16" s="434"/>
      <c r="BH16" s="434"/>
      <c r="BI16" s="434"/>
      <c r="BJ16" s="434"/>
      <c r="BK16" s="434"/>
      <c r="BL16" s="434"/>
      <c r="BM16" s="435"/>
      <c r="BN16" s="419">
        <v>3024870</v>
      </c>
      <c r="BO16" s="420"/>
      <c r="BP16" s="420"/>
      <c r="BQ16" s="420"/>
      <c r="BR16" s="420"/>
      <c r="BS16" s="420"/>
      <c r="BT16" s="420"/>
      <c r="BU16" s="421"/>
      <c r="BV16" s="419">
        <v>2924313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142</v>
      </c>
      <c r="N17" s="513"/>
      <c r="O17" s="513"/>
      <c r="P17" s="513"/>
      <c r="Q17" s="514"/>
      <c r="R17" s="496" t="s">
        <v>143</v>
      </c>
      <c r="S17" s="497"/>
      <c r="T17" s="497"/>
      <c r="U17" s="497"/>
      <c r="V17" s="498"/>
      <c r="W17" s="509" t="s">
        <v>144</v>
      </c>
      <c r="X17" s="405"/>
      <c r="Y17" s="405"/>
      <c r="Z17" s="405"/>
      <c r="AA17" s="405"/>
      <c r="AB17" s="406"/>
      <c r="AC17" s="372">
        <v>3182</v>
      </c>
      <c r="AD17" s="373"/>
      <c r="AE17" s="373"/>
      <c r="AF17" s="373"/>
      <c r="AG17" s="374"/>
      <c r="AH17" s="372">
        <v>3003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1453849</v>
      </c>
      <c r="BO17" s="420"/>
      <c r="BP17" s="420"/>
      <c r="BQ17" s="420"/>
      <c r="BR17" s="420"/>
      <c r="BS17" s="420"/>
      <c r="BT17" s="420"/>
      <c r="BU17" s="421"/>
      <c r="BV17" s="419">
        <v>1380758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24.88</v>
      </c>
      <c r="M18" s="472"/>
      <c r="N18" s="472"/>
      <c r="O18" s="472"/>
      <c r="P18" s="472"/>
      <c r="Q18" s="472"/>
      <c r="R18" s="473"/>
      <c r="S18" s="473"/>
      <c r="T18" s="473"/>
      <c r="U18" s="473"/>
      <c r="V18" s="474"/>
      <c r="W18" s="490"/>
      <c r="X18" s="491"/>
      <c r="Y18" s="491"/>
      <c r="Z18" s="491"/>
      <c r="AA18" s="491"/>
      <c r="AB18" s="515"/>
      <c r="AC18" s="389">
        <v>63</v>
      </c>
      <c r="AD18" s="390"/>
      <c r="AE18" s="390"/>
      <c r="AF18" s="390"/>
      <c r="AG18" s="475"/>
      <c r="AH18" s="389">
        <v>60.8</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3013654</v>
      </c>
      <c r="BO18" s="420"/>
      <c r="BP18" s="420"/>
      <c r="BQ18" s="420"/>
      <c r="BR18" s="420"/>
      <c r="BS18" s="420"/>
      <c r="BT18" s="420"/>
      <c r="BU18" s="421"/>
      <c r="BV18" s="419">
        <v>2824460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384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4016636</v>
      </c>
      <c r="BO19" s="420"/>
      <c r="BP19" s="420"/>
      <c r="BQ19" s="420"/>
      <c r="BR19" s="420"/>
      <c r="BS19" s="420"/>
      <c r="BT19" s="420"/>
      <c r="BU19" s="421"/>
      <c r="BV19" s="419">
        <v>3995150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3433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4737046</v>
      </c>
      <c r="BO22" s="449"/>
      <c r="BP22" s="449"/>
      <c r="BQ22" s="449"/>
      <c r="BR22" s="449"/>
      <c r="BS22" s="449"/>
      <c r="BT22" s="449"/>
      <c r="BU22" s="450"/>
      <c r="BV22" s="448">
        <v>5060561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4543746</v>
      </c>
      <c r="BO23" s="420"/>
      <c r="BP23" s="420"/>
      <c r="BQ23" s="420"/>
      <c r="BR23" s="420"/>
      <c r="BS23" s="420"/>
      <c r="BT23" s="420"/>
      <c r="BU23" s="421"/>
      <c r="BV23" s="419">
        <v>4847992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7940</v>
      </c>
      <c r="R24" s="373"/>
      <c r="S24" s="373"/>
      <c r="T24" s="373"/>
      <c r="U24" s="373"/>
      <c r="V24" s="374"/>
      <c r="W24" s="462"/>
      <c r="X24" s="399"/>
      <c r="Y24" s="400"/>
      <c r="Z24" s="375" t="s">
        <v>161</v>
      </c>
      <c r="AA24" s="376"/>
      <c r="AB24" s="376"/>
      <c r="AC24" s="376"/>
      <c r="AD24" s="376"/>
      <c r="AE24" s="376"/>
      <c r="AF24" s="376"/>
      <c r="AG24" s="377"/>
      <c r="AH24" s="372">
        <v>84</v>
      </c>
      <c r="AI24" s="373"/>
      <c r="AJ24" s="373"/>
      <c r="AK24" s="373"/>
      <c r="AL24" s="374"/>
      <c r="AM24" s="372">
        <v>258468</v>
      </c>
      <c r="AN24" s="373"/>
      <c r="AO24" s="373"/>
      <c r="AP24" s="373"/>
      <c r="AQ24" s="373"/>
      <c r="AR24" s="374"/>
      <c r="AS24" s="372">
        <v>3077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3221146</v>
      </c>
      <c r="BO24" s="420"/>
      <c r="BP24" s="420"/>
      <c r="BQ24" s="420"/>
      <c r="BR24" s="420"/>
      <c r="BS24" s="420"/>
      <c r="BT24" s="420"/>
      <c r="BU24" s="421"/>
      <c r="BV24" s="419">
        <v>3368169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6510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898689</v>
      </c>
      <c r="BO25" s="449"/>
      <c r="BP25" s="449"/>
      <c r="BQ25" s="449"/>
      <c r="BR25" s="449"/>
      <c r="BS25" s="449"/>
      <c r="BT25" s="449"/>
      <c r="BU25" s="450"/>
      <c r="BV25" s="448">
        <v>826475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5500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3260</v>
      </c>
      <c r="R27" s="373"/>
      <c r="S27" s="373"/>
      <c r="T27" s="373"/>
      <c r="U27" s="373"/>
      <c r="V27" s="374"/>
      <c r="W27" s="462"/>
      <c r="X27" s="399"/>
      <c r="Y27" s="400"/>
      <c r="Z27" s="375" t="s">
        <v>170</v>
      </c>
      <c r="AA27" s="376"/>
      <c r="AB27" s="376"/>
      <c r="AC27" s="376"/>
      <c r="AD27" s="376"/>
      <c r="AE27" s="376"/>
      <c r="AF27" s="376"/>
      <c r="AG27" s="377"/>
      <c r="AH27" s="372">
        <v>4</v>
      </c>
      <c r="AI27" s="373"/>
      <c r="AJ27" s="373"/>
      <c r="AK27" s="373"/>
      <c r="AL27" s="374"/>
      <c r="AM27" s="372">
        <v>12690</v>
      </c>
      <c r="AN27" s="373"/>
      <c r="AO27" s="373"/>
      <c r="AP27" s="373"/>
      <c r="AQ27" s="373"/>
      <c r="AR27" s="374"/>
      <c r="AS27" s="372">
        <v>3173</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774413</v>
      </c>
      <c r="BO27" s="454"/>
      <c r="BP27" s="454"/>
      <c r="BQ27" s="454"/>
      <c r="BR27" s="454"/>
      <c r="BS27" s="454"/>
      <c r="BT27" s="454"/>
      <c r="BU27" s="455"/>
      <c r="BV27" s="453">
        <v>750602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2710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953763</v>
      </c>
      <c r="BO28" s="449"/>
      <c r="BP28" s="449"/>
      <c r="BQ28" s="449"/>
      <c r="BR28" s="449"/>
      <c r="BS28" s="449"/>
      <c r="BT28" s="449"/>
      <c r="BU28" s="450"/>
      <c r="BV28" s="448">
        <v>859590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8</v>
      </c>
      <c r="M29" s="373"/>
      <c r="N29" s="373"/>
      <c r="O29" s="373"/>
      <c r="P29" s="374"/>
      <c r="Q29" s="372">
        <v>2540</v>
      </c>
      <c r="R29" s="373"/>
      <c r="S29" s="373"/>
      <c r="T29" s="373"/>
      <c r="U29" s="373"/>
      <c r="V29" s="374"/>
      <c r="W29" s="463"/>
      <c r="X29" s="464"/>
      <c r="Y29" s="465"/>
      <c r="Z29" s="375" t="s">
        <v>176</v>
      </c>
      <c r="AA29" s="376"/>
      <c r="AB29" s="376"/>
      <c r="AC29" s="376"/>
      <c r="AD29" s="376"/>
      <c r="AE29" s="376"/>
      <c r="AF29" s="376"/>
      <c r="AG29" s="377"/>
      <c r="AH29" s="372">
        <v>88</v>
      </c>
      <c r="AI29" s="373"/>
      <c r="AJ29" s="373"/>
      <c r="AK29" s="373"/>
      <c r="AL29" s="374"/>
      <c r="AM29" s="372">
        <v>271158</v>
      </c>
      <c r="AN29" s="373"/>
      <c r="AO29" s="373"/>
      <c r="AP29" s="373"/>
      <c r="AQ29" s="373"/>
      <c r="AR29" s="374"/>
      <c r="AS29" s="372">
        <v>3081</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1193583</v>
      </c>
      <c r="BO29" s="420"/>
      <c r="BP29" s="420"/>
      <c r="BQ29" s="420"/>
      <c r="BR29" s="420"/>
      <c r="BS29" s="420"/>
      <c r="BT29" s="420"/>
      <c r="BU29" s="421"/>
      <c r="BV29" s="419">
        <v>1150150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11324656</v>
      </c>
      <c r="BO30" s="454"/>
      <c r="BP30" s="454"/>
      <c r="BQ30" s="454"/>
      <c r="BR30" s="454"/>
      <c r="BS30" s="454"/>
      <c r="BT30" s="454"/>
      <c r="BU30" s="455"/>
      <c r="BV30" s="453">
        <v>10972285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江北町国民健康保険事業特別会計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IF('各会計、関係団体の財政状況及び健全化判断比率'!B30="","",'各会計、関係団体の財政状況及び健全化判断比率'!B30)</f>
        <v>江北町下水道事業特別会計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杵藤地区広域市町村圏組合　一般会計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江北町土地開発公社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江北町無資力臨鉱ポンプ等維持管理事業特別会計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江北町後期高齢者医療特別会計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杵藤地区広域市町村圏組合　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佐賀西部広域水道企業団　水道用水供給事業会計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佐賀西部広域水道企業団　水道事業会計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杵島工業用水道企業団</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杵東地区衛生処理場組合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佐賀県後期高齢者医療広域連合　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13</v>
      </c>
      <c r="BX41" s="367"/>
      <c r="BY41" s="368" t="str">
        <f>IF('各会計、関係団体の財政状況及び健全化判断比率'!B75="","",'各会計、関係団体の財政状況及び健全化判断比率'!B75)</f>
        <v>佐賀県後期高齢者医療広域連合　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14</v>
      </c>
      <c r="BX42" s="367"/>
      <c r="BY42" s="368" t="str">
        <f>IF('各会計、関係団体の財政状況及び健全化判断比率'!B76="","",'各会計、関係団体の財政状況及び健全化判断比率'!B76)</f>
        <v>佐賀県西部広域環境組合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15</v>
      </c>
      <c r="BX43" s="367"/>
      <c r="BY43" s="368" t="str">
        <f>IF('各会計、関係団体の財政状況及び健全化判断比率'!B77="","",'各会計、関係団体の財政状況及び健全化判断比率'!B77)</f>
        <v>佐賀県市町総合事務組合　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9kT/qFhMk5epeYGN49XhZ/QZtyBNiUMKvlos9n7pme5eE7AFEohCfM7x37sDP0N9K6KzoicRgyGf8IPsA+G7g==" saltValue="lb5jRcM+9aVyGfhjcIcw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532</v>
      </c>
      <c r="D34" s="1151"/>
      <c r="E34" s="1152"/>
      <c r="F34" s="32">
        <v>0.08</v>
      </c>
      <c r="G34" s="33">
        <v>0.08</v>
      </c>
      <c r="H34" s="33">
        <v>0.08</v>
      </c>
      <c r="I34" s="33">
        <v>7.0000000000000007E-2</v>
      </c>
      <c r="J34" s="34" t="s">
        <v>533</v>
      </c>
      <c r="K34" s="22"/>
      <c r="L34" s="22"/>
      <c r="M34" s="22"/>
      <c r="N34" s="22"/>
      <c r="O34" s="22"/>
      <c r="P34" s="22"/>
    </row>
    <row r="35" spans="1:16" ht="39" customHeight="1" x14ac:dyDescent="0.15">
      <c r="A35" s="22"/>
      <c r="B35" s="35"/>
      <c r="C35" s="1145" t="s">
        <v>534</v>
      </c>
      <c r="D35" s="1146"/>
      <c r="E35" s="1147"/>
      <c r="F35" s="36">
        <v>5.97</v>
      </c>
      <c r="G35" s="37">
        <v>6.8</v>
      </c>
      <c r="H35" s="37">
        <v>7.97</v>
      </c>
      <c r="I35" s="37">
        <v>9.86</v>
      </c>
      <c r="J35" s="38">
        <v>5.43</v>
      </c>
      <c r="K35" s="22"/>
      <c r="L35" s="22"/>
      <c r="M35" s="22"/>
      <c r="N35" s="22"/>
      <c r="O35" s="22"/>
      <c r="P35" s="22"/>
    </row>
    <row r="36" spans="1:16" ht="39" customHeight="1" x14ac:dyDescent="0.15">
      <c r="A36" s="22"/>
      <c r="B36" s="35"/>
      <c r="C36" s="1145" t="s">
        <v>535</v>
      </c>
      <c r="D36" s="1146"/>
      <c r="E36" s="1147"/>
      <c r="F36" s="36">
        <v>1.68</v>
      </c>
      <c r="G36" s="37">
        <v>2.82</v>
      </c>
      <c r="H36" s="37">
        <v>2</v>
      </c>
      <c r="I36" s="37">
        <v>1.74</v>
      </c>
      <c r="J36" s="38">
        <v>1.8</v>
      </c>
      <c r="K36" s="22"/>
      <c r="L36" s="22"/>
      <c r="M36" s="22"/>
      <c r="N36" s="22"/>
      <c r="O36" s="22"/>
      <c r="P36" s="22"/>
    </row>
    <row r="37" spans="1:16" ht="39" customHeight="1" x14ac:dyDescent="0.15">
      <c r="A37" s="22"/>
      <c r="B37" s="35"/>
      <c r="C37" s="1145" t="s">
        <v>536</v>
      </c>
      <c r="D37" s="1146"/>
      <c r="E37" s="1147"/>
      <c r="F37" s="36">
        <v>0.31</v>
      </c>
      <c r="G37" s="37">
        <v>0.39</v>
      </c>
      <c r="H37" s="37">
        <v>0.41</v>
      </c>
      <c r="I37" s="37">
        <v>0.51</v>
      </c>
      <c r="J37" s="38">
        <v>1.21</v>
      </c>
      <c r="K37" s="22"/>
      <c r="L37" s="22"/>
      <c r="M37" s="22"/>
      <c r="N37" s="22"/>
      <c r="O37" s="22"/>
      <c r="P37" s="22"/>
    </row>
    <row r="38" spans="1:16" ht="39" customHeight="1" x14ac:dyDescent="0.15">
      <c r="A38" s="22"/>
      <c r="B38" s="35"/>
      <c r="C38" s="1145" t="s">
        <v>537</v>
      </c>
      <c r="D38" s="1146"/>
      <c r="E38" s="1147"/>
      <c r="F38" s="36">
        <v>0.01</v>
      </c>
      <c r="G38" s="37">
        <v>0.01</v>
      </c>
      <c r="H38" s="37">
        <v>0.04</v>
      </c>
      <c r="I38" s="37">
        <v>0.01</v>
      </c>
      <c r="J38" s="38">
        <v>0.02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539</v>
      </c>
      <c r="D43" s="1149"/>
      <c r="E43" s="1150"/>
      <c r="F43" s="41">
        <v>11.4</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MUH3t6se1fk1LI+1kxKiD4+J3M7ShhQT6UMDOsB2F4qw0ygUN3Ih0YGKsN3/D+ETzMbUN5Q7HW+N/VEBYLQoQ==" saltValue="rFkbBlXr/DRjRCW0/skS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431</v>
      </c>
      <c r="L45" s="60">
        <v>429</v>
      </c>
      <c r="M45" s="60">
        <v>426</v>
      </c>
      <c r="N45" s="60">
        <v>419</v>
      </c>
      <c r="O45" s="61">
        <v>479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78"/>
      <c r="C48" s="1179"/>
      <c r="D48" s="62"/>
      <c r="E48" s="1155" t="s">
        <v>13</v>
      </c>
      <c r="F48" s="1155"/>
      <c r="G48" s="1155"/>
      <c r="H48" s="1155"/>
      <c r="I48" s="1155"/>
      <c r="J48" s="1156"/>
      <c r="K48" s="63">
        <v>384</v>
      </c>
      <c r="L48" s="64">
        <v>395</v>
      </c>
      <c r="M48" s="64">
        <v>384</v>
      </c>
      <c r="N48" s="64">
        <v>401</v>
      </c>
      <c r="O48" s="65">
        <v>410</v>
      </c>
      <c r="P48" s="48"/>
      <c r="Q48" s="48"/>
      <c r="R48" s="48"/>
      <c r="S48" s="48"/>
      <c r="T48" s="48"/>
      <c r="U48" s="48"/>
    </row>
    <row r="49" spans="1:21" ht="30.75" customHeight="1" x14ac:dyDescent="0.15">
      <c r="A49" s="48"/>
      <c r="B49" s="1178"/>
      <c r="C49" s="1179"/>
      <c r="D49" s="62"/>
      <c r="E49" s="1155" t="s">
        <v>14</v>
      </c>
      <c r="F49" s="1155"/>
      <c r="G49" s="1155"/>
      <c r="H49" s="1155"/>
      <c r="I49" s="1155"/>
      <c r="J49" s="1156"/>
      <c r="K49" s="63">
        <v>52</v>
      </c>
      <c r="L49" s="64">
        <v>50</v>
      </c>
      <c r="M49" s="64">
        <v>52</v>
      </c>
      <c r="N49" s="64">
        <v>54</v>
      </c>
      <c r="O49" s="65">
        <v>54</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567</v>
      </c>
      <c r="L52" s="64">
        <v>556</v>
      </c>
      <c r="M52" s="64">
        <v>550</v>
      </c>
      <c r="N52" s="64">
        <v>547</v>
      </c>
      <c r="O52" s="65">
        <v>578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300</v>
      </c>
      <c r="L53" s="69">
        <v>318</v>
      </c>
      <c r="M53" s="69">
        <v>312</v>
      </c>
      <c r="N53" s="69">
        <v>327</v>
      </c>
      <c r="O53" s="70">
        <v>365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nAVP/bWv5Y60VjRgYLiPY/crGZKMoGVG8N+C3t/2P8IOaNABYLWYmTFXTgFeinc4lLfFhSXWM2hO1n9Xavwyw==" saltValue="1Mwp2KLnfPnOo4mUPG46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96" t="s">
        <v>30</v>
      </c>
      <c r="C41" s="1197"/>
      <c r="D41" s="105"/>
      <c r="E41" s="1198" t="s">
        <v>31</v>
      </c>
      <c r="F41" s="1198"/>
      <c r="G41" s="1198"/>
      <c r="H41" s="1199"/>
      <c r="I41" s="355">
        <v>4698</v>
      </c>
      <c r="J41" s="356">
        <v>4870</v>
      </c>
      <c r="K41" s="356">
        <v>5189</v>
      </c>
      <c r="L41" s="356">
        <v>5061</v>
      </c>
      <c r="M41" s="357">
        <v>4737</v>
      </c>
    </row>
    <row r="42" spans="2:13" ht="27.75" customHeight="1" x14ac:dyDescent="0.15">
      <c r="B42" s="1186"/>
      <c r="C42" s="1187"/>
      <c r="D42" s="106"/>
      <c r="E42" s="1190" t="s">
        <v>32</v>
      </c>
      <c r="F42" s="1190"/>
      <c r="G42" s="1190"/>
      <c r="H42" s="1191"/>
      <c r="I42" s="358">
        <v>7</v>
      </c>
      <c r="J42" s="359">
        <v>7</v>
      </c>
      <c r="K42" s="359">
        <v>7</v>
      </c>
      <c r="L42" s="359">
        <v>7</v>
      </c>
      <c r="M42" s="360">
        <v>7</v>
      </c>
    </row>
    <row r="43" spans="2:13" ht="27.75" customHeight="1" x14ac:dyDescent="0.15">
      <c r="B43" s="1186"/>
      <c r="C43" s="1187"/>
      <c r="D43" s="106"/>
      <c r="E43" s="1190" t="s">
        <v>33</v>
      </c>
      <c r="F43" s="1190"/>
      <c r="G43" s="1190"/>
      <c r="H43" s="1191"/>
      <c r="I43" s="358">
        <v>4934</v>
      </c>
      <c r="J43" s="359">
        <v>4854</v>
      </c>
      <c r="K43" s="359">
        <v>4500</v>
      </c>
      <c r="L43" s="359">
        <v>4212</v>
      </c>
      <c r="M43" s="360">
        <v>3940</v>
      </c>
    </row>
    <row r="44" spans="2:13" ht="27.75" customHeight="1" x14ac:dyDescent="0.15">
      <c r="B44" s="1186"/>
      <c r="C44" s="1187"/>
      <c r="D44" s="106"/>
      <c r="E44" s="1190" t="s">
        <v>34</v>
      </c>
      <c r="F44" s="1190"/>
      <c r="G44" s="1190"/>
      <c r="H44" s="1191"/>
      <c r="I44" s="358">
        <v>505</v>
      </c>
      <c r="J44" s="359">
        <v>457</v>
      </c>
      <c r="K44" s="359">
        <v>465</v>
      </c>
      <c r="L44" s="359">
        <v>504</v>
      </c>
      <c r="M44" s="360">
        <v>456</v>
      </c>
    </row>
    <row r="45" spans="2:13" ht="27.75" customHeight="1" x14ac:dyDescent="0.15">
      <c r="B45" s="1186"/>
      <c r="C45" s="1187"/>
      <c r="D45" s="106"/>
      <c r="E45" s="1190" t="s">
        <v>35</v>
      </c>
      <c r="F45" s="1190"/>
      <c r="G45" s="1190"/>
      <c r="H45" s="1191"/>
      <c r="I45" s="358">
        <v>763</v>
      </c>
      <c r="J45" s="359">
        <v>735</v>
      </c>
      <c r="K45" s="359">
        <v>696</v>
      </c>
      <c r="L45" s="359">
        <v>688</v>
      </c>
      <c r="M45" s="360">
        <v>625</v>
      </c>
    </row>
    <row r="46" spans="2:13" ht="27.75" customHeight="1" x14ac:dyDescent="0.15">
      <c r="B46" s="1186"/>
      <c r="C46" s="1187"/>
      <c r="D46" s="107"/>
      <c r="E46" s="1190" t="s">
        <v>36</v>
      </c>
      <c r="F46" s="1190"/>
      <c r="G46" s="1190"/>
      <c r="H46" s="1191"/>
      <c r="I46" s="358" t="s">
        <v>483</v>
      </c>
      <c r="J46" s="359" t="s">
        <v>483</v>
      </c>
      <c r="K46" s="359" t="s">
        <v>483</v>
      </c>
      <c r="L46" s="359" t="s">
        <v>483</v>
      </c>
      <c r="M46" s="360" t="s">
        <v>483</v>
      </c>
    </row>
    <row r="47" spans="2:13" ht="27.75" customHeight="1" x14ac:dyDescent="0.15">
      <c r="B47" s="1186"/>
      <c r="C47" s="1187"/>
      <c r="D47" s="108"/>
      <c r="E47" s="1200" t="s">
        <v>37</v>
      </c>
      <c r="F47" s="1201"/>
      <c r="G47" s="1201"/>
      <c r="H47" s="1202"/>
      <c r="I47" s="358" t="s">
        <v>483</v>
      </c>
      <c r="J47" s="359" t="s">
        <v>483</v>
      </c>
      <c r="K47" s="359" t="s">
        <v>483</v>
      </c>
      <c r="L47" s="359" t="s">
        <v>483</v>
      </c>
      <c r="M47" s="360" t="s">
        <v>483</v>
      </c>
    </row>
    <row r="48" spans="2:13" ht="27.75" customHeight="1" x14ac:dyDescent="0.15">
      <c r="B48" s="1186"/>
      <c r="C48" s="1187"/>
      <c r="D48" s="106"/>
      <c r="E48" s="1190" t="s">
        <v>38</v>
      </c>
      <c r="F48" s="1190"/>
      <c r="G48" s="1190"/>
      <c r="H48" s="1191"/>
      <c r="I48" s="358" t="s">
        <v>483</v>
      </c>
      <c r="J48" s="359" t="s">
        <v>483</v>
      </c>
      <c r="K48" s="359" t="s">
        <v>483</v>
      </c>
      <c r="L48" s="359" t="s">
        <v>483</v>
      </c>
      <c r="M48" s="360" t="s">
        <v>483</v>
      </c>
    </row>
    <row r="49" spans="2:13" ht="27.75" customHeight="1" x14ac:dyDescent="0.15">
      <c r="B49" s="1188"/>
      <c r="C49" s="1189"/>
      <c r="D49" s="106"/>
      <c r="E49" s="1190" t="s">
        <v>39</v>
      </c>
      <c r="F49" s="1190"/>
      <c r="G49" s="1190"/>
      <c r="H49" s="1191"/>
      <c r="I49" s="358" t="s">
        <v>483</v>
      </c>
      <c r="J49" s="359" t="s">
        <v>483</v>
      </c>
      <c r="K49" s="359" t="s">
        <v>483</v>
      </c>
      <c r="L49" s="359" t="s">
        <v>483</v>
      </c>
      <c r="M49" s="360" t="s">
        <v>483</v>
      </c>
    </row>
    <row r="50" spans="2:13" ht="27.75" customHeight="1" x14ac:dyDescent="0.15">
      <c r="B50" s="1184" t="s">
        <v>40</v>
      </c>
      <c r="C50" s="1185"/>
      <c r="D50" s="109"/>
      <c r="E50" s="1190" t="s">
        <v>41</v>
      </c>
      <c r="F50" s="1190"/>
      <c r="G50" s="1190"/>
      <c r="H50" s="1191"/>
      <c r="I50" s="358">
        <v>12619</v>
      </c>
      <c r="J50" s="359">
        <v>12759</v>
      </c>
      <c r="K50" s="359">
        <v>13217</v>
      </c>
      <c r="L50" s="359">
        <v>13756</v>
      </c>
      <c r="M50" s="360">
        <v>14271</v>
      </c>
    </row>
    <row r="51" spans="2:13" ht="27.75" customHeight="1" x14ac:dyDescent="0.15">
      <c r="B51" s="1186"/>
      <c r="C51" s="1187"/>
      <c r="D51" s="106"/>
      <c r="E51" s="1190" t="s">
        <v>42</v>
      </c>
      <c r="F51" s="1190"/>
      <c r="G51" s="1190"/>
      <c r="H51" s="1191"/>
      <c r="I51" s="358">
        <v>98</v>
      </c>
      <c r="J51" s="359">
        <v>85</v>
      </c>
      <c r="K51" s="359">
        <v>64</v>
      </c>
      <c r="L51" s="359">
        <v>38</v>
      </c>
      <c r="M51" s="360">
        <v>17</v>
      </c>
    </row>
    <row r="52" spans="2:13" ht="27.75" customHeight="1" x14ac:dyDescent="0.15">
      <c r="B52" s="1188"/>
      <c r="C52" s="1189"/>
      <c r="D52" s="106"/>
      <c r="E52" s="1190" t="s">
        <v>43</v>
      </c>
      <c r="F52" s="1190"/>
      <c r="G52" s="1190"/>
      <c r="H52" s="1191"/>
      <c r="I52" s="358">
        <v>5445</v>
      </c>
      <c r="J52" s="359">
        <v>5485</v>
      </c>
      <c r="K52" s="359">
        <v>6024</v>
      </c>
      <c r="L52" s="359">
        <v>5706</v>
      </c>
      <c r="M52" s="360">
        <v>5327</v>
      </c>
    </row>
    <row r="53" spans="2:13" ht="27.75" customHeight="1" thickBot="1" x14ac:dyDescent="0.2">
      <c r="B53" s="1192" t="s">
        <v>19</v>
      </c>
      <c r="C53" s="1193"/>
      <c r="D53" s="110"/>
      <c r="E53" s="1194" t="s">
        <v>44</v>
      </c>
      <c r="F53" s="1194"/>
      <c r="G53" s="1194"/>
      <c r="H53" s="1195"/>
      <c r="I53" s="361">
        <v>-7254</v>
      </c>
      <c r="J53" s="362">
        <v>-7405</v>
      </c>
      <c r="K53" s="362">
        <v>-8448</v>
      </c>
      <c r="L53" s="362">
        <v>-9029</v>
      </c>
      <c r="M53" s="363">
        <v>-9850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DYofLodmBkEZG1UM5wocUj6IrFgeumCmbgySBkuQgcgm//ZMkLI6vVJLjo31dBVa3F+JjOn+SEukvVgo/ZIBQ==" saltValue="XCzzF9jFTB83/XhIdj5T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11" t="s">
        <v>46</v>
      </c>
      <c r="D55" s="1211"/>
      <c r="E55" s="1212"/>
      <c r="F55" s="122">
        <v>806</v>
      </c>
      <c r="G55" s="122">
        <v>860</v>
      </c>
      <c r="H55" s="123">
        <v>954</v>
      </c>
    </row>
    <row r="56" spans="2:8" ht="52.5" customHeight="1" x14ac:dyDescent="0.15">
      <c r="B56" s="124"/>
      <c r="C56" s="1213" t="s">
        <v>47</v>
      </c>
      <c r="D56" s="1213"/>
      <c r="E56" s="1214"/>
      <c r="F56" s="125">
        <v>1041</v>
      </c>
      <c r="G56" s="125">
        <v>1150</v>
      </c>
      <c r="H56" s="126">
        <v>1194</v>
      </c>
    </row>
    <row r="57" spans="2:8" ht="53.25" customHeight="1" x14ac:dyDescent="0.15">
      <c r="B57" s="124"/>
      <c r="C57" s="1215" t="s">
        <v>48</v>
      </c>
      <c r="D57" s="1215"/>
      <c r="E57" s="1216"/>
      <c r="F57" s="127">
        <v>10604</v>
      </c>
      <c r="G57" s="127">
        <v>10972</v>
      </c>
      <c r="H57" s="128">
        <v>11325</v>
      </c>
    </row>
    <row r="58" spans="2:8" ht="45.75" customHeight="1" x14ac:dyDescent="0.15">
      <c r="B58" s="129"/>
      <c r="C58" s="1203" t="s">
        <v>559</v>
      </c>
      <c r="D58" s="1204"/>
      <c r="E58" s="1205"/>
      <c r="F58" s="130">
        <v>8553</v>
      </c>
      <c r="G58" s="130">
        <v>8523</v>
      </c>
      <c r="H58" s="131">
        <v>8545</v>
      </c>
    </row>
    <row r="59" spans="2:8" ht="45.75" customHeight="1" x14ac:dyDescent="0.15">
      <c r="B59" s="129"/>
      <c r="C59" s="1203" t="s">
        <v>562</v>
      </c>
      <c r="D59" s="1204"/>
      <c r="E59" s="1205"/>
      <c r="F59" s="130">
        <v>712</v>
      </c>
      <c r="G59" s="130">
        <v>1020</v>
      </c>
      <c r="H59" s="131">
        <v>1310</v>
      </c>
    </row>
    <row r="60" spans="2:8" ht="45.75" customHeight="1" x14ac:dyDescent="0.15">
      <c r="B60" s="129"/>
      <c r="C60" s="1203" t="s">
        <v>563</v>
      </c>
      <c r="D60" s="1204"/>
      <c r="E60" s="1205"/>
      <c r="F60" s="130">
        <v>982</v>
      </c>
      <c r="G60" s="130">
        <v>1025</v>
      </c>
      <c r="H60" s="131">
        <v>1037</v>
      </c>
    </row>
    <row r="61" spans="2:8" ht="45.75" customHeight="1" x14ac:dyDescent="0.15">
      <c r="B61" s="129"/>
      <c r="C61" s="1203" t="s">
        <v>560</v>
      </c>
      <c r="D61" s="1204"/>
      <c r="E61" s="1205"/>
      <c r="F61" s="130">
        <v>189</v>
      </c>
      <c r="G61" s="130">
        <v>190</v>
      </c>
      <c r="H61" s="131">
        <v>190</v>
      </c>
    </row>
    <row r="62" spans="2:8" ht="45.75" customHeight="1" thickBot="1" x14ac:dyDescent="0.2">
      <c r="B62" s="132"/>
      <c r="C62" s="1206" t="s">
        <v>561</v>
      </c>
      <c r="D62" s="1207"/>
      <c r="E62" s="1208"/>
      <c r="F62" s="133">
        <v>105</v>
      </c>
      <c r="G62" s="133">
        <v>123</v>
      </c>
      <c r="H62" s="134">
        <v>140</v>
      </c>
    </row>
    <row r="63" spans="2:8" ht="52.5" customHeight="1" thickBot="1" x14ac:dyDescent="0.2">
      <c r="B63" s="135"/>
      <c r="C63" s="1209" t="s">
        <v>49</v>
      </c>
      <c r="D63" s="1209"/>
      <c r="E63" s="1210"/>
      <c r="F63" s="136">
        <v>12452</v>
      </c>
      <c r="G63" s="136">
        <v>12982</v>
      </c>
      <c r="H63" s="137">
        <v>13472</v>
      </c>
    </row>
    <row r="64" spans="2:8" x14ac:dyDescent="0.15"/>
  </sheetData>
  <sheetProtection algorithmName="SHA-512" hashValue="FkrD1ufg6/FSa/DrPXg27bMa0n3q8rlc//yGbM2SqXm4lFHp4m//kg3VI5Mc8psd3yFJQGCmztA75slFmy2AXg==" saltValue="eYpgGOcJobdNgp9ZVyM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94E28-0641-40A1-A8A7-4F590E98D58D}">
  <sheetPr>
    <pageSetUpPr fitToPage="1"/>
  </sheetPr>
  <dimension ref="A1:DE85"/>
  <sheetViews>
    <sheetView showGridLines="0" tabSelected="1" zoomScaleNormal="100" zoomScaleSheetLayoutView="55" workbookViewId="0">
      <selection activeCell="BM15" sqref="BM15"/>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522</v>
      </c>
      <c r="BQ50" s="1250"/>
      <c r="BR50" s="1250"/>
      <c r="BS50" s="1250"/>
      <c r="BT50" s="1250"/>
      <c r="BU50" s="1250"/>
      <c r="BV50" s="1250"/>
      <c r="BW50" s="1250"/>
      <c r="BX50" s="1250" t="s">
        <v>523</v>
      </c>
      <c r="BY50" s="1250"/>
      <c r="BZ50" s="1250"/>
      <c r="CA50" s="1250"/>
      <c r="CB50" s="1250"/>
      <c r="CC50" s="1250"/>
      <c r="CD50" s="1250"/>
      <c r="CE50" s="1250"/>
      <c r="CF50" s="1250" t="s">
        <v>524</v>
      </c>
      <c r="CG50" s="1250"/>
      <c r="CH50" s="1250"/>
      <c r="CI50" s="1250"/>
      <c r="CJ50" s="1250"/>
      <c r="CK50" s="1250"/>
      <c r="CL50" s="1250"/>
      <c r="CM50" s="1250"/>
      <c r="CN50" s="1250" t="s">
        <v>525</v>
      </c>
      <c r="CO50" s="1250"/>
      <c r="CP50" s="1250"/>
      <c r="CQ50" s="1250"/>
      <c r="CR50" s="1250"/>
      <c r="CS50" s="1250"/>
      <c r="CT50" s="1250"/>
      <c r="CU50" s="1250"/>
      <c r="CV50" s="1250" t="s">
        <v>526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62.8</v>
      </c>
      <c r="BQ53" s="1255"/>
      <c r="BR53" s="1255"/>
      <c r="BS53" s="1255"/>
      <c r="BT53" s="1255"/>
      <c r="BU53" s="1255"/>
      <c r="BV53" s="1255"/>
      <c r="BW53" s="1255"/>
      <c r="BX53" s="1255">
        <v>64</v>
      </c>
      <c r="BY53" s="1255"/>
      <c r="BZ53" s="1255"/>
      <c r="CA53" s="1255"/>
      <c r="CB53" s="1255"/>
      <c r="CC53" s="1255"/>
      <c r="CD53" s="1255"/>
      <c r="CE53" s="1255"/>
      <c r="CF53" s="1255">
        <v>65.3</v>
      </c>
      <c r="CG53" s="1255"/>
      <c r="CH53" s="1255"/>
      <c r="CI53" s="1255"/>
      <c r="CJ53" s="1255"/>
      <c r="CK53" s="1255"/>
      <c r="CL53" s="1255"/>
      <c r="CM53" s="1255"/>
      <c r="CN53" s="1255">
        <v>66.8</v>
      </c>
      <c r="CO53" s="1255"/>
      <c r="CP53" s="1255"/>
      <c r="CQ53" s="1255"/>
      <c r="CR53" s="1255"/>
      <c r="CS53" s="1255"/>
      <c r="CT53" s="1255"/>
      <c r="CU53" s="1255"/>
      <c r="CV53" s="1255">
        <v>68.599999999999994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522</v>
      </c>
      <c r="BQ72" s="1250"/>
      <c r="BR72" s="1250"/>
      <c r="BS72" s="1250"/>
      <c r="BT72" s="1250"/>
      <c r="BU72" s="1250"/>
      <c r="BV72" s="1250"/>
      <c r="BW72" s="1250"/>
      <c r="BX72" s="1250" t="s">
        <v>523</v>
      </c>
      <c r="BY72" s="1250"/>
      <c r="BZ72" s="1250"/>
      <c r="CA72" s="1250"/>
      <c r="CB72" s="1250"/>
      <c r="CC72" s="1250"/>
      <c r="CD72" s="1250"/>
      <c r="CE72" s="1250"/>
      <c r="CF72" s="1250" t="s">
        <v>524</v>
      </c>
      <c r="CG72" s="1250"/>
      <c r="CH72" s="1250"/>
      <c r="CI72" s="1250"/>
      <c r="CJ72" s="1250"/>
      <c r="CK72" s="1250"/>
      <c r="CL72" s="1250"/>
      <c r="CM72" s="1250"/>
      <c r="CN72" s="1250" t="s">
        <v>525</v>
      </c>
      <c r="CO72" s="1250"/>
      <c r="CP72" s="1250"/>
      <c r="CQ72" s="1250"/>
      <c r="CR72" s="1250"/>
      <c r="CS72" s="1250"/>
      <c r="CT72" s="1250"/>
      <c r="CU72" s="1250"/>
      <c r="CV72" s="1250" t="s">
        <v>526</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11.4</v>
      </c>
      <c r="BQ75" s="1255"/>
      <c r="BR75" s="1255"/>
      <c r="BS75" s="1255"/>
      <c r="BT75" s="1255"/>
      <c r="BU75" s="1255"/>
      <c r="BV75" s="1255"/>
      <c r="BW75" s="1255"/>
      <c r="BX75" s="1255">
        <v>12.4</v>
      </c>
      <c r="BY75" s="1255"/>
      <c r="BZ75" s="1255"/>
      <c r="CA75" s="1255"/>
      <c r="CB75" s="1255"/>
      <c r="CC75" s="1255"/>
      <c r="CD75" s="1255"/>
      <c r="CE75" s="1255"/>
      <c r="CF75" s="1255">
        <v>12.3</v>
      </c>
      <c r="CG75" s="1255"/>
      <c r="CH75" s="1255"/>
      <c r="CI75" s="1255"/>
      <c r="CJ75" s="1255"/>
      <c r="CK75" s="1255"/>
      <c r="CL75" s="1255"/>
      <c r="CM75" s="1255"/>
      <c r="CN75" s="1255">
        <v>11.9</v>
      </c>
      <c r="CO75" s="1255"/>
      <c r="CP75" s="1255"/>
      <c r="CQ75" s="1255"/>
      <c r="CR75" s="1255"/>
      <c r="CS75" s="1255"/>
      <c r="CT75" s="1255"/>
      <c r="CU75" s="1255"/>
      <c r="CV75" s="1255">
        <v>12.1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74mSGa2zh30a6ZsWdTpIJYZt1Li0Y4n3LypPF5SoLO7XDe6AIrDAaPlJWWiN9rZqtbuZ1KJm52jnTyzLJQK7Bg==" saltValue="OEEnncKZbfuQOVuFltWc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F2FDF-D874-4316-9934-F0B1616CE56C}">
  <sheetPr>
    <pageSetUpPr fitToPage="1"/>
  </sheetPr>
  <dimension ref="A1:DR125"/>
  <sheetViews>
    <sheetView showGridLines="0" topLeftCell="A16" zoomScale="55" zoomScaleNormal="55" zoomScaleSheetLayoutView="70" workbookViewId="0">
      <selection activeCell="BM15" sqref="BM1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iyuYdaYU7T0VF2IR7B/YGIRGUj3qTYIyEmUHUezpPwVIs1zRXrgtWj6ipQhJn9nhClRprh3gh8L5bn/YAwHLGQ==" saltValue="4xTEoZwA+yxVFIsJv7o3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97BD7-F9A7-423A-A1B1-D8C586FADF84}">
  <sheetPr>
    <pageSetUpPr fitToPage="1"/>
  </sheetPr>
  <dimension ref="A1:DR125"/>
  <sheetViews>
    <sheetView showGridLines="0" topLeftCell="A16" zoomScale="70" zoomScaleNormal="70" zoomScaleSheetLayoutView="55" workbookViewId="0">
      <selection activeCell="BM15" sqref="BM1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tXqB5Ov96etQOWT3gcap25UKsOplQInYsGeXYQhZz8iFwFU89T4kCB7eiGt1cDLTb0Fa+uHTXzaw/6Wrm2FJnw==" saltValue="pXfsejVxVhen9MVgEVH8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521</v>
      </c>
      <c r="G2" s="151"/>
      <c r="H2" s="152"/>
    </row>
    <row r="3" spans="1:8" x14ac:dyDescent="0.15">
      <c r="A3" s="148" t="s">
        <v>514</v>
      </c>
      <c r="B3" s="153"/>
      <c r="C3" s="154"/>
      <c r="D3" s="155">
        <v>106558</v>
      </c>
      <c r="E3" s="156"/>
      <c r="F3" s="157">
        <v>145139</v>
      </c>
      <c r="G3" s="158"/>
      <c r="H3" s="159"/>
    </row>
    <row r="4" spans="1:8" x14ac:dyDescent="0.15">
      <c r="A4" s="160"/>
      <c r="B4" s="161"/>
      <c r="C4" s="162"/>
      <c r="D4" s="163">
        <v>79234</v>
      </c>
      <c r="E4" s="164"/>
      <c r="F4" s="165">
        <v>83762</v>
      </c>
      <c r="G4" s="166"/>
      <c r="H4" s="167"/>
    </row>
    <row r="5" spans="1:8" x14ac:dyDescent="0.15">
      <c r="A5" s="148" t="s">
        <v>516</v>
      </c>
      <c r="B5" s="153"/>
      <c r="C5" s="154"/>
      <c r="D5" s="155">
        <v>69353</v>
      </c>
      <c r="E5" s="156"/>
      <c r="F5" s="157">
        <v>125391</v>
      </c>
      <c r="G5" s="158"/>
      <c r="H5" s="159"/>
    </row>
    <row r="6" spans="1:8" x14ac:dyDescent="0.15">
      <c r="A6" s="160"/>
      <c r="B6" s="161"/>
      <c r="C6" s="162"/>
      <c r="D6" s="163">
        <v>37734</v>
      </c>
      <c r="E6" s="164"/>
      <c r="F6" s="165">
        <v>68516</v>
      </c>
      <c r="G6" s="166"/>
      <c r="H6" s="167"/>
    </row>
    <row r="7" spans="1:8" x14ac:dyDescent="0.15">
      <c r="A7" s="148" t="s">
        <v>517</v>
      </c>
      <c r="B7" s="153"/>
      <c r="C7" s="154"/>
      <c r="D7" s="155">
        <v>99467</v>
      </c>
      <c r="E7" s="156"/>
      <c r="F7" s="157">
        <v>138402</v>
      </c>
      <c r="G7" s="158"/>
      <c r="H7" s="159"/>
    </row>
    <row r="8" spans="1:8" x14ac:dyDescent="0.15">
      <c r="A8" s="160"/>
      <c r="B8" s="161"/>
      <c r="C8" s="162"/>
      <c r="D8" s="163">
        <v>56595</v>
      </c>
      <c r="E8" s="164"/>
      <c r="F8" s="165">
        <v>70652</v>
      </c>
      <c r="G8" s="166"/>
      <c r="H8" s="167"/>
    </row>
    <row r="9" spans="1:8" x14ac:dyDescent="0.15">
      <c r="A9" s="148" t="s">
        <v>518</v>
      </c>
      <c r="B9" s="153"/>
      <c r="C9" s="154"/>
      <c r="D9" s="155">
        <v>44239</v>
      </c>
      <c r="E9" s="156"/>
      <c r="F9" s="157">
        <v>146367</v>
      </c>
      <c r="G9" s="158"/>
      <c r="H9" s="159"/>
    </row>
    <row r="10" spans="1:8" x14ac:dyDescent="0.15">
      <c r="A10" s="160"/>
      <c r="B10" s="161"/>
      <c r="C10" s="162"/>
      <c r="D10" s="163">
        <v>36503</v>
      </c>
      <c r="E10" s="164"/>
      <c r="F10" s="165">
        <v>79441</v>
      </c>
      <c r="G10" s="166"/>
      <c r="H10" s="167"/>
    </row>
    <row r="11" spans="1:8" x14ac:dyDescent="0.15">
      <c r="A11" s="148" t="s">
        <v>519</v>
      </c>
      <c r="B11" s="153"/>
      <c r="C11" s="154"/>
      <c r="D11" s="155">
        <v>40433</v>
      </c>
      <c r="E11" s="156"/>
      <c r="F11" s="157">
        <v>165181</v>
      </c>
      <c r="G11" s="158"/>
      <c r="H11" s="159"/>
    </row>
    <row r="12" spans="1:8" x14ac:dyDescent="0.15">
      <c r="A12" s="160"/>
      <c r="B12" s="161"/>
      <c r="C12" s="168"/>
      <c r="D12" s="163">
        <v>28050</v>
      </c>
      <c r="E12" s="164"/>
      <c r="F12" s="165">
        <v>82246</v>
      </c>
      <c r="G12" s="166"/>
      <c r="H12" s="167"/>
    </row>
    <row r="13" spans="1:8" x14ac:dyDescent="0.15">
      <c r="A13" s="148"/>
      <c r="B13" s="153"/>
      <c r="C13" s="169"/>
      <c r="D13" s="170">
        <v>72010</v>
      </c>
      <c r="E13" s="171"/>
      <c r="F13" s="172">
        <v>144096</v>
      </c>
      <c r="G13" s="173"/>
      <c r="H13" s="159"/>
    </row>
    <row r="14" spans="1:8" x14ac:dyDescent="0.15">
      <c r="A14" s="160"/>
      <c r="B14" s="161"/>
      <c r="C14" s="162"/>
      <c r="D14" s="163">
        <v>47623</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6.06</v>
      </c>
      <c r="C19" s="174">
        <f>ROUND(VALUE(SUBSTITUTE(実質収支比率等に係る経年分析!G$48,"▲","-")),2)</f>
        <v>6.89</v>
      </c>
      <c r="D19" s="174">
        <f>ROUND(VALUE(SUBSTITUTE(実質収支比率等に係る経年分析!H$48,"▲","-")),2)</f>
        <v>8.06</v>
      </c>
      <c r="E19" s="174">
        <f>ROUND(VALUE(SUBSTITUTE(実質収支比率等に係る経年分析!I$48,"▲","-")),2)</f>
        <v>9.94</v>
      </c>
      <c r="F19" s="174">
        <f>ROUND(VALUE(SUBSTITUTE(実質収支比率等に係る経年分析!J$48,"▲","-")),2)</f>
        <v>2.85</v>
      </c>
    </row>
    <row r="20" spans="1:11" x14ac:dyDescent="0.15">
      <c r="A20" s="174" t="s">
        <v>53</v>
      </c>
      <c r="B20" s="174">
        <f>ROUND(VALUE(SUBSTITUTE(実質収支比率等に係る経年分析!F$47,"▲","-")),2)</f>
        <v>27.74</v>
      </c>
      <c r="C20" s="174">
        <f>ROUND(VALUE(SUBSTITUTE(実質収支比率等に係る経年分析!G$47,"▲","-")),2)</f>
        <v>26.28</v>
      </c>
      <c r="D20" s="174">
        <f>ROUND(VALUE(SUBSTITUTE(実質収支比率等に係る経年分析!H$47,"▲","-")),2)</f>
        <v>24.45</v>
      </c>
      <c r="E20" s="174">
        <f>ROUND(VALUE(SUBSTITUTE(実質収支比率等に係る経年分析!I$47,"▲","-")),2)</f>
        <v>26.48</v>
      </c>
      <c r="F20" s="174">
        <f>ROUND(VALUE(SUBSTITUTE(実質収支比率等に係る経年分析!J$47,"▲","-")),2)</f>
        <v>28.57</v>
      </c>
    </row>
    <row r="21" spans="1:11" x14ac:dyDescent="0.15">
      <c r="A21" s="174" t="s">
        <v>54</v>
      </c>
      <c r="B21" s="174">
        <f>IF(ISNUMBER(VALUE(SUBSTITUTE(実質収支比率等に係る経年分析!F$49,"▲","-"))),ROUND(VALUE(SUBSTITUTE(実質収支比率等に係る経年分析!F$49,"▲","-")),2),NA())</f>
        <v>-4.84</v>
      </c>
      <c r="C21" s="174">
        <f>IF(ISNUMBER(VALUE(SUBSTITUTE(実質収支比率等に係る経年分析!G$49,"▲","-"))),ROUND(VALUE(SUBSTITUTE(実質収支比率等に係る経年分析!G$49,"▲","-")),2),NA())</f>
        <v>-1.66</v>
      </c>
      <c r="D21" s="174">
        <f>IF(ISNUMBER(VALUE(SUBSTITUTE(実質収支比率等に係る経年分析!H$49,"▲","-"))),ROUND(VALUE(SUBSTITUTE(実質収支比率等に係る経年分析!H$49,"▲","-")),2),NA())</f>
        <v>-1.21</v>
      </c>
      <c r="E21" s="174">
        <f>IF(ISNUMBER(VALUE(SUBSTITUTE(実質収支比率等に係る経年分析!I$49,"▲","-"))),ROUND(VALUE(SUBSTITUTE(実質収支比率等に係る経年分析!I$49,"▲","-")),2),NA())</f>
        <v>-1.22</v>
      </c>
      <c r="F21" s="174">
        <f>IF(ISNUMBER(VALUE(SUBSTITUTE(実質収支比率等に係る経年分析!J$49,"▲","-"))),ROUND(VALUE(SUBSTITUTE(実質収支比率等に係る経年分析!J$49,"▲","-")),2),NA())</f>
        <v>-9.09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11.4</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江北町後期高齢者医療特別会計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江北町下水道事業特別会計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1.21</v>
      </c>
    </row>
    <row r="34" spans="1:16" x14ac:dyDescent="0.15">
      <c r="A34" s="175" t="str">
        <f>IF(連結実質赤字比率に係る赤字・黒字の構成分析!C$36="",NA(),連結実質赤字比率に係る赤字・黒字の構成分析!C$36)</f>
        <v>江北町国民健康保険事業特別会計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5.43</v>
      </c>
    </row>
    <row r="36" spans="1:16" x14ac:dyDescent="0.15">
      <c r="A36" s="175" t="str">
        <f>IF(連結実質赤字比率に係る赤字・黒字の構成分析!C$34="",NA(),連結実質赤字比率に係る赤字・黒字の構成分析!C$34)</f>
        <v>江北町無資力臨鉱ポンプ等維持管理事業特別会計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7.0000000000000007E-2</v>
      </c>
      <c r="J36" s="175">
        <f>IF(ROUND(VALUE(SUBSTITUTE(連結実質赤字比率に係る赤字・黒字の構成分析!J$34,"▲", "-")), 2) &lt; 0, ABS(ROUND(VALUE(SUBSTITUTE(連結実質赤字比率に係る赤字・黒字の構成分析!J$34,"▲", "-")), 2)), NA())</f>
        <v>2.58</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567</v>
      </c>
      <c r="E42" s="176"/>
      <c r="F42" s="176"/>
      <c r="G42" s="176">
        <f>'実質公債費比率（分子）の構造'!L$52</f>
        <v>556</v>
      </c>
      <c r="H42" s="176"/>
      <c r="I42" s="176"/>
      <c r="J42" s="176">
        <f>'実質公債費比率（分子）の構造'!M$52</f>
        <v>550</v>
      </c>
      <c r="K42" s="176"/>
      <c r="L42" s="176"/>
      <c r="M42" s="176">
        <f>'実質公債費比率（分子）の構造'!N$52</f>
        <v>547</v>
      </c>
      <c r="N42" s="176"/>
      <c r="O42" s="176"/>
      <c r="P42" s="176">
        <f>'実質公債費比率（分子）の構造'!O$52</f>
        <v>578</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52</v>
      </c>
      <c r="C45" s="176"/>
      <c r="D45" s="176"/>
      <c r="E45" s="176">
        <f>'実質公債費比率（分子）の構造'!L$49</f>
        <v>50</v>
      </c>
      <c r="F45" s="176"/>
      <c r="G45" s="176"/>
      <c r="H45" s="176">
        <f>'実質公債費比率（分子）の構造'!M$49</f>
        <v>52</v>
      </c>
      <c r="I45" s="176"/>
      <c r="J45" s="176"/>
      <c r="K45" s="176">
        <f>'実質公債費比率（分子）の構造'!N$49</f>
        <v>54</v>
      </c>
      <c r="L45" s="176"/>
      <c r="M45" s="176"/>
      <c r="N45" s="176">
        <f>'実質公債費比率（分子）の構造'!O$49</f>
        <v>54</v>
      </c>
      <c r="O45" s="176"/>
      <c r="P45" s="176"/>
    </row>
    <row r="46" spans="1:16" x14ac:dyDescent="0.15">
      <c r="A46" s="176" t="s">
        <v>64</v>
      </c>
      <c r="B46" s="176">
        <f>'実質公債費比率（分子）の構造'!K$48</f>
        <v>384</v>
      </c>
      <c r="C46" s="176"/>
      <c r="D46" s="176"/>
      <c r="E46" s="176">
        <f>'実質公債費比率（分子）の構造'!L$48</f>
        <v>395</v>
      </c>
      <c r="F46" s="176"/>
      <c r="G46" s="176"/>
      <c r="H46" s="176">
        <f>'実質公債費比率（分子）の構造'!M$48</f>
        <v>384</v>
      </c>
      <c r="I46" s="176"/>
      <c r="J46" s="176"/>
      <c r="K46" s="176">
        <f>'実質公債費比率（分子）の構造'!N$48</f>
        <v>401</v>
      </c>
      <c r="L46" s="176"/>
      <c r="M46" s="176"/>
      <c r="N46" s="176">
        <f>'実質公債費比率（分子）の構造'!O$48</f>
        <v>410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431</v>
      </c>
      <c r="C49" s="176"/>
      <c r="D49" s="176"/>
      <c r="E49" s="176">
        <f>'実質公債費比率（分子）の構造'!L$45</f>
        <v>429</v>
      </c>
      <c r="F49" s="176"/>
      <c r="G49" s="176"/>
      <c r="H49" s="176">
        <f>'実質公債費比率（分子）の構造'!M$45</f>
        <v>426</v>
      </c>
      <c r="I49" s="176"/>
      <c r="J49" s="176"/>
      <c r="K49" s="176">
        <f>'実質公債費比率（分子）の構造'!N$45</f>
        <v>419</v>
      </c>
      <c r="L49" s="176"/>
      <c r="M49" s="176"/>
      <c r="N49" s="176">
        <f>'実質公債費比率（分子）の構造'!O$45</f>
        <v>479</v>
      </c>
      <c r="O49" s="176"/>
      <c r="P49" s="176"/>
    </row>
    <row r="50" spans="1:16" x14ac:dyDescent="0.15">
      <c r="A50" s="176" t="s">
        <v>67</v>
      </c>
      <c r="B50" s="176" t="e">
        <f>NA()</f>
        <v>#N/A</v>
      </c>
      <c r="C50" s="176">
        <f>IF(ISNUMBER('実質公債費比率（分子）の構造'!K$53),'実質公債費比率（分子）の構造'!K$53,NA())</f>
        <v>300</v>
      </c>
      <c r="D50" s="176" t="e">
        <f>NA()</f>
        <v>#N/A</v>
      </c>
      <c r="E50" s="176" t="e">
        <f>NA()</f>
        <v>#N/A</v>
      </c>
      <c r="F50" s="176">
        <f>IF(ISNUMBER('実質公債費比率（分子）の構造'!L$53),'実質公債費比率（分子）の構造'!L$53,NA())</f>
        <v>318</v>
      </c>
      <c r="G50" s="176" t="e">
        <f>NA()</f>
        <v>#N/A</v>
      </c>
      <c r="H50" s="176" t="e">
        <f>NA()</f>
        <v>#N/A</v>
      </c>
      <c r="I50" s="176">
        <f>IF(ISNUMBER('実質公債費比率（分子）の構造'!M$53),'実質公債費比率（分子）の構造'!M$53,NA())</f>
        <v>312</v>
      </c>
      <c r="J50" s="176" t="e">
        <f>NA()</f>
        <v>#N/A</v>
      </c>
      <c r="K50" s="176" t="e">
        <f>NA()</f>
        <v>#N/A</v>
      </c>
      <c r="L50" s="176">
        <f>IF(ISNUMBER('実質公債費比率（分子）の構造'!N$53),'実質公債費比率（分子）の構造'!N$53,NA())</f>
        <v>327</v>
      </c>
      <c r="M50" s="176" t="e">
        <f>NA()</f>
        <v>#N/A</v>
      </c>
      <c r="N50" s="176" t="e">
        <f>NA()</f>
        <v>#N/A</v>
      </c>
      <c r="O50" s="176">
        <f>IF(ISNUMBER('実質公債費比率（分子）の構造'!O$53),'実質公債費比率（分子）の構造'!O$53,NA())</f>
        <v>365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5445</v>
      </c>
      <c r="E56" s="175"/>
      <c r="F56" s="175"/>
      <c r="G56" s="175">
        <f>'将来負担比率（分子）の構造'!J$52</f>
        <v>5485</v>
      </c>
      <c r="H56" s="175"/>
      <c r="I56" s="175"/>
      <c r="J56" s="175">
        <f>'将来負担比率（分子）の構造'!K$52</f>
        <v>6024</v>
      </c>
      <c r="K56" s="175"/>
      <c r="L56" s="175"/>
      <c r="M56" s="175">
        <f>'将来負担比率（分子）の構造'!L$52</f>
        <v>5706</v>
      </c>
      <c r="N56" s="175"/>
      <c r="O56" s="175"/>
      <c r="P56" s="175">
        <f>'将来負担比率（分子）の構造'!M$52</f>
        <v>5327</v>
      </c>
    </row>
    <row r="57" spans="1:16" x14ac:dyDescent="0.15">
      <c r="A57" s="175" t="s">
        <v>42</v>
      </c>
      <c r="B57" s="175"/>
      <c r="C57" s="175"/>
      <c r="D57" s="175">
        <f>'将来負担比率（分子）の構造'!I$51</f>
        <v>98</v>
      </c>
      <c r="E57" s="175"/>
      <c r="F57" s="175"/>
      <c r="G57" s="175">
        <f>'将来負担比率（分子）の構造'!J$51</f>
        <v>85</v>
      </c>
      <c r="H57" s="175"/>
      <c r="I57" s="175"/>
      <c r="J57" s="175">
        <f>'将来負担比率（分子）の構造'!K$51</f>
        <v>64</v>
      </c>
      <c r="K57" s="175"/>
      <c r="L57" s="175"/>
      <c r="M57" s="175">
        <f>'将来負担比率（分子）の構造'!L$51</f>
        <v>38</v>
      </c>
      <c r="N57" s="175"/>
      <c r="O57" s="175"/>
      <c r="P57" s="175">
        <f>'将来負担比率（分子）の構造'!M$51</f>
        <v>17</v>
      </c>
    </row>
    <row r="58" spans="1:16" x14ac:dyDescent="0.15">
      <c r="A58" s="175" t="s">
        <v>41</v>
      </c>
      <c r="B58" s="175"/>
      <c r="C58" s="175"/>
      <c r="D58" s="175">
        <f>'将来負担比率（分子）の構造'!I$50</f>
        <v>12619</v>
      </c>
      <c r="E58" s="175"/>
      <c r="F58" s="175"/>
      <c r="G58" s="175">
        <f>'将来負担比率（分子）の構造'!J$50</f>
        <v>12759</v>
      </c>
      <c r="H58" s="175"/>
      <c r="I58" s="175"/>
      <c r="J58" s="175">
        <f>'将来負担比率（分子）の構造'!K$50</f>
        <v>13217</v>
      </c>
      <c r="K58" s="175"/>
      <c r="L58" s="175"/>
      <c r="M58" s="175">
        <f>'将来負担比率（分子）の構造'!L$50</f>
        <v>13756</v>
      </c>
      <c r="N58" s="175"/>
      <c r="O58" s="175"/>
      <c r="P58" s="175">
        <f>'将来負担比率（分子）の構造'!M$50</f>
        <v>14271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763</v>
      </c>
      <c r="C62" s="175"/>
      <c r="D62" s="175"/>
      <c r="E62" s="175">
        <f>'将来負担比率（分子）の構造'!J$45</f>
        <v>735</v>
      </c>
      <c r="F62" s="175"/>
      <c r="G62" s="175"/>
      <c r="H62" s="175">
        <f>'将来負担比率（分子）の構造'!K$45</f>
        <v>696</v>
      </c>
      <c r="I62" s="175"/>
      <c r="J62" s="175"/>
      <c r="K62" s="175">
        <f>'将来負担比率（分子）の構造'!L$45</f>
        <v>688</v>
      </c>
      <c r="L62" s="175"/>
      <c r="M62" s="175"/>
      <c r="N62" s="175">
        <f>'将来負担比率（分子）の構造'!M$45</f>
        <v>625</v>
      </c>
      <c r="O62" s="175"/>
      <c r="P62" s="175"/>
    </row>
    <row r="63" spans="1:16" x14ac:dyDescent="0.15">
      <c r="A63" s="175" t="s">
        <v>34</v>
      </c>
      <c r="B63" s="175">
        <f>'将来負担比率（分子）の構造'!I$44</f>
        <v>505</v>
      </c>
      <c r="C63" s="175"/>
      <c r="D63" s="175"/>
      <c r="E63" s="175">
        <f>'将来負担比率（分子）の構造'!J$44</f>
        <v>457</v>
      </c>
      <c r="F63" s="175"/>
      <c r="G63" s="175"/>
      <c r="H63" s="175">
        <f>'将来負担比率（分子）の構造'!K$44</f>
        <v>465</v>
      </c>
      <c r="I63" s="175"/>
      <c r="J63" s="175"/>
      <c r="K63" s="175">
        <f>'将来負担比率（分子）の構造'!L$44</f>
        <v>504</v>
      </c>
      <c r="L63" s="175"/>
      <c r="M63" s="175"/>
      <c r="N63" s="175">
        <f>'将来負担比率（分子）の構造'!M$44</f>
        <v>456</v>
      </c>
      <c r="O63" s="175"/>
      <c r="P63" s="175"/>
    </row>
    <row r="64" spans="1:16" x14ac:dyDescent="0.15">
      <c r="A64" s="175" t="s">
        <v>33</v>
      </c>
      <c r="B64" s="175">
        <f>'将来負担比率（分子）の構造'!I$43</f>
        <v>4934</v>
      </c>
      <c r="C64" s="175"/>
      <c r="D64" s="175"/>
      <c r="E64" s="175">
        <f>'将来負担比率（分子）の構造'!J$43</f>
        <v>4854</v>
      </c>
      <c r="F64" s="175"/>
      <c r="G64" s="175"/>
      <c r="H64" s="175">
        <f>'将来負担比率（分子）の構造'!K$43</f>
        <v>4500</v>
      </c>
      <c r="I64" s="175"/>
      <c r="J64" s="175"/>
      <c r="K64" s="175">
        <f>'将来負担比率（分子）の構造'!L$43</f>
        <v>4212</v>
      </c>
      <c r="L64" s="175"/>
      <c r="M64" s="175"/>
      <c r="N64" s="175">
        <f>'将来負担比率（分子）の構造'!M$43</f>
        <v>3940</v>
      </c>
      <c r="O64" s="175"/>
      <c r="P64" s="175"/>
    </row>
    <row r="65" spans="1:16" x14ac:dyDescent="0.15">
      <c r="A65" s="175" t="s">
        <v>32</v>
      </c>
      <c r="B65" s="175">
        <f>'将来負担比率（分子）の構造'!I$42</f>
        <v>7</v>
      </c>
      <c r="C65" s="175"/>
      <c r="D65" s="175"/>
      <c r="E65" s="175">
        <f>'将来負担比率（分子）の構造'!J$42</f>
        <v>7</v>
      </c>
      <c r="F65" s="175"/>
      <c r="G65" s="175"/>
      <c r="H65" s="175">
        <f>'将来負担比率（分子）の構造'!K$42</f>
        <v>7</v>
      </c>
      <c r="I65" s="175"/>
      <c r="J65" s="175"/>
      <c r="K65" s="175">
        <f>'将来負担比率（分子）の構造'!L$42</f>
        <v>7</v>
      </c>
      <c r="L65" s="175"/>
      <c r="M65" s="175"/>
      <c r="N65" s="175">
        <f>'将来負担比率（分子）の構造'!M$42</f>
        <v>7</v>
      </c>
      <c r="O65" s="175"/>
      <c r="P65" s="175"/>
    </row>
    <row r="66" spans="1:16" x14ac:dyDescent="0.15">
      <c r="A66" s="175" t="s">
        <v>31</v>
      </c>
      <c r="B66" s="175">
        <f>'将来負担比率（分子）の構造'!I$41</f>
        <v>4698</v>
      </c>
      <c r="C66" s="175"/>
      <c r="D66" s="175"/>
      <c r="E66" s="175">
        <f>'将来負担比率（分子）の構造'!J$41</f>
        <v>4870</v>
      </c>
      <c r="F66" s="175"/>
      <c r="G66" s="175"/>
      <c r="H66" s="175">
        <f>'将来負担比率（分子）の構造'!K$41</f>
        <v>5189</v>
      </c>
      <c r="I66" s="175"/>
      <c r="J66" s="175"/>
      <c r="K66" s="175">
        <f>'将来負担比率（分子）の構造'!L$41</f>
        <v>5061</v>
      </c>
      <c r="L66" s="175"/>
      <c r="M66" s="175"/>
      <c r="N66" s="175">
        <f>'将来負担比率（分子）の構造'!M$41</f>
        <v>4737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806</v>
      </c>
      <c r="C72" s="179">
        <f>基金残高に係る経年分析!G55</f>
        <v>860</v>
      </c>
      <c r="D72" s="179">
        <f>基金残高に係る経年分析!H55</f>
        <v>954</v>
      </c>
    </row>
    <row r="73" spans="1:16" x14ac:dyDescent="0.15">
      <c r="A73" s="178" t="s">
        <v>74</v>
      </c>
      <c r="B73" s="179">
        <f>基金残高に係る経年分析!F56</f>
        <v>1041</v>
      </c>
      <c r="C73" s="179">
        <f>基金残高に係る経年分析!G56</f>
        <v>1150</v>
      </c>
      <c r="D73" s="179">
        <f>基金残高に係る経年分析!H56</f>
        <v>1194</v>
      </c>
    </row>
    <row r="74" spans="1:16" x14ac:dyDescent="0.15">
      <c r="A74" s="178" t="s">
        <v>75</v>
      </c>
      <c r="B74" s="179">
        <f>基金残高に係る経年分析!F57</f>
        <v>10604</v>
      </c>
      <c r="C74" s="179">
        <f>基金残高に係る経年分析!G57</f>
        <v>10972</v>
      </c>
      <c r="D74" s="179">
        <f>基金残高に係る経年分析!H57</f>
        <v>11325</v>
      </c>
    </row>
  </sheetData>
  <sheetProtection algorithmName="SHA-512" hashValue="pPKbNDXd5rj5JHYZiyFxkF0335IAXfyE2GhhaT543Sr8SeM8lClaTsNnTdnh+6DfQEfMQdBCgN7wgIMkYwOwGw==" saltValue="mMrVdd5b8K02SBUvq9rY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1155708</v>
      </c>
      <c r="S5" s="677"/>
      <c r="T5" s="677"/>
      <c r="U5" s="677"/>
      <c r="V5" s="677"/>
      <c r="W5" s="677"/>
      <c r="X5" s="677"/>
      <c r="Y5" s="702"/>
      <c r="Z5" s="715">
        <v>16.7</v>
      </c>
      <c r="AA5" s="715"/>
      <c r="AB5" s="715"/>
      <c r="AC5" s="715"/>
      <c r="AD5" s="716">
        <v>1155708</v>
      </c>
      <c r="AE5" s="716"/>
      <c r="AF5" s="716"/>
      <c r="AG5" s="716"/>
      <c r="AH5" s="716"/>
      <c r="AI5" s="716"/>
      <c r="AJ5" s="716"/>
      <c r="AK5" s="716"/>
      <c r="AL5" s="703">
        <v>34.6</v>
      </c>
      <c r="AM5" s="685"/>
      <c r="AN5" s="685"/>
      <c r="AO5" s="704"/>
      <c r="AP5" s="679" t="s">
        <v>215</v>
      </c>
      <c r="AQ5" s="680"/>
      <c r="AR5" s="680"/>
      <c r="AS5" s="680"/>
      <c r="AT5" s="680"/>
      <c r="AU5" s="680"/>
      <c r="AV5" s="680"/>
      <c r="AW5" s="680"/>
      <c r="AX5" s="680"/>
      <c r="AY5" s="680"/>
      <c r="AZ5" s="680"/>
      <c r="BA5" s="680"/>
      <c r="BB5" s="680"/>
      <c r="BC5" s="680"/>
      <c r="BD5" s="680"/>
      <c r="BE5" s="680"/>
      <c r="BF5" s="681"/>
      <c r="BG5" s="621">
        <v>1155708</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35009</v>
      </c>
      <c r="S6" s="622"/>
      <c r="T6" s="622"/>
      <c r="U6" s="622"/>
      <c r="V6" s="622"/>
      <c r="W6" s="622"/>
      <c r="X6" s="622"/>
      <c r="Y6" s="623"/>
      <c r="Z6" s="659">
        <v>0.5</v>
      </c>
      <c r="AA6" s="659"/>
      <c r="AB6" s="659"/>
      <c r="AC6" s="659"/>
      <c r="AD6" s="660">
        <v>35009</v>
      </c>
      <c r="AE6" s="660"/>
      <c r="AF6" s="660"/>
      <c r="AG6" s="660"/>
      <c r="AH6" s="660"/>
      <c r="AI6" s="660"/>
      <c r="AJ6" s="660"/>
      <c r="AK6" s="660"/>
      <c r="AL6" s="624">
        <v>1</v>
      </c>
      <c r="AM6" s="625"/>
      <c r="AN6" s="625"/>
      <c r="AO6" s="661"/>
      <c r="AP6" s="618" t="s">
        <v>220</v>
      </c>
      <c r="AQ6" s="619"/>
      <c r="AR6" s="619"/>
      <c r="AS6" s="619"/>
      <c r="AT6" s="619"/>
      <c r="AU6" s="619"/>
      <c r="AV6" s="619"/>
      <c r="AW6" s="619"/>
      <c r="AX6" s="619"/>
      <c r="AY6" s="619"/>
      <c r="AZ6" s="619"/>
      <c r="BA6" s="619"/>
      <c r="BB6" s="619"/>
      <c r="BC6" s="619"/>
      <c r="BD6" s="619"/>
      <c r="BE6" s="619"/>
      <c r="BF6" s="620"/>
      <c r="BG6" s="621">
        <v>1155708</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221</v>
      </c>
      <c r="CE6" s="680"/>
      <c r="CF6" s="680"/>
      <c r="CG6" s="680"/>
      <c r="CH6" s="680"/>
      <c r="CI6" s="680"/>
      <c r="CJ6" s="680"/>
      <c r="CK6" s="680"/>
      <c r="CL6" s="680"/>
      <c r="CM6" s="680"/>
      <c r="CN6" s="680"/>
      <c r="CO6" s="680"/>
      <c r="CP6" s="680"/>
      <c r="CQ6" s="681"/>
      <c r="CR6" s="621">
        <v>72996</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72996</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361</v>
      </c>
      <c r="S7" s="622"/>
      <c r="T7" s="622"/>
      <c r="U7" s="622"/>
      <c r="V7" s="622"/>
      <c r="W7" s="622"/>
      <c r="X7" s="622"/>
      <c r="Y7" s="623"/>
      <c r="Z7" s="659">
        <v>0</v>
      </c>
      <c r="AA7" s="659"/>
      <c r="AB7" s="659"/>
      <c r="AC7" s="659"/>
      <c r="AD7" s="660">
        <v>361</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541824</v>
      </c>
      <c r="BH7" s="622"/>
      <c r="BI7" s="622"/>
      <c r="BJ7" s="622"/>
      <c r="BK7" s="622"/>
      <c r="BL7" s="622"/>
      <c r="BM7" s="622"/>
      <c r="BN7" s="623"/>
      <c r="BO7" s="659">
        <v>46.9</v>
      </c>
      <c r="BP7" s="659"/>
      <c r="BQ7" s="659"/>
      <c r="BR7" s="659"/>
      <c r="BS7" s="660" t="s">
        <v>122</v>
      </c>
      <c r="BT7" s="660"/>
      <c r="BU7" s="660"/>
      <c r="BV7" s="660"/>
      <c r="BW7" s="660"/>
      <c r="BX7" s="660"/>
      <c r="BY7" s="660"/>
      <c r="BZ7" s="660"/>
      <c r="CA7" s="660"/>
      <c r="CB7" s="698"/>
      <c r="CD7" s="618" t="s">
        <v>224</v>
      </c>
      <c r="CE7" s="619"/>
      <c r="CF7" s="619"/>
      <c r="CG7" s="619"/>
      <c r="CH7" s="619"/>
      <c r="CI7" s="619"/>
      <c r="CJ7" s="619"/>
      <c r="CK7" s="619"/>
      <c r="CL7" s="619"/>
      <c r="CM7" s="619"/>
      <c r="CN7" s="619"/>
      <c r="CO7" s="619"/>
      <c r="CP7" s="619"/>
      <c r="CQ7" s="620"/>
      <c r="CR7" s="621">
        <v>1554805</v>
      </c>
      <c r="CS7" s="622"/>
      <c r="CT7" s="622"/>
      <c r="CU7" s="622"/>
      <c r="CV7" s="622"/>
      <c r="CW7" s="622"/>
      <c r="CX7" s="622"/>
      <c r="CY7" s="623"/>
      <c r="CZ7" s="659">
        <v>23.6</v>
      </c>
      <c r="DA7" s="659"/>
      <c r="DB7" s="659"/>
      <c r="DC7" s="659"/>
      <c r="DD7" s="627">
        <v>3802</v>
      </c>
      <c r="DE7" s="622"/>
      <c r="DF7" s="622"/>
      <c r="DG7" s="622"/>
      <c r="DH7" s="622"/>
      <c r="DI7" s="622"/>
      <c r="DJ7" s="622"/>
      <c r="DK7" s="622"/>
      <c r="DL7" s="622"/>
      <c r="DM7" s="622"/>
      <c r="DN7" s="622"/>
      <c r="DO7" s="622"/>
      <c r="DP7" s="623"/>
      <c r="DQ7" s="627">
        <v>514851</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4216</v>
      </c>
      <c r="S8" s="622"/>
      <c r="T8" s="622"/>
      <c r="U8" s="622"/>
      <c r="V8" s="622"/>
      <c r="W8" s="622"/>
      <c r="X8" s="622"/>
      <c r="Y8" s="623"/>
      <c r="Z8" s="659">
        <v>0.1</v>
      </c>
      <c r="AA8" s="659"/>
      <c r="AB8" s="659"/>
      <c r="AC8" s="659"/>
      <c r="AD8" s="660">
        <v>4216</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17199</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227</v>
      </c>
      <c r="CE8" s="619"/>
      <c r="CF8" s="619"/>
      <c r="CG8" s="619"/>
      <c r="CH8" s="619"/>
      <c r="CI8" s="619"/>
      <c r="CJ8" s="619"/>
      <c r="CK8" s="619"/>
      <c r="CL8" s="619"/>
      <c r="CM8" s="619"/>
      <c r="CN8" s="619"/>
      <c r="CO8" s="619"/>
      <c r="CP8" s="619"/>
      <c r="CQ8" s="620"/>
      <c r="CR8" s="621">
        <v>1916466</v>
      </c>
      <c r="CS8" s="622"/>
      <c r="CT8" s="622"/>
      <c r="CU8" s="622"/>
      <c r="CV8" s="622"/>
      <c r="CW8" s="622"/>
      <c r="CX8" s="622"/>
      <c r="CY8" s="623"/>
      <c r="CZ8" s="659">
        <v>29.1</v>
      </c>
      <c r="DA8" s="659"/>
      <c r="DB8" s="659"/>
      <c r="DC8" s="659"/>
      <c r="DD8" s="627">
        <v>3061</v>
      </c>
      <c r="DE8" s="622"/>
      <c r="DF8" s="622"/>
      <c r="DG8" s="622"/>
      <c r="DH8" s="622"/>
      <c r="DI8" s="622"/>
      <c r="DJ8" s="622"/>
      <c r="DK8" s="622"/>
      <c r="DL8" s="622"/>
      <c r="DM8" s="622"/>
      <c r="DN8" s="622"/>
      <c r="DO8" s="622"/>
      <c r="DP8" s="623"/>
      <c r="DQ8" s="627">
        <v>941486</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4766</v>
      </c>
      <c r="S9" s="622"/>
      <c r="T9" s="622"/>
      <c r="U9" s="622"/>
      <c r="V9" s="622"/>
      <c r="W9" s="622"/>
      <c r="X9" s="622"/>
      <c r="Y9" s="623"/>
      <c r="Z9" s="659">
        <v>0.1</v>
      </c>
      <c r="AA9" s="659"/>
      <c r="AB9" s="659"/>
      <c r="AC9" s="659"/>
      <c r="AD9" s="660">
        <v>4766</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418084</v>
      </c>
      <c r="BH9" s="622"/>
      <c r="BI9" s="622"/>
      <c r="BJ9" s="622"/>
      <c r="BK9" s="622"/>
      <c r="BL9" s="622"/>
      <c r="BM9" s="622"/>
      <c r="BN9" s="623"/>
      <c r="BO9" s="659">
        <v>36.200000000000003</v>
      </c>
      <c r="BP9" s="659"/>
      <c r="BQ9" s="659"/>
      <c r="BR9" s="659"/>
      <c r="BS9" s="660" t="s">
        <v>122</v>
      </c>
      <c r="BT9" s="660"/>
      <c r="BU9" s="660"/>
      <c r="BV9" s="660"/>
      <c r="BW9" s="660"/>
      <c r="BX9" s="660"/>
      <c r="BY9" s="660"/>
      <c r="BZ9" s="660"/>
      <c r="CA9" s="660"/>
      <c r="CB9" s="698"/>
      <c r="CD9" s="618" t="s">
        <v>230</v>
      </c>
      <c r="CE9" s="619"/>
      <c r="CF9" s="619"/>
      <c r="CG9" s="619"/>
      <c r="CH9" s="619"/>
      <c r="CI9" s="619"/>
      <c r="CJ9" s="619"/>
      <c r="CK9" s="619"/>
      <c r="CL9" s="619"/>
      <c r="CM9" s="619"/>
      <c r="CN9" s="619"/>
      <c r="CO9" s="619"/>
      <c r="CP9" s="619"/>
      <c r="CQ9" s="620"/>
      <c r="CR9" s="621">
        <v>417718</v>
      </c>
      <c r="CS9" s="622"/>
      <c r="CT9" s="622"/>
      <c r="CU9" s="622"/>
      <c r="CV9" s="622"/>
      <c r="CW9" s="622"/>
      <c r="CX9" s="622"/>
      <c r="CY9" s="623"/>
      <c r="CZ9" s="659">
        <v>6.3</v>
      </c>
      <c r="DA9" s="659"/>
      <c r="DB9" s="659"/>
      <c r="DC9" s="659"/>
      <c r="DD9" s="627" t="s">
        <v>122</v>
      </c>
      <c r="DE9" s="622"/>
      <c r="DF9" s="622"/>
      <c r="DG9" s="622"/>
      <c r="DH9" s="622"/>
      <c r="DI9" s="622"/>
      <c r="DJ9" s="622"/>
      <c r="DK9" s="622"/>
      <c r="DL9" s="622"/>
      <c r="DM9" s="622"/>
      <c r="DN9" s="622"/>
      <c r="DO9" s="622"/>
      <c r="DP9" s="623"/>
      <c r="DQ9" s="627">
        <v>310220</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27498</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8"/>
      <c r="CD10" s="618" t="s">
        <v>233</v>
      </c>
      <c r="CE10" s="619"/>
      <c r="CF10" s="619"/>
      <c r="CG10" s="619"/>
      <c r="CH10" s="619"/>
      <c r="CI10" s="619"/>
      <c r="CJ10" s="619"/>
      <c r="CK10" s="619"/>
      <c r="CL10" s="619"/>
      <c r="CM10" s="619"/>
      <c r="CN10" s="619"/>
      <c r="CO10" s="619"/>
      <c r="CP10" s="619"/>
      <c r="CQ10" s="620"/>
      <c r="CR10" s="621">
        <v>5000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224814</v>
      </c>
      <c r="S11" s="622"/>
      <c r="T11" s="622"/>
      <c r="U11" s="622"/>
      <c r="V11" s="622"/>
      <c r="W11" s="622"/>
      <c r="X11" s="622"/>
      <c r="Y11" s="623"/>
      <c r="Z11" s="624">
        <v>3.3</v>
      </c>
      <c r="AA11" s="625"/>
      <c r="AB11" s="625"/>
      <c r="AC11" s="626"/>
      <c r="AD11" s="627">
        <v>224814</v>
      </c>
      <c r="AE11" s="622"/>
      <c r="AF11" s="622"/>
      <c r="AG11" s="622"/>
      <c r="AH11" s="622"/>
      <c r="AI11" s="622"/>
      <c r="AJ11" s="622"/>
      <c r="AK11" s="623"/>
      <c r="AL11" s="624">
        <v>6.7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79043</v>
      </c>
      <c r="BH11" s="622"/>
      <c r="BI11" s="622"/>
      <c r="BJ11" s="622"/>
      <c r="BK11" s="622"/>
      <c r="BL11" s="622"/>
      <c r="BM11" s="622"/>
      <c r="BN11" s="623"/>
      <c r="BO11" s="659">
        <v>6.8</v>
      </c>
      <c r="BP11" s="659"/>
      <c r="BQ11" s="659"/>
      <c r="BR11" s="659"/>
      <c r="BS11" s="660" t="s">
        <v>122</v>
      </c>
      <c r="BT11" s="660"/>
      <c r="BU11" s="660"/>
      <c r="BV11" s="660"/>
      <c r="BW11" s="660"/>
      <c r="BX11" s="660"/>
      <c r="BY11" s="660"/>
      <c r="BZ11" s="660"/>
      <c r="CA11" s="660"/>
      <c r="CB11" s="698"/>
      <c r="CD11" s="618" t="s">
        <v>236</v>
      </c>
      <c r="CE11" s="619"/>
      <c r="CF11" s="619"/>
      <c r="CG11" s="619"/>
      <c r="CH11" s="619"/>
      <c r="CI11" s="619"/>
      <c r="CJ11" s="619"/>
      <c r="CK11" s="619"/>
      <c r="CL11" s="619"/>
      <c r="CM11" s="619"/>
      <c r="CN11" s="619"/>
      <c r="CO11" s="619"/>
      <c r="CP11" s="619"/>
      <c r="CQ11" s="620"/>
      <c r="CR11" s="621">
        <v>613830</v>
      </c>
      <c r="CS11" s="622"/>
      <c r="CT11" s="622"/>
      <c r="CU11" s="622"/>
      <c r="CV11" s="622"/>
      <c r="CW11" s="622"/>
      <c r="CX11" s="622"/>
      <c r="CY11" s="623"/>
      <c r="CZ11" s="659">
        <v>9.3000000000000007</v>
      </c>
      <c r="DA11" s="659"/>
      <c r="DB11" s="659"/>
      <c r="DC11" s="659"/>
      <c r="DD11" s="627">
        <v>191523</v>
      </c>
      <c r="DE11" s="622"/>
      <c r="DF11" s="622"/>
      <c r="DG11" s="622"/>
      <c r="DH11" s="622"/>
      <c r="DI11" s="622"/>
      <c r="DJ11" s="622"/>
      <c r="DK11" s="622"/>
      <c r="DL11" s="622"/>
      <c r="DM11" s="622"/>
      <c r="DN11" s="622"/>
      <c r="DO11" s="622"/>
      <c r="DP11" s="623"/>
      <c r="DQ11" s="627">
        <v>217806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18530</v>
      </c>
      <c r="S12" s="622"/>
      <c r="T12" s="622"/>
      <c r="U12" s="622"/>
      <c r="V12" s="622"/>
      <c r="W12" s="622"/>
      <c r="X12" s="622"/>
      <c r="Y12" s="623"/>
      <c r="Z12" s="659">
        <v>0.3</v>
      </c>
      <c r="AA12" s="659"/>
      <c r="AB12" s="659"/>
      <c r="AC12" s="659"/>
      <c r="AD12" s="660">
        <v>18530</v>
      </c>
      <c r="AE12" s="660"/>
      <c r="AF12" s="660"/>
      <c r="AG12" s="660"/>
      <c r="AH12" s="660"/>
      <c r="AI12" s="660"/>
      <c r="AJ12" s="660"/>
      <c r="AK12" s="660"/>
      <c r="AL12" s="624">
        <v>0.6</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506429</v>
      </c>
      <c r="BH12" s="622"/>
      <c r="BI12" s="622"/>
      <c r="BJ12" s="622"/>
      <c r="BK12" s="622"/>
      <c r="BL12" s="622"/>
      <c r="BM12" s="622"/>
      <c r="BN12" s="623"/>
      <c r="BO12" s="659">
        <v>43.8</v>
      </c>
      <c r="BP12" s="659"/>
      <c r="BQ12" s="659"/>
      <c r="BR12" s="659"/>
      <c r="BS12" s="660" t="s">
        <v>122</v>
      </c>
      <c r="BT12" s="660"/>
      <c r="BU12" s="660"/>
      <c r="BV12" s="660"/>
      <c r="BW12" s="660"/>
      <c r="BX12" s="660"/>
      <c r="BY12" s="660"/>
      <c r="BZ12" s="660"/>
      <c r="CA12" s="660"/>
      <c r="CB12" s="698"/>
      <c r="CD12" s="618" t="s">
        <v>239</v>
      </c>
      <c r="CE12" s="619"/>
      <c r="CF12" s="619"/>
      <c r="CG12" s="619"/>
      <c r="CH12" s="619"/>
      <c r="CI12" s="619"/>
      <c r="CJ12" s="619"/>
      <c r="CK12" s="619"/>
      <c r="CL12" s="619"/>
      <c r="CM12" s="619"/>
      <c r="CN12" s="619"/>
      <c r="CO12" s="619"/>
      <c r="CP12" s="619"/>
      <c r="CQ12" s="620"/>
      <c r="CR12" s="621">
        <v>138891</v>
      </c>
      <c r="CS12" s="622"/>
      <c r="CT12" s="622"/>
      <c r="CU12" s="622"/>
      <c r="CV12" s="622"/>
      <c r="CW12" s="622"/>
      <c r="CX12" s="622"/>
      <c r="CY12" s="623"/>
      <c r="CZ12" s="659">
        <v>2.1</v>
      </c>
      <c r="DA12" s="659"/>
      <c r="DB12" s="659"/>
      <c r="DC12" s="659"/>
      <c r="DD12" s="627" t="s">
        <v>122</v>
      </c>
      <c r="DE12" s="622"/>
      <c r="DF12" s="622"/>
      <c r="DG12" s="622"/>
      <c r="DH12" s="622"/>
      <c r="DI12" s="622"/>
      <c r="DJ12" s="622"/>
      <c r="DK12" s="622"/>
      <c r="DL12" s="622"/>
      <c r="DM12" s="622"/>
      <c r="DN12" s="622"/>
      <c r="DO12" s="622"/>
      <c r="DP12" s="623"/>
      <c r="DQ12" s="627">
        <v>99557</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506429</v>
      </c>
      <c r="BH13" s="622"/>
      <c r="BI13" s="622"/>
      <c r="BJ13" s="622"/>
      <c r="BK13" s="622"/>
      <c r="BL13" s="622"/>
      <c r="BM13" s="622"/>
      <c r="BN13" s="623"/>
      <c r="BO13" s="659">
        <v>43.8</v>
      </c>
      <c r="BP13" s="659"/>
      <c r="BQ13" s="659"/>
      <c r="BR13" s="659"/>
      <c r="BS13" s="660" t="s">
        <v>122</v>
      </c>
      <c r="BT13" s="660"/>
      <c r="BU13" s="660"/>
      <c r="BV13" s="660"/>
      <c r="BW13" s="660"/>
      <c r="BX13" s="660"/>
      <c r="BY13" s="660"/>
      <c r="BZ13" s="660"/>
      <c r="CA13" s="660"/>
      <c r="CB13" s="698"/>
      <c r="CD13" s="618" t="s">
        <v>242</v>
      </c>
      <c r="CE13" s="619"/>
      <c r="CF13" s="619"/>
      <c r="CG13" s="619"/>
      <c r="CH13" s="619"/>
      <c r="CI13" s="619"/>
      <c r="CJ13" s="619"/>
      <c r="CK13" s="619"/>
      <c r="CL13" s="619"/>
      <c r="CM13" s="619"/>
      <c r="CN13" s="619"/>
      <c r="CO13" s="619"/>
      <c r="CP13" s="619"/>
      <c r="CQ13" s="620"/>
      <c r="CR13" s="621">
        <v>698821</v>
      </c>
      <c r="CS13" s="622"/>
      <c r="CT13" s="622"/>
      <c r="CU13" s="622"/>
      <c r="CV13" s="622"/>
      <c r="CW13" s="622"/>
      <c r="CX13" s="622"/>
      <c r="CY13" s="623"/>
      <c r="CZ13" s="659">
        <v>10.6</v>
      </c>
      <c r="DA13" s="659"/>
      <c r="DB13" s="659"/>
      <c r="DC13" s="659"/>
      <c r="DD13" s="627">
        <v>158894</v>
      </c>
      <c r="DE13" s="622"/>
      <c r="DF13" s="622"/>
      <c r="DG13" s="622"/>
      <c r="DH13" s="622"/>
      <c r="DI13" s="622"/>
      <c r="DJ13" s="622"/>
      <c r="DK13" s="622"/>
      <c r="DL13" s="622"/>
      <c r="DM13" s="622"/>
      <c r="DN13" s="622"/>
      <c r="DO13" s="622"/>
      <c r="DP13" s="623"/>
      <c r="DQ13" s="627">
        <v>502724</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235</v>
      </c>
      <c r="S14" s="622"/>
      <c r="T14" s="622"/>
      <c r="U14" s="622"/>
      <c r="V14" s="622"/>
      <c r="W14" s="622"/>
      <c r="X14" s="622"/>
      <c r="Y14" s="623"/>
      <c r="Z14" s="659">
        <v>0</v>
      </c>
      <c r="AA14" s="659"/>
      <c r="AB14" s="659"/>
      <c r="AC14" s="659"/>
      <c r="AD14" s="660">
        <v>235</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42686</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8"/>
      <c r="CD14" s="618" t="s">
        <v>245</v>
      </c>
      <c r="CE14" s="619"/>
      <c r="CF14" s="619"/>
      <c r="CG14" s="619"/>
      <c r="CH14" s="619"/>
      <c r="CI14" s="619"/>
      <c r="CJ14" s="619"/>
      <c r="CK14" s="619"/>
      <c r="CL14" s="619"/>
      <c r="CM14" s="619"/>
      <c r="CN14" s="619"/>
      <c r="CO14" s="619"/>
      <c r="CP14" s="619"/>
      <c r="CQ14" s="620"/>
      <c r="CR14" s="621">
        <v>215223</v>
      </c>
      <c r="CS14" s="622"/>
      <c r="CT14" s="622"/>
      <c r="CU14" s="622"/>
      <c r="CV14" s="622"/>
      <c r="CW14" s="622"/>
      <c r="CX14" s="622"/>
      <c r="CY14" s="623"/>
      <c r="CZ14" s="659">
        <v>3.3</v>
      </c>
      <c r="DA14" s="659"/>
      <c r="DB14" s="659"/>
      <c r="DC14" s="659"/>
      <c r="DD14" s="627">
        <v>1230</v>
      </c>
      <c r="DE14" s="622"/>
      <c r="DF14" s="622"/>
      <c r="DG14" s="622"/>
      <c r="DH14" s="622"/>
      <c r="DI14" s="622"/>
      <c r="DJ14" s="622"/>
      <c r="DK14" s="622"/>
      <c r="DL14" s="622"/>
      <c r="DM14" s="622"/>
      <c r="DN14" s="622"/>
      <c r="DO14" s="622"/>
      <c r="DP14" s="623"/>
      <c r="DQ14" s="627">
        <v>201366</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64769</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8"/>
      <c r="CD15" s="618" t="s">
        <v>248</v>
      </c>
      <c r="CE15" s="619"/>
      <c r="CF15" s="619"/>
      <c r="CG15" s="619"/>
      <c r="CH15" s="619"/>
      <c r="CI15" s="619"/>
      <c r="CJ15" s="619"/>
      <c r="CK15" s="619"/>
      <c r="CL15" s="619"/>
      <c r="CM15" s="619"/>
      <c r="CN15" s="619"/>
      <c r="CO15" s="619"/>
      <c r="CP15" s="619"/>
      <c r="CQ15" s="620"/>
      <c r="CR15" s="621">
        <v>474701</v>
      </c>
      <c r="CS15" s="622"/>
      <c r="CT15" s="622"/>
      <c r="CU15" s="622"/>
      <c r="CV15" s="622"/>
      <c r="CW15" s="622"/>
      <c r="CX15" s="622"/>
      <c r="CY15" s="623"/>
      <c r="CZ15" s="659">
        <v>7.2</v>
      </c>
      <c r="DA15" s="659"/>
      <c r="DB15" s="659"/>
      <c r="DC15" s="659"/>
      <c r="DD15" s="627">
        <v>29364</v>
      </c>
      <c r="DE15" s="622"/>
      <c r="DF15" s="622"/>
      <c r="DG15" s="622"/>
      <c r="DH15" s="622"/>
      <c r="DI15" s="622"/>
      <c r="DJ15" s="622"/>
      <c r="DK15" s="622"/>
      <c r="DL15" s="622"/>
      <c r="DM15" s="622"/>
      <c r="DN15" s="622"/>
      <c r="DO15" s="622"/>
      <c r="DP15" s="623"/>
      <c r="DQ15" s="627">
        <v>391622</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3233</v>
      </c>
      <c r="S16" s="622"/>
      <c r="T16" s="622"/>
      <c r="U16" s="622"/>
      <c r="V16" s="622"/>
      <c r="W16" s="622"/>
      <c r="X16" s="622"/>
      <c r="Y16" s="623"/>
      <c r="Z16" s="659">
        <v>0</v>
      </c>
      <c r="AA16" s="659"/>
      <c r="AB16" s="659"/>
      <c r="AC16" s="659"/>
      <c r="AD16" s="660">
        <v>3233</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251</v>
      </c>
      <c r="CE16" s="619"/>
      <c r="CF16" s="619"/>
      <c r="CG16" s="619"/>
      <c r="CH16" s="619"/>
      <c r="CI16" s="619"/>
      <c r="CJ16" s="619"/>
      <c r="CK16" s="619"/>
      <c r="CL16" s="619"/>
      <c r="CM16" s="619"/>
      <c r="CN16" s="619"/>
      <c r="CO16" s="619"/>
      <c r="CP16" s="619"/>
      <c r="CQ16" s="620"/>
      <c r="CR16" s="621">
        <v>892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224</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17327</v>
      </c>
      <c r="S17" s="622"/>
      <c r="T17" s="622"/>
      <c r="U17" s="622"/>
      <c r="V17" s="622"/>
      <c r="W17" s="622"/>
      <c r="X17" s="622"/>
      <c r="Y17" s="623"/>
      <c r="Z17" s="659">
        <v>0.3</v>
      </c>
      <c r="AA17" s="659"/>
      <c r="AB17" s="659"/>
      <c r="AC17" s="659"/>
      <c r="AD17" s="660">
        <v>17327</v>
      </c>
      <c r="AE17" s="660"/>
      <c r="AF17" s="660"/>
      <c r="AG17" s="660"/>
      <c r="AH17" s="660"/>
      <c r="AI17" s="660"/>
      <c r="AJ17" s="660"/>
      <c r="AK17" s="660"/>
      <c r="AL17" s="624">
        <v>0.5</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254</v>
      </c>
      <c r="CE17" s="619"/>
      <c r="CF17" s="619"/>
      <c r="CG17" s="619"/>
      <c r="CH17" s="619"/>
      <c r="CI17" s="619"/>
      <c r="CJ17" s="619"/>
      <c r="CK17" s="619"/>
      <c r="CL17" s="619"/>
      <c r="CM17" s="619"/>
      <c r="CN17" s="619"/>
      <c r="CO17" s="619"/>
      <c r="CP17" s="619"/>
      <c r="CQ17" s="620"/>
      <c r="CR17" s="621">
        <v>479477</v>
      </c>
      <c r="CS17" s="622"/>
      <c r="CT17" s="622"/>
      <c r="CU17" s="622"/>
      <c r="CV17" s="622"/>
      <c r="CW17" s="622"/>
      <c r="CX17" s="622"/>
      <c r="CY17" s="623"/>
      <c r="CZ17" s="659">
        <v>7.3</v>
      </c>
      <c r="DA17" s="659"/>
      <c r="DB17" s="659"/>
      <c r="DC17" s="659"/>
      <c r="DD17" s="627" t="s">
        <v>122</v>
      </c>
      <c r="DE17" s="622"/>
      <c r="DF17" s="622"/>
      <c r="DG17" s="622"/>
      <c r="DH17" s="622"/>
      <c r="DI17" s="622"/>
      <c r="DJ17" s="622"/>
      <c r="DK17" s="622"/>
      <c r="DL17" s="622"/>
      <c r="DM17" s="622"/>
      <c r="DN17" s="622"/>
      <c r="DO17" s="622"/>
      <c r="DP17" s="623"/>
      <c r="DQ17" s="627">
        <v>459293</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11797</v>
      </c>
      <c r="S18" s="622"/>
      <c r="T18" s="622"/>
      <c r="U18" s="622"/>
      <c r="V18" s="622"/>
      <c r="W18" s="622"/>
      <c r="X18" s="622"/>
      <c r="Y18" s="623"/>
      <c r="Z18" s="659">
        <v>0.2</v>
      </c>
      <c r="AA18" s="659"/>
      <c r="AB18" s="659"/>
      <c r="AC18" s="659"/>
      <c r="AD18" s="660">
        <v>11797</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11797</v>
      </c>
      <c r="S19" s="622"/>
      <c r="T19" s="622"/>
      <c r="U19" s="622"/>
      <c r="V19" s="622"/>
      <c r="W19" s="622"/>
      <c r="X19" s="622"/>
      <c r="Y19" s="623"/>
      <c r="Z19" s="659">
        <v>0.2</v>
      </c>
      <c r="AA19" s="659"/>
      <c r="AB19" s="659"/>
      <c r="AC19" s="659"/>
      <c r="AD19" s="660">
        <v>11797</v>
      </c>
      <c r="AE19" s="660"/>
      <c r="AF19" s="660"/>
      <c r="AG19" s="660"/>
      <c r="AH19" s="660"/>
      <c r="AI19" s="660"/>
      <c r="AJ19" s="660"/>
      <c r="AK19" s="660"/>
      <c r="AL19" s="624">
        <v>0.4</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263</v>
      </c>
      <c r="CE20" s="619"/>
      <c r="CF20" s="619"/>
      <c r="CG20" s="619"/>
      <c r="CH20" s="619"/>
      <c r="CI20" s="619"/>
      <c r="CJ20" s="619"/>
      <c r="CK20" s="619"/>
      <c r="CL20" s="619"/>
      <c r="CM20" s="619"/>
      <c r="CN20" s="619"/>
      <c r="CO20" s="619"/>
      <c r="CP20" s="619"/>
      <c r="CQ20" s="620"/>
      <c r="CR20" s="621">
        <v>6588820</v>
      </c>
      <c r="CS20" s="622"/>
      <c r="CT20" s="622"/>
      <c r="CU20" s="622"/>
      <c r="CV20" s="622"/>
      <c r="CW20" s="622"/>
      <c r="CX20" s="622"/>
      <c r="CY20" s="623"/>
      <c r="CZ20" s="659">
        <v>100</v>
      </c>
      <c r="DA20" s="659"/>
      <c r="DB20" s="659"/>
      <c r="DC20" s="659"/>
      <c r="DD20" s="627">
        <v>387874</v>
      </c>
      <c r="DE20" s="622"/>
      <c r="DF20" s="622"/>
      <c r="DG20" s="622"/>
      <c r="DH20" s="622"/>
      <c r="DI20" s="622"/>
      <c r="DJ20" s="622"/>
      <c r="DK20" s="622"/>
      <c r="DL20" s="622"/>
      <c r="DM20" s="622"/>
      <c r="DN20" s="622"/>
      <c r="DO20" s="622"/>
      <c r="DP20" s="623"/>
      <c r="DQ20" s="627">
        <v>3712145</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2099749</v>
      </c>
      <c r="S21" s="622"/>
      <c r="T21" s="622"/>
      <c r="U21" s="622"/>
      <c r="V21" s="622"/>
      <c r="W21" s="622"/>
      <c r="X21" s="622"/>
      <c r="Y21" s="623"/>
      <c r="Z21" s="659">
        <v>30.4</v>
      </c>
      <c r="AA21" s="659"/>
      <c r="AB21" s="659"/>
      <c r="AC21" s="659"/>
      <c r="AD21" s="660">
        <v>1864703</v>
      </c>
      <c r="AE21" s="660"/>
      <c r="AF21" s="660"/>
      <c r="AG21" s="660"/>
      <c r="AH21" s="660"/>
      <c r="AI21" s="660"/>
      <c r="AJ21" s="660"/>
      <c r="AK21" s="660"/>
      <c r="AL21" s="624">
        <v>55.8</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1864703</v>
      </c>
      <c r="S22" s="622"/>
      <c r="T22" s="622"/>
      <c r="U22" s="622"/>
      <c r="V22" s="622"/>
      <c r="W22" s="622"/>
      <c r="X22" s="622"/>
      <c r="Y22" s="623"/>
      <c r="Z22" s="659">
        <v>27</v>
      </c>
      <c r="AA22" s="659"/>
      <c r="AB22" s="659"/>
      <c r="AC22" s="659"/>
      <c r="AD22" s="660">
        <v>1864703</v>
      </c>
      <c r="AE22" s="660"/>
      <c r="AF22" s="660"/>
      <c r="AG22" s="660"/>
      <c r="AH22" s="660"/>
      <c r="AI22" s="660"/>
      <c r="AJ22" s="660"/>
      <c r="AK22" s="660"/>
      <c r="AL22" s="624">
        <v>55.8</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235046</v>
      </c>
      <c r="S23" s="622"/>
      <c r="T23" s="622"/>
      <c r="U23" s="622"/>
      <c r="V23" s="622"/>
      <c r="W23" s="622"/>
      <c r="X23" s="622"/>
      <c r="Y23" s="623"/>
      <c r="Z23" s="659">
        <v>3.4</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278</v>
      </c>
      <c r="CE24" s="680"/>
      <c r="CF24" s="680"/>
      <c r="CG24" s="680"/>
      <c r="CH24" s="680"/>
      <c r="CI24" s="680"/>
      <c r="CJ24" s="680"/>
      <c r="CK24" s="680"/>
      <c r="CL24" s="680"/>
      <c r="CM24" s="680"/>
      <c r="CN24" s="680"/>
      <c r="CO24" s="680"/>
      <c r="CP24" s="680"/>
      <c r="CQ24" s="681"/>
      <c r="CR24" s="676">
        <v>2630868</v>
      </c>
      <c r="CS24" s="677"/>
      <c r="CT24" s="677"/>
      <c r="CU24" s="677"/>
      <c r="CV24" s="677"/>
      <c r="CW24" s="677"/>
      <c r="CX24" s="677"/>
      <c r="CY24" s="702"/>
      <c r="CZ24" s="703">
        <v>39.9</v>
      </c>
      <c r="DA24" s="685"/>
      <c r="DB24" s="685"/>
      <c r="DC24" s="705"/>
      <c r="DD24" s="701">
        <v>1714373</v>
      </c>
      <c r="DE24" s="677"/>
      <c r="DF24" s="677"/>
      <c r="DG24" s="677"/>
      <c r="DH24" s="677"/>
      <c r="DI24" s="677"/>
      <c r="DJ24" s="677"/>
      <c r="DK24" s="702"/>
      <c r="DL24" s="701">
        <v>1524853</v>
      </c>
      <c r="DM24" s="677"/>
      <c r="DN24" s="677"/>
      <c r="DO24" s="677"/>
      <c r="DP24" s="677"/>
      <c r="DQ24" s="677"/>
      <c r="DR24" s="677"/>
      <c r="DS24" s="677"/>
      <c r="DT24" s="677"/>
      <c r="DU24" s="677"/>
      <c r="DV24" s="702"/>
      <c r="DW24" s="703">
        <v>45.6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3575745</v>
      </c>
      <c r="S25" s="622"/>
      <c r="T25" s="622"/>
      <c r="U25" s="622"/>
      <c r="V25" s="622"/>
      <c r="W25" s="622"/>
      <c r="X25" s="622"/>
      <c r="Y25" s="623"/>
      <c r="Z25" s="659">
        <v>51.7</v>
      </c>
      <c r="AA25" s="659"/>
      <c r="AB25" s="659"/>
      <c r="AC25" s="659"/>
      <c r="AD25" s="660">
        <v>3340699</v>
      </c>
      <c r="AE25" s="660"/>
      <c r="AF25" s="660"/>
      <c r="AG25" s="660"/>
      <c r="AH25" s="660"/>
      <c r="AI25" s="660"/>
      <c r="AJ25" s="660"/>
      <c r="AK25" s="660"/>
      <c r="AL25" s="624">
        <v>99.9</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281</v>
      </c>
      <c r="CE25" s="619"/>
      <c r="CF25" s="619"/>
      <c r="CG25" s="619"/>
      <c r="CH25" s="619"/>
      <c r="CI25" s="619"/>
      <c r="CJ25" s="619"/>
      <c r="CK25" s="619"/>
      <c r="CL25" s="619"/>
      <c r="CM25" s="619"/>
      <c r="CN25" s="619"/>
      <c r="CO25" s="619"/>
      <c r="CP25" s="619"/>
      <c r="CQ25" s="620"/>
      <c r="CR25" s="621">
        <v>917374</v>
      </c>
      <c r="CS25" s="634"/>
      <c r="CT25" s="634"/>
      <c r="CU25" s="634"/>
      <c r="CV25" s="634"/>
      <c r="CW25" s="634"/>
      <c r="CX25" s="634"/>
      <c r="CY25" s="635"/>
      <c r="CZ25" s="624">
        <v>13.9</v>
      </c>
      <c r="DA25" s="636"/>
      <c r="DB25" s="636"/>
      <c r="DC25" s="637"/>
      <c r="DD25" s="627">
        <v>843515</v>
      </c>
      <c r="DE25" s="634"/>
      <c r="DF25" s="634"/>
      <c r="DG25" s="634"/>
      <c r="DH25" s="634"/>
      <c r="DI25" s="634"/>
      <c r="DJ25" s="634"/>
      <c r="DK25" s="635"/>
      <c r="DL25" s="627">
        <v>758654</v>
      </c>
      <c r="DM25" s="634"/>
      <c r="DN25" s="634"/>
      <c r="DO25" s="634"/>
      <c r="DP25" s="634"/>
      <c r="DQ25" s="634"/>
      <c r="DR25" s="634"/>
      <c r="DS25" s="634"/>
      <c r="DT25" s="634"/>
      <c r="DU25" s="634"/>
      <c r="DV25" s="635"/>
      <c r="DW25" s="624">
        <v>22.7</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980</v>
      </c>
      <c r="S26" s="622"/>
      <c r="T26" s="622"/>
      <c r="U26" s="622"/>
      <c r="V26" s="622"/>
      <c r="W26" s="622"/>
      <c r="X26" s="622"/>
      <c r="Y26" s="623"/>
      <c r="Z26" s="659">
        <v>0</v>
      </c>
      <c r="AA26" s="659"/>
      <c r="AB26" s="659"/>
      <c r="AC26" s="659"/>
      <c r="AD26" s="660">
        <v>980</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284</v>
      </c>
      <c r="CE26" s="619"/>
      <c r="CF26" s="619"/>
      <c r="CG26" s="619"/>
      <c r="CH26" s="619"/>
      <c r="CI26" s="619"/>
      <c r="CJ26" s="619"/>
      <c r="CK26" s="619"/>
      <c r="CL26" s="619"/>
      <c r="CM26" s="619"/>
      <c r="CN26" s="619"/>
      <c r="CO26" s="619"/>
      <c r="CP26" s="619"/>
      <c r="CQ26" s="620"/>
      <c r="CR26" s="621">
        <v>524336</v>
      </c>
      <c r="CS26" s="622"/>
      <c r="CT26" s="622"/>
      <c r="CU26" s="622"/>
      <c r="CV26" s="622"/>
      <c r="CW26" s="622"/>
      <c r="CX26" s="622"/>
      <c r="CY26" s="623"/>
      <c r="CZ26" s="624">
        <v>8</v>
      </c>
      <c r="DA26" s="636"/>
      <c r="DB26" s="636"/>
      <c r="DC26" s="637"/>
      <c r="DD26" s="627">
        <v>474550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99258</v>
      </c>
      <c r="S27" s="622"/>
      <c r="T27" s="622"/>
      <c r="U27" s="622"/>
      <c r="V27" s="622"/>
      <c r="W27" s="622"/>
      <c r="X27" s="622"/>
      <c r="Y27" s="623"/>
      <c r="Z27" s="659">
        <v>1.4</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1155708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287</v>
      </c>
      <c r="CE27" s="619"/>
      <c r="CF27" s="619"/>
      <c r="CG27" s="619"/>
      <c r="CH27" s="619"/>
      <c r="CI27" s="619"/>
      <c r="CJ27" s="619"/>
      <c r="CK27" s="619"/>
      <c r="CL27" s="619"/>
      <c r="CM27" s="619"/>
      <c r="CN27" s="619"/>
      <c r="CO27" s="619"/>
      <c r="CP27" s="619"/>
      <c r="CQ27" s="620"/>
      <c r="CR27" s="621">
        <v>1234017</v>
      </c>
      <c r="CS27" s="634"/>
      <c r="CT27" s="634"/>
      <c r="CU27" s="634"/>
      <c r="CV27" s="634"/>
      <c r="CW27" s="634"/>
      <c r="CX27" s="634"/>
      <c r="CY27" s="635"/>
      <c r="CZ27" s="624">
        <v>18.7</v>
      </c>
      <c r="DA27" s="636"/>
      <c r="DB27" s="636"/>
      <c r="DC27" s="637"/>
      <c r="DD27" s="627">
        <v>411565</v>
      </c>
      <c r="DE27" s="634"/>
      <c r="DF27" s="634"/>
      <c r="DG27" s="634"/>
      <c r="DH27" s="634"/>
      <c r="DI27" s="634"/>
      <c r="DJ27" s="634"/>
      <c r="DK27" s="635"/>
      <c r="DL27" s="627">
        <v>306906</v>
      </c>
      <c r="DM27" s="634"/>
      <c r="DN27" s="634"/>
      <c r="DO27" s="634"/>
      <c r="DP27" s="634"/>
      <c r="DQ27" s="634"/>
      <c r="DR27" s="634"/>
      <c r="DS27" s="634"/>
      <c r="DT27" s="634"/>
      <c r="DU27" s="634"/>
      <c r="DV27" s="635"/>
      <c r="DW27" s="624">
        <v>9.1999999999999993</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45551</v>
      </c>
      <c r="S28" s="622"/>
      <c r="T28" s="622"/>
      <c r="U28" s="622"/>
      <c r="V28" s="622"/>
      <c r="W28" s="622"/>
      <c r="X28" s="622"/>
      <c r="Y28" s="623"/>
      <c r="Z28" s="659">
        <v>0.7</v>
      </c>
      <c r="AA28" s="659"/>
      <c r="AB28" s="659"/>
      <c r="AC28" s="659"/>
      <c r="AD28" s="660">
        <v>2364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479477</v>
      </c>
      <c r="CS28" s="622"/>
      <c r="CT28" s="622"/>
      <c r="CU28" s="622"/>
      <c r="CV28" s="622"/>
      <c r="CW28" s="622"/>
      <c r="CX28" s="622"/>
      <c r="CY28" s="623"/>
      <c r="CZ28" s="624">
        <v>7.3</v>
      </c>
      <c r="DA28" s="636"/>
      <c r="DB28" s="636"/>
      <c r="DC28" s="637"/>
      <c r="DD28" s="627">
        <v>459293</v>
      </c>
      <c r="DE28" s="622"/>
      <c r="DF28" s="622"/>
      <c r="DG28" s="622"/>
      <c r="DH28" s="622"/>
      <c r="DI28" s="622"/>
      <c r="DJ28" s="622"/>
      <c r="DK28" s="623"/>
      <c r="DL28" s="627">
        <v>459293</v>
      </c>
      <c r="DM28" s="622"/>
      <c r="DN28" s="622"/>
      <c r="DO28" s="622"/>
      <c r="DP28" s="622"/>
      <c r="DQ28" s="622"/>
      <c r="DR28" s="622"/>
      <c r="DS28" s="622"/>
      <c r="DT28" s="622"/>
      <c r="DU28" s="622"/>
      <c r="DV28" s="623"/>
      <c r="DW28" s="624">
        <v>13.7</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22740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291</v>
      </c>
      <c r="CE29" s="641"/>
      <c r="CF29" s="618" t="s">
        <v>66</v>
      </c>
      <c r="CG29" s="619"/>
      <c r="CH29" s="619"/>
      <c r="CI29" s="619"/>
      <c r="CJ29" s="619"/>
      <c r="CK29" s="619"/>
      <c r="CL29" s="619"/>
      <c r="CM29" s="619"/>
      <c r="CN29" s="619"/>
      <c r="CO29" s="619"/>
      <c r="CP29" s="619"/>
      <c r="CQ29" s="620"/>
      <c r="CR29" s="621">
        <v>479357</v>
      </c>
      <c r="CS29" s="634"/>
      <c r="CT29" s="634"/>
      <c r="CU29" s="634"/>
      <c r="CV29" s="634"/>
      <c r="CW29" s="634"/>
      <c r="CX29" s="634"/>
      <c r="CY29" s="635"/>
      <c r="CZ29" s="624">
        <v>7.3</v>
      </c>
      <c r="DA29" s="636"/>
      <c r="DB29" s="636"/>
      <c r="DC29" s="637"/>
      <c r="DD29" s="627">
        <v>459173</v>
      </c>
      <c r="DE29" s="634"/>
      <c r="DF29" s="634"/>
      <c r="DG29" s="634"/>
      <c r="DH29" s="634"/>
      <c r="DI29" s="634"/>
      <c r="DJ29" s="634"/>
      <c r="DK29" s="635"/>
      <c r="DL29" s="627">
        <v>459173</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855553</v>
      </c>
      <c r="S30" s="622"/>
      <c r="T30" s="622"/>
      <c r="U30" s="622"/>
      <c r="V30" s="622"/>
      <c r="W30" s="622"/>
      <c r="X30" s="622"/>
      <c r="Y30" s="623"/>
      <c r="Z30" s="659">
        <v>12.4</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462055</v>
      </c>
      <c r="CS30" s="622"/>
      <c r="CT30" s="622"/>
      <c r="CU30" s="622"/>
      <c r="CV30" s="622"/>
      <c r="CW30" s="622"/>
      <c r="CX30" s="622"/>
      <c r="CY30" s="623"/>
      <c r="CZ30" s="624">
        <v>7</v>
      </c>
      <c r="DA30" s="636"/>
      <c r="DB30" s="636"/>
      <c r="DC30" s="637"/>
      <c r="DD30" s="627">
        <v>443684</v>
      </c>
      <c r="DE30" s="622"/>
      <c r="DF30" s="622"/>
      <c r="DG30" s="622"/>
      <c r="DH30" s="622"/>
      <c r="DI30" s="622"/>
      <c r="DJ30" s="622"/>
      <c r="DK30" s="623"/>
      <c r="DL30" s="627">
        <v>443684</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99.4</v>
      </c>
      <c r="BH31" s="684"/>
      <c r="BI31" s="684"/>
      <c r="BJ31" s="684"/>
      <c r="BK31" s="684"/>
      <c r="BL31" s="684"/>
      <c r="BM31" s="685">
        <v>98.5</v>
      </c>
      <c r="BN31" s="684"/>
      <c r="BO31" s="684"/>
      <c r="BP31" s="684"/>
      <c r="BQ31" s="686"/>
      <c r="BR31" s="683">
        <v>99.5</v>
      </c>
      <c r="BS31" s="684"/>
      <c r="BT31" s="684"/>
      <c r="BU31" s="684"/>
      <c r="BV31" s="684"/>
      <c r="BW31" s="684"/>
      <c r="BX31" s="685">
        <v>98.5</v>
      </c>
      <c r="BY31" s="684"/>
      <c r="BZ31" s="684"/>
      <c r="CA31" s="684"/>
      <c r="CB31" s="686"/>
      <c r="CD31" s="642"/>
      <c r="CE31" s="643"/>
      <c r="CF31" s="618" t="s">
        <v>299</v>
      </c>
      <c r="CG31" s="619"/>
      <c r="CH31" s="619"/>
      <c r="CI31" s="619"/>
      <c r="CJ31" s="619"/>
      <c r="CK31" s="619"/>
      <c r="CL31" s="619"/>
      <c r="CM31" s="619"/>
      <c r="CN31" s="619"/>
      <c r="CO31" s="619"/>
      <c r="CP31" s="619"/>
      <c r="CQ31" s="620"/>
      <c r="CR31" s="621">
        <v>17302</v>
      </c>
      <c r="CS31" s="634"/>
      <c r="CT31" s="634"/>
      <c r="CU31" s="634"/>
      <c r="CV31" s="634"/>
      <c r="CW31" s="634"/>
      <c r="CX31" s="634"/>
      <c r="CY31" s="635"/>
      <c r="CZ31" s="624">
        <v>0.3</v>
      </c>
      <c r="DA31" s="636"/>
      <c r="DB31" s="636"/>
      <c r="DC31" s="637"/>
      <c r="DD31" s="627">
        <v>15489</v>
      </c>
      <c r="DE31" s="634"/>
      <c r="DF31" s="634"/>
      <c r="DG31" s="634"/>
      <c r="DH31" s="634"/>
      <c r="DI31" s="634"/>
      <c r="DJ31" s="634"/>
      <c r="DK31" s="635"/>
      <c r="DL31" s="627">
        <v>15489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527572</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301</v>
      </c>
      <c r="AX32" s="618" t="s">
        <v>302</v>
      </c>
      <c r="AY32" s="619"/>
      <c r="AZ32" s="619"/>
      <c r="BA32" s="619"/>
      <c r="BB32" s="619"/>
      <c r="BC32" s="619"/>
      <c r="BD32" s="619"/>
      <c r="BE32" s="619"/>
      <c r="BF32" s="620"/>
      <c r="BG32" s="687">
        <v>99.1</v>
      </c>
      <c r="BH32" s="634"/>
      <c r="BI32" s="634"/>
      <c r="BJ32" s="634"/>
      <c r="BK32" s="634"/>
      <c r="BL32" s="634"/>
      <c r="BM32" s="625">
        <v>98.5</v>
      </c>
      <c r="BN32" s="634"/>
      <c r="BO32" s="634"/>
      <c r="BP32" s="634"/>
      <c r="BQ32" s="657"/>
      <c r="BR32" s="687">
        <v>99.3</v>
      </c>
      <c r="BS32" s="634"/>
      <c r="BT32" s="634"/>
      <c r="BU32" s="634"/>
      <c r="BV32" s="634"/>
      <c r="BW32" s="634"/>
      <c r="BX32" s="625">
        <v>98.7</v>
      </c>
      <c r="BY32" s="634"/>
      <c r="BZ32" s="634"/>
      <c r="CA32" s="634"/>
      <c r="CB32" s="657"/>
      <c r="CD32" s="644"/>
      <c r="CE32" s="645"/>
      <c r="CF32" s="618" t="s">
        <v>303</v>
      </c>
      <c r="CG32" s="619"/>
      <c r="CH32" s="619"/>
      <c r="CI32" s="619"/>
      <c r="CJ32" s="619"/>
      <c r="CK32" s="619"/>
      <c r="CL32" s="619"/>
      <c r="CM32" s="619"/>
      <c r="CN32" s="619"/>
      <c r="CO32" s="619"/>
      <c r="CP32" s="619"/>
      <c r="CQ32" s="620"/>
      <c r="CR32" s="621">
        <v>120</v>
      </c>
      <c r="CS32" s="622"/>
      <c r="CT32" s="622"/>
      <c r="CU32" s="622"/>
      <c r="CV32" s="622"/>
      <c r="CW32" s="622"/>
      <c r="CX32" s="622"/>
      <c r="CY32" s="623"/>
      <c r="CZ32" s="624">
        <v>0</v>
      </c>
      <c r="DA32" s="636"/>
      <c r="DB32" s="636"/>
      <c r="DC32" s="637"/>
      <c r="DD32" s="627">
        <v>120</v>
      </c>
      <c r="DE32" s="622"/>
      <c r="DF32" s="622"/>
      <c r="DG32" s="622"/>
      <c r="DH32" s="622"/>
      <c r="DI32" s="622"/>
      <c r="DJ32" s="622"/>
      <c r="DK32" s="623"/>
      <c r="DL32" s="627">
        <v>120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134098</v>
      </c>
      <c r="S33" s="622"/>
      <c r="T33" s="622"/>
      <c r="U33" s="622"/>
      <c r="V33" s="622"/>
      <c r="W33" s="622"/>
      <c r="X33" s="622"/>
      <c r="Y33" s="623"/>
      <c r="Z33" s="659">
        <v>1.9</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99.5</v>
      </c>
      <c r="BH33" s="606"/>
      <c r="BI33" s="606"/>
      <c r="BJ33" s="606"/>
      <c r="BK33" s="606"/>
      <c r="BL33" s="606"/>
      <c r="BM33" s="652">
        <v>98.3</v>
      </c>
      <c r="BN33" s="606"/>
      <c r="BO33" s="606"/>
      <c r="BP33" s="606"/>
      <c r="BQ33" s="669"/>
      <c r="BR33" s="682">
        <v>99.6</v>
      </c>
      <c r="BS33" s="606"/>
      <c r="BT33" s="606"/>
      <c r="BU33" s="606"/>
      <c r="BV33" s="606"/>
      <c r="BW33" s="606"/>
      <c r="BX33" s="652">
        <v>98.1</v>
      </c>
      <c r="BY33" s="606"/>
      <c r="BZ33" s="606"/>
      <c r="CA33" s="606"/>
      <c r="CB33" s="669"/>
      <c r="CD33" s="618" t="s">
        <v>306</v>
      </c>
      <c r="CE33" s="619"/>
      <c r="CF33" s="619"/>
      <c r="CG33" s="619"/>
      <c r="CH33" s="619"/>
      <c r="CI33" s="619"/>
      <c r="CJ33" s="619"/>
      <c r="CK33" s="619"/>
      <c r="CL33" s="619"/>
      <c r="CM33" s="619"/>
      <c r="CN33" s="619"/>
      <c r="CO33" s="619"/>
      <c r="CP33" s="619"/>
      <c r="CQ33" s="620"/>
      <c r="CR33" s="621">
        <v>3569186</v>
      </c>
      <c r="CS33" s="634"/>
      <c r="CT33" s="634"/>
      <c r="CU33" s="634"/>
      <c r="CV33" s="634"/>
      <c r="CW33" s="634"/>
      <c r="CX33" s="634"/>
      <c r="CY33" s="635"/>
      <c r="CZ33" s="624">
        <v>54.2</v>
      </c>
      <c r="DA33" s="636"/>
      <c r="DB33" s="636"/>
      <c r="DC33" s="637"/>
      <c r="DD33" s="627">
        <v>1905991</v>
      </c>
      <c r="DE33" s="634"/>
      <c r="DF33" s="634"/>
      <c r="DG33" s="634"/>
      <c r="DH33" s="634"/>
      <c r="DI33" s="634"/>
      <c r="DJ33" s="634"/>
      <c r="DK33" s="635"/>
      <c r="DL33" s="627">
        <v>1488801</v>
      </c>
      <c r="DM33" s="634"/>
      <c r="DN33" s="634"/>
      <c r="DO33" s="634"/>
      <c r="DP33" s="634"/>
      <c r="DQ33" s="634"/>
      <c r="DR33" s="634"/>
      <c r="DS33" s="634"/>
      <c r="DT33" s="634"/>
      <c r="DU33" s="634"/>
      <c r="DV33" s="635"/>
      <c r="DW33" s="624">
        <v>44.5</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972973</v>
      </c>
      <c r="S34" s="622"/>
      <c r="T34" s="622"/>
      <c r="U34" s="622"/>
      <c r="V34" s="622"/>
      <c r="W34" s="622"/>
      <c r="X34" s="622"/>
      <c r="Y34" s="623"/>
      <c r="Z34" s="659">
        <v>14.1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1317204</v>
      </c>
      <c r="CS34" s="622"/>
      <c r="CT34" s="622"/>
      <c r="CU34" s="622"/>
      <c r="CV34" s="622"/>
      <c r="CW34" s="622"/>
      <c r="CX34" s="622"/>
      <c r="CY34" s="623"/>
      <c r="CZ34" s="624">
        <v>20</v>
      </c>
      <c r="DA34" s="636"/>
      <c r="DB34" s="636"/>
      <c r="DC34" s="637"/>
      <c r="DD34" s="627">
        <v>507219</v>
      </c>
      <c r="DE34" s="622"/>
      <c r="DF34" s="622"/>
      <c r="DG34" s="622"/>
      <c r="DH34" s="622"/>
      <c r="DI34" s="622"/>
      <c r="DJ34" s="622"/>
      <c r="DK34" s="623"/>
      <c r="DL34" s="627">
        <v>398620</v>
      </c>
      <c r="DM34" s="622"/>
      <c r="DN34" s="622"/>
      <c r="DO34" s="622"/>
      <c r="DP34" s="622"/>
      <c r="DQ34" s="622"/>
      <c r="DR34" s="622"/>
      <c r="DS34" s="622"/>
      <c r="DT34" s="622"/>
      <c r="DU34" s="622"/>
      <c r="DV34" s="623"/>
      <c r="DW34" s="624">
        <v>11.9</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246856</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14254</v>
      </c>
      <c r="CS35" s="634"/>
      <c r="CT35" s="634"/>
      <c r="CU35" s="634"/>
      <c r="CV35" s="634"/>
      <c r="CW35" s="634"/>
      <c r="CX35" s="634"/>
      <c r="CY35" s="635"/>
      <c r="CZ35" s="624">
        <v>0.2</v>
      </c>
      <c r="DA35" s="636"/>
      <c r="DB35" s="636"/>
      <c r="DC35" s="637"/>
      <c r="DD35" s="627">
        <v>12764</v>
      </c>
      <c r="DE35" s="634"/>
      <c r="DF35" s="634"/>
      <c r="DG35" s="634"/>
      <c r="DH35" s="634"/>
      <c r="DI35" s="634"/>
      <c r="DJ35" s="634"/>
      <c r="DK35" s="635"/>
      <c r="DL35" s="627">
        <v>10430</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215097</v>
      </c>
      <c r="S36" s="622"/>
      <c r="T36" s="622"/>
      <c r="U36" s="622"/>
      <c r="V36" s="622"/>
      <c r="W36" s="622"/>
      <c r="X36" s="622"/>
      <c r="Y36" s="623"/>
      <c r="Z36" s="659">
        <v>3.1</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913655</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60324</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755155</v>
      </c>
      <c r="CS36" s="622"/>
      <c r="CT36" s="622"/>
      <c r="CU36" s="622"/>
      <c r="CV36" s="622"/>
      <c r="CW36" s="622"/>
      <c r="CX36" s="622"/>
      <c r="CY36" s="623"/>
      <c r="CZ36" s="624">
        <v>11.5</v>
      </c>
      <c r="DA36" s="636"/>
      <c r="DB36" s="636"/>
      <c r="DC36" s="637"/>
      <c r="DD36" s="627">
        <v>551583</v>
      </c>
      <c r="DE36" s="622"/>
      <c r="DF36" s="622"/>
      <c r="DG36" s="622"/>
      <c r="DH36" s="622"/>
      <c r="DI36" s="622"/>
      <c r="DJ36" s="622"/>
      <c r="DK36" s="623"/>
      <c r="DL36" s="627">
        <v>338747</v>
      </c>
      <c r="DM36" s="622"/>
      <c r="DN36" s="622"/>
      <c r="DO36" s="622"/>
      <c r="DP36" s="622"/>
      <c r="DQ36" s="622"/>
      <c r="DR36" s="622"/>
      <c r="DS36" s="622"/>
      <c r="DT36" s="622"/>
      <c r="DU36" s="622"/>
      <c r="DV36" s="623"/>
      <c r="DW36" s="624">
        <v>10.1</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79677</v>
      </c>
      <c r="S37" s="622"/>
      <c r="T37" s="622"/>
      <c r="U37" s="622"/>
      <c r="V37" s="622"/>
      <c r="W37" s="622"/>
      <c r="X37" s="622"/>
      <c r="Y37" s="623"/>
      <c r="Z37" s="659">
        <v>1.2</v>
      </c>
      <c r="AA37" s="659"/>
      <c r="AB37" s="659"/>
      <c r="AC37" s="659"/>
      <c r="AD37" s="660">
        <v>10</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449764</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57792</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320807</v>
      </c>
      <c r="CS37" s="634"/>
      <c r="CT37" s="634"/>
      <c r="CU37" s="634"/>
      <c r="CV37" s="634"/>
      <c r="CW37" s="634"/>
      <c r="CX37" s="634"/>
      <c r="CY37" s="635"/>
      <c r="CZ37" s="624">
        <v>4.9000000000000004</v>
      </c>
      <c r="DA37" s="636"/>
      <c r="DB37" s="636"/>
      <c r="DC37" s="637"/>
      <c r="DD37" s="627">
        <v>313021</v>
      </c>
      <c r="DE37" s="634"/>
      <c r="DF37" s="634"/>
      <c r="DG37" s="634"/>
      <c r="DH37" s="634"/>
      <c r="DI37" s="634"/>
      <c r="DJ37" s="634"/>
      <c r="DK37" s="635"/>
      <c r="DL37" s="627">
        <v>269677</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138540</v>
      </c>
      <c r="S38" s="622"/>
      <c r="T38" s="622"/>
      <c r="U38" s="622"/>
      <c r="V38" s="622"/>
      <c r="W38" s="622"/>
      <c r="X38" s="622"/>
      <c r="Y38" s="623"/>
      <c r="Z38" s="659">
        <v>2</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17500</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1103</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879057</v>
      </c>
      <c r="CS38" s="622"/>
      <c r="CT38" s="622"/>
      <c r="CU38" s="622"/>
      <c r="CV38" s="622"/>
      <c r="CW38" s="622"/>
      <c r="CX38" s="622"/>
      <c r="CY38" s="623"/>
      <c r="CZ38" s="624">
        <v>13.3</v>
      </c>
      <c r="DA38" s="636"/>
      <c r="DB38" s="636"/>
      <c r="DC38" s="637"/>
      <c r="DD38" s="627">
        <v>779484</v>
      </c>
      <c r="DE38" s="622"/>
      <c r="DF38" s="622"/>
      <c r="DG38" s="622"/>
      <c r="DH38" s="622"/>
      <c r="DI38" s="622"/>
      <c r="DJ38" s="622"/>
      <c r="DK38" s="623"/>
      <c r="DL38" s="627">
        <v>741004</v>
      </c>
      <c r="DM38" s="622"/>
      <c r="DN38" s="622"/>
      <c r="DO38" s="622"/>
      <c r="DP38" s="622"/>
      <c r="DQ38" s="622"/>
      <c r="DR38" s="622"/>
      <c r="DS38" s="622"/>
      <c r="DT38" s="622"/>
      <c r="DU38" s="622"/>
      <c r="DV38" s="623"/>
      <c r="DW38" s="624">
        <v>22.2</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17098</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1765</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566816</v>
      </c>
      <c r="CS39" s="634"/>
      <c r="CT39" s="634"/>
      <c r="CU39" s="634"/>
      <c r="CV39" s="634"/>
      <c r="CW39" s="634"/>
      <c r="CX39" s="634"/>
      <c r="CY39" s="635"/>
      <c r="CZ39" s="624">
        <v>8.6</v>
      </c>
      <c r="DA39" s="636"/>
      <c r="DB39" s="636"/>
      <c r="DC39" s="637"/>
      <c r="DD39" s="627">
        <v>54941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128</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36700</v>
      </c>
      <c r="CS40" s="622"/>
      <c r="CT40" s="622"/>
      <c r="CU40" s="622"/>
      <c r="CV40" s="622"/>
      <c r="CW40" s="622"/>
      <c r="CX40" s="622"/>
      <c r="CY40" s="623"/>
      <c r="CZ40" s="624">
        <v>0.6</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6914640</v>
      </c>
      <c r="S41" s="646"/>
      <c r="T41" s="646"/>
      <c r="U41" s="646"/>
      <c r="V41" s="646"/>
      <c r="W41" s="646"/>
      <c r="X41" s="646"/>
      <c r="Y41" s="649"/>
      <c r="Z41" s="650">
        <v>100</v>
      </c>
      <c r="AA41" s="650"/>
      <c r="AB41" s="650"/>
      <c r="AC41" s="650"/>
      <c r="AD41" s="651">
        <v>3344053</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86022</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343271</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455</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388766</v>
      </c>
      <c r="CS42" s="634"/>
      <c r="CT42" s="634"/>
      <c r="CU42" s="634"/>
      <c r="CV42" s="634"/>
      <c r="CW42" s="634"/>
      <c r="CX42" s="634"/>
      <c r="CY42" s="635"/>
      <c r="CZ42" s="624">
        <v>5.9</v>
      </c>
      <c r="DA42" s="636"/>
      <c r="DB42" s="636"/>
      <c r="DC42" s="637"/>
      <c r="DD42" s="627">
        <v>91781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10361</v>
      </c>
      <c r="CS43" s="634"/>
      <c r="CT43" s="634"/>
      <c r="CU43" s="634"/>
      <c r="CV43" s="634"/>
      <c r="CW43" s="634"/>
      <c r="CX43" s="634"/>
      <c r="CY43" s="635"/>
      <c r="CZ43" s="624">
        <v>0.2</v>
      </c>
      <c r="DA43" s="636"/>
      <c r="DB43" s="636"/>
      <c r="DC43" s="637"/>
      <c r="DD43" s="627">
        <v>10361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387874</v>
      </c>
      <c r="CS44" s="622"/>
      <c r="CT44" s="622"/>
      <c r="CU44" s="622"/>
      <c r="CV44" s="622"/>
      <c r="CW44" s="622"/>
      <c r="CX44" s="622"/>
      <c r="CY44" s="623"/>
      <c r="CZ44" s="624">
        <v>5.9</v>
      </c>
      <c r="DA44" s="625"/>
      <c r="DB44" s="625"/>
      <c r="DC44" s="626"/>
      <c r="DD44" s="627">
        <v>91557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108029</v>
      </c>
      <c r="CS45" s="634"/>
      <c r="CT45" s="634"/>
      <c r="CU45" s="634"/>
      <c r="CV45" s="634"/>
      <c r="CW45" s="634"/>
      <c r="CX45" s="634"/>
      <c r="CY45" s="635"/>
      <c r="CZ45" s="624">
        <v>1.6</v>
      </c>
      <c r="DA45" s="636"/>
      <c r="DB45" s="636"/>
      <c r="DC45" s="637"/>
      <c r="DD45" s="627">
        <v>3826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269084</v>
      </c>
      <c r="CS46" s="622"/>
      <c r="CT46" s="622"/>
      <c r="CU46" s="622"/>
      <c r="CV46" s="622"/>
      <c r="CW46" s="622"/>
      <c r="CX46" s="622"/>
      <c r="CY46" s="623"/>
      <c r="CZ46" s="624">
        <v>4.0999999999999996</v>
      </c>
      <c r="DA46" s="625"/>
      <c r="DB46" s="625"/>
      <c r="DC46" s="626"/>
      <c r="DD46" s="627">
        <v>76970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892</v>
      </c>
      <c r="CS47" s="634"/>
      <c r="CT47" s="634"/>
      <c r="CU47" s="634"/>
      <c r="CV47" s="634"/>
      <c r="CW47" s="634"/>
      <c r="CX47" s="634"/>
      <c r="CY47" s="635"/>
      <c r="CZ47" s="624">
        <v>0</v>
      </c>
      <c r="DA47" s="636"/>
      <c r="DB47" s="636"/>
      <c r="DC47" s="637"/>
      <c r="DD47" s="627">
        <v>224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6588820</v>
      </c>
      <c r="CS49" s="606"/>
      <c r="CT49" s="606"/>
      <c r="CU49" s="606"/>
      <c r="CV49" s="606"/>
      <c r="CW49" s="606"/>
      <c r="CX49" s="606"/>
      <c r="CY49" s="607"/>
      <c r="CZ49" s="608">
        <v>100</v>
      </c>
      <c r="DA49" s="609"/>
      <c r="DB49" s="609"/>
      <c r="DC49" s="610"/>
      <c r="DD49" s="611">
        <v>3712145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lNaUN3PROXLhJiKBN9doHYqHPewiT2fz67nN+SGERdW2C5FvVBEJ5OtoeYH9GJT+lBDWHGP1VlVqxKV8DVQQ==" saltValue="VBD87Fr0egWss3wyiGn+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6733</v>
      </c>
      <c r="R7" s="1103"/>
      <c r="S7" s="1103"/>
      <c r="T7" s="1103"/>
      <c r="U7" s="1103"/>
      <c r="V7" s="1103">
        <v>6412</v>
      </c>
      <c r="W7" s="1103"/>
      <c r="X7" s="1103"/>
      <c r="Y7" s="1103"/>
      <c r="Z7" s="1103"/>
      <c r="AA7" s="1103">
        <v>321</v>
      </c>
      <c r="AB7" s="1103"/>
      <c r="AC7" s="1103"/>
      <c r="AD7" s="1103"/>
      <c r="AE7" s="1104"/>
      <c r="AF7" s="1105">
        <v>181</v>
      </c>
      <c r="AG7" s="1106"/>
      <c r="AH7" s="1106"/>
      <c r="AI7" s="1106"/>
      <c r="AJ7" s="1107"/>
      <c r="AK7" s="1108">
        <v>181</v>
      </c>
      <c r="AL7" s="1109"/>
      <c r="AM7" s="1109"/>
      <c r="AN7" s="1109"/>
      <c r="AO7" s="1109"/>
      <c r="AP7" s="1109">
        <v>4737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564</v>
      </c>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24</v>
      </c>
      <c r="CN7" s="1097"/>
      <c r="CO7" s="1097"/>
      <c r="CP7" s="1097"/>
      <c r="CQ7" s="1098"/>
      <c r="CR7" s="1096">
        <v>10</v>
      </c>
      <c r="CS7" s="1097"/>
      <c r="CT7" s="1097"/>
      <c r="CU7" s="1097"/>
      <c r="CV7" s="1098"/>
      <c r="CW7" s="1096" t="s">
        <v>558</v>
      </c>
      <c r="CX7" s="1097"/>
      <c r="CY7" s="1097"/>
      <c r="CZ7" s="1097"/>
      <c r="DA7" s="1098"/>
      <c r="DB7" s="1096" t="s">
        <v>558</v>
      </c>
      <c r="DC7" s="1097"/>
      <c r="DD7" s="1097"/>
      <c r="DE7" s="1097"/>
      <c r="DF7" s="1098"/>
      <c r="DG7" s="1096" t="s">
        <v>558</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34"/>
    </row>
    <row r="8" spans="1:131" s="235" customFormat="1" ht="26.25" customHeight="1" x14ac:dyDescent="0.15">
      <c r="A8" s="238">
        <v>2</v>
      </c>
      <c r="B8" s="1030" t="s">
        <v>374</v>
      </c>
      <c r="C8" s="1031"/>
      <c r="D8" s="1031"/>
      <c r="E8" s="1031"/>
      <c r="F8" s="1031"/>
      <c r="G8" s="1031"/>
      <c r="H8" s="1031"/>
      <c r="I8" s="1031"/>
      <c r="J8" s="1031"/>
      <c r="K8" s="1031"/>
      <c r="L8" s="1031"/>
      <c r="M8" s="1031"/>
      <c r="N8" s="1031"/>
      <c r="O8" s="1031"/>
      <c r="P8" s="1032"/>
      <c r="Q8" s="1038">
        <v>198</v>
      </c>
      <c r="R8" s="1039"/>
      <c r="S8" s="1039"/>
      <c r="T8" s="1039"/>
      <c r="U8" s="1039"/>
      <c r="V8" s="1039">
        <v>194</v>
      </c>
      <c r="W8" s="1039"/>
      <c r="X8" s="1039"/>
      <c r="Y8" s="1039"/>
      <c r="Z8" s="1039"/>
      <c r="AA8" s="1039">
        <v>5</v>
      </c>
      <c r="AB8" s="1039"/>
      <c r="AC8" s="1039"/>
      <c r="AD8" s="1039"/>
      <c r="AE8" s="1040"/>
      <c r="AF8" s="1035">
        <v>-86</v>
      </c>
      <c r="AG8" s="1036"/>
      <c r="AH8" s="1036"/>
      <c r="AI8" s="1036"/>
      <c r="AJ8" s="1037"/>
      <c r="AK8" s="1080">
        <v>69</v>
      </c>
      <c r="AL8" s="1081"/>
      <c r="AM8" s="1081"/>
      <c r="AN8" s="1081"/>
      <c r="AO8" s="1081"/>
      <c r="AP8" s="1081" t="s">
        <v>558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6931</v>
      </c>
      <c r="R23" s="1061"/>
      <c r="S23" s="1061"/>
      <c r="T23" s="1061"/>
      <c r="U23" s="1061"/>
      <c r="V23" s="1061">
        <v>6605</v>
      </c>
      <c r="W23" s="1061"/>
      <c r="X23" s="1061"/>
      <c r="Y23" s="1061"/>
      <c r="Z23" s="1061"/>
      <c r="AA23" s="1061">
        <v>326</v>
      </c>
      <c r="AB23" s="1061"/>
      <c r="AC23" s="1061"/>
      <c r="AD23" s="1061"/>
      <c r="AE23" s="1068"/>
      <c r="AF23" s="1069">
        <v>95</v>
      </c>
      <c r="AG23" s="1061"/>
      <c r="AH23" s="1061"/>
      <c r="AI23" s="1061"/>
      <c r="AJ23" s="1070"/>
      <c r="AK23" s="1071"/>
      <c r="AL23" s="1072"/>
      <c r="AM23" s="1072"/>
      <c r="AN23" s="1072"/>
      <c r="AO23" s="1072"/>
      <c r="AP23" s="1061">
        <v>4737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1257</v>
      </c>
      <c r="R28" s="1051"/>
      <c r="S28" s="1051"/>
      <c r="T28" s="1051"/>
      <c r="U28" s="1051"/>
      <c r="V28" s="1051">
        <v>1197</v>
      </c>
      <c r="W28" s="1051"/>
      <c r="X28" s="1051"/>
      <c r="Y28" s="1051"/>
      <c r="Z28" s="1051"/>
      <c r="AA28" s="1051">
        <v>60</v>
      </c>
      <c r="AB28" s="1051"/>
      <c r="AC28" s="1051"/>
      <c r="AD28" s="1051"/>
      <c r="AE28" s="1052"/>
      <c r="AF28" s="1053">
        <v>60</v>
      </c>
      <c r="AG28" s="1051"/>
      <c r="AH28" s="1051"/>
      <c r="AI28" s="1051"/>
      <c r="AJ28" s="1054"/>
      <c r="AK28" s="1042">
        <v>86</v>
      </c>
      <c r="AL28" s="1043"/>
      <c r="AM28" s="1043"/>
      <c r="AN28" s="1043"/>
      <c r="AO28" s="1043"/>
      <c r="AP28" s="1043" t="s">
        <v>558</v>
      </c>
      <c r="AQ28" s="1043"/>
      <c r="AR28" s="1043"/>
      <c r="AS28" s="1043"/>
      <c r="AT28" s="1043"/>
      <c r="AU28" s="1043" t="s">
        <v>558</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141</v>
      </c>
      <c r="R29" s="1039"/>
      <c r="S29" s="1039"/>
      <c r="T29" s="1039"/>
      <c r="U29" s="1039"/>
      <c r="V29" s="1039">
        <v>140</v>
      </c>
      <c r="W29" s="1039"/>
      <c r="X29" s="1039"/>
      <c r="Y29" s="1039"/>
      <c r="Z29" s="1039"/>
      <c r="AA29" s="1039">
        <v>1</v>
      </c>
      <c r="AB29" s="1039"/>
      <c r="AC29" s="1039"/>
      <c r="AD29" s="1039"/>
      <c r="AE29" s="1040"/>
      <c r="AF29" s="1035">
        <v>1</v>
      </c>
      <c r="AG29" s="1036"/>
      <c r="AH29" s="1036"/>
      <c r="AI29" s="1036"/>
      <c r="AJ29" s="1037"/>
      <c r="AK29" s="980">
        <v>45</v>
      </c>
      <c r="AL29" s="971"/>
      <c r="AM29" s="971"/>
      <c r="AN29" s="971"/>
      <c r="AO29" s="971"/>
      <c r="AP29" s="971" t="s">
        <v>558</v>
      </c>
      <c r="AQ29" s="971"/>
      <c r="AR29" s="971"/>
      <c r="AS29" s="971"/>
      <c r="AT29" s="971"/>
      <c r="AU29" s="971" t="s">
        <v>558</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691</v>
      </c>
      <c r="R30" s="1039"/>
      <c r="S30" s="1039"/>
      <c r="T30" s="1039"/>
      <c r="U30" s="1039"/>
      <c r="V30" s="1039">
        <v>651</v>
      </c>
      <c r="W30" s="1039"/>
      <c r="X30" s="1039"/>
      <c r="Y30" s="1039"/>
      <c r="Z30" s="1039"/>
      <c r="AA30" s="1039">
        <v>40</v>
      </c>
      <c r="AB30" s="1039"/>
      <c r="AC30" s="1039"/>
      <c r="AD30" s="1039"/>
      <c r="AE30" s="1040"/>
      <c r="AF30" s="1035">
        <v>40</v>
      </c>
      <c r="AG30" s="1036"/>
      <c r="AH30" s="1036"/>
      <c r="AI30" s="1036"/>
      <c r="AJ30" s="1037"/>
      <c r="AK30" s="980">
        <v>450</v>
      </c>
      <c r="AL30" s="971"/>
      <c r="AM30" s="971"/>
      <c r="AN30" s="971"/>
      <c r="AO30" s="971"/>
      <c r="AP30" s="971">
        <v>4016</v>
      </c>
      <c r="AQ30" s="971"/>
      <c r="AR30" s="971"/>
      <c r="AS30" s="971"/>
      <c r="AT30" s="971"/>
      <c r="AU30" s="971">
        <v>3940</v>
      </c>
      <c r="AV30" s="971"/>
      <c r="AW30" s="971"/>
      <c r="AX30" s="971"/>
      <c r="AY30" s="971"/>
      <c r="AZ30" s="1041"/>
      <c r="BA30" s="1041"/>
      <c r="BB30" s="1041"/>
      <c r="BC30" s="1041"/>
      <c r="BD30" s="1041"/>
      <c r="BE30" s="972" t="s">
        <v>391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102</v>
      </c>
      <c r="AG63" s="959"/>
      <c r="AH63" s="959"/>
      <c r="AI63" s="959"/>
      <c r="AJ63" s="1022"/>
      <c r="AK63" s="1023"/>
      <c r="AL63" s="963"/>
      <c r="AM63" s="963"/>
      <c r="AN63" s="963"/>
      <c r="AO63" s="963"/>
      <c r="AP63" s="959">
        <v>4016</v>
      </c>
      <c r="AQ63" s="959"/>
      <c r="AR63" s="959"/>
      <c r="AS63" s="959"/>
      <c r="AT63" s="959"/>
      <c r="AU63" s="959">
        <v>3940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395</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396</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545</v>
      </c>
      <c r="C68" s="986"/>
      <c r="D68" s="986"/>
      <c r="E68" s="986"/>
      <c r="F68" s="986"/>
      <c r="G68" s="986"/>
      <c r="H68" s="986"/>
      <c r="I68" s="986"/>
      <c r="J68" s="986"/>
      <c r="K68" s="986"/>
      <c r="L68" s="986"/>
      <c r="M68" s="986"/>
      <c r="N68" s="986"/>
      <c r="O68" s="986"/>
      <c r="P68" s="987"/>
      <c r="Q68" s="988">
        <v>3205</v>
      </c>
      <c r="R68" s="982"/>
      <c r="S68" s="982"/>
      <c r="T68" s="982"/>
      <c r="U68" s="982"/>
      <c r="V68" s="982">
        <v>3104</v>
      </c>
      <c r="W68" s="982"/>
      <c r="X68" s="982"/>
      <c r="Y68" s="982"/>
      <c r="Z68" s="982"/>
      <c r="AA68" s="982">
        <v>101</v>
      </c>
      <c r="AB68" s="982"/>
      <c r="AC68" s="982"/>
      <c r="AD68" s="982"/>
      <c r="AE68" s="982"/>
      <c r="AF68" s="982">
        <v>94</v>
      </c>
      <c r="AG68" s="982"/>
      <c r="AH68" s="982"/>
      <c r="AI68" s="982"/>
      <c r="AJ68" s="982"/>
      <c r="AK68" s="982">
        <v>13</v>
      </c>
      <c r="AL68" s="982"/>
      <c r="AM68" s="982"/>
      <c r="AN68" s="982"/>
      <c r="AO68" s="982"/>
      <c r="AP68" s="982">
        <v>2310</v>
      </c>
      <c r="AQ68" s="982"/>
      <c r="AR68" s="982"/>
      <c r="AS68" s="982"/>
      <c r="AT68" s="982"/>
      <c r="AU68" s="982">
        <v>191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546</v>
      </c>
      <c r="C69" s="975"/>
      <c r="D69" s="975"/>
      <c r="E69" s="975"/>
      <c r="F69" s="975"/>
      <c r="G69" s="975"/>
      <c r="H69" s="975"/>
      <c r="I69" s="975"/>
      <c r="J69" s="975"/>
      <c r="K69" s="975"/>
      <c r="L69" s="975"/>
      <c r="M69" s="975"/>
      <c r="N69" s="975"/>
      <c r="O69" s="975"/>
      <c r="P69" s="976"/>
      <c r="Q69" s="977">
        <v>18032</v>
      </c>
      <c r="R69" s="971"/>
      <c r="S69" s="971"/>
      <c r="T69" s="971"/>
      <c r="U69" s="971"/>
      <c r="V69" s="971">
        <v>17565</v>
      </c>
      <c r="W69" s="971"/>
      <c r="X69" s="971"/>
      <c r="Y69" s="971"/>
      <c r="Z69" s="971"/>
      <c r="AA69" s="971">
        <v>467</v>
      </c>
      <c r="AB69" s="971"/>
      <c r="AC69" s="971"/>
      <c r="AD69" s="971"/>
      <c r="AE69" s="971"/>
      <c r="AF69" s="971">
        <v>467</v>
      </c>
      <c r="AG69" s="971"/>
      <c r="AH69" s="971"/>
      <c r="AI69" s="971"/>
      <c r="AJ69" s="971"/>
      <c r="AK69" s="971">
        <v>2787</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547</v>
      </c>
      <c r="C70" s="975"/>
      <c r="D70" s="975"/>
      <c r="E70" s="975"/>
      <c r="F70" s="975"/>
      <c r="G70" s="975"/>
      <c r="H70" s="975"/>
      <c r="I70" s="975"/>
      <c r="J70" s="975"/>
      <c r="K70" s="975"/>
      <c r="L70" s="975"/>
      <c r="M70" s="975"/>
      <c r="N70" s="975"/>
      <c r="O70" s="975"/>
      <c r="P70" s="976"/>
      <c r="Q70" s="977">
        <v>1531</v>
      </c>
      <c r="R70" s="971"/>
      <c r="S70" s="971"/>
      <c r="T70" s="971"/>
      <c r="U70" s="971"/>
      <c r="V70" s="971">
        <v>1475</v>
      </c>
      <c r="W70" s="971"/>
      <c r="X70" s="971"/>
      <c r="Y70" s="971"/>
      <c r="Z70" s="971"/>
      <c r="AA70" s="971">
        <v>56</v>
      </c>
      <c r="AB70" s="971"/>
      <c r="AC70" s="971"/>
      <c r="AD70" s="971"/>
      <c r="AE70" s="971"/>
      <c r="AF70" s="971">
        <v>4391</v>
      </c>
      <c r="AG70" s="971"/>
      <c r="AH70" s="971"/>
      <c r="AI70" s="971"/>
      <c r="AJ70" s="971"/>
      <c r="AK70" s="971">
        <v>1</v>
      </c>
      <c r="AL70" s="971"/>
      <c r="AM70" s="971"/>
      <c r="AN70" s="971"/>
      <c r="AO70" s="971"/>
      <c r="AP70" s="971">
        <v>2320</v>
      </c>
      <c r="AQ70" s="971"/>
      <c r="AR70" s="971"/>
      <c r="AS70" s="971"/>
      <c r="AT70" s="971"/>
      <c r="AU70" s="971" t="s">
        <v>558</v>
      </c>
      <c r="AV70" s="971"/>
      <c r="AW70" s="971"/>
      <c r="AX70" s="971"/>
      <c r="AY70" s="971"/>
      <c r="AZ70" s="972" t="s">
        <v>548</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3680</v>
      </c>
      <c r="R71" s="971"/>
      <c r="S71" s="971"/>
      <c r="T71" s="971"/>
      <c r="U71" s="971"/>
      <c r="V71" s="971">
        <v>3842</v>
      </c>
      <c r="W71" s="971"/>
      <c r="X71" s="971"/>
      <c r="Y71" s="971"/>
      <c r="Z71" s="971"/>
      <c r="AA71" s="971">
        <v>-162</v>
      </c>
      <c r="AB71" s="971"/>
      <c r="AC71" s="971"/>
      <c r="AD71" s="971"/>
      <c r="AE71" s="971"/>
      <c r="AF71" s="971">
        <v>3908</v>
      </c>
      <c r="AG71" s="971"/>
      <c r="AH71" s="971"/>
      <c r="AI71" s="971"/>
      <c r="AJ71" s="971"/>
      <c r="AK71" s="971">
        <v>362</v>
      </c>
      <c r="AL71" s="971"/>
      <c r="AM71" s="971"/>
      <c r="AN71" s="971"/>
      <c r="AO71" s="971"/>
      <c r="AP71" s="971">
        <v>4339</v>
      </c>
      <c r="AQ71" s="971"/>
      <c r="AR71" s="971"/>
      <c r="AS71" s="971"/>
      <c r="AT71" s="971"/>
      <c r="AU71" s="971" t="s">
        <v>558</v>
      </c>
      <c r="AV71" s="971"/>
      <c r="AW71" s="971"/>
      <c r="AX71" s="971"/>
      <c r="AY71" s="971"/>
      <c r="AZ71" s="972" t="s">
        <v>548</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182</v>
      </c>
      <c r="R72" s="971"/>
      <c r="S72" s="971"/>
      <c r="T72" s="971"/>
      <c r="U72" s="971"/>
      <c r="V72" s="971">
        <v>197</v>
      </c>
      <c r="W72" s="971"/>
      <c r="X72" s="971"/>
      <c r="Y72" s="971"/>
      <c r="Z72" s="971"/>
      <c r="AA72" s="971">
        <v>-15</v>
      </c>
      <c r="AB72" s="971"/>
      <c r="AC72" s="971"/>
      <c r="AD72" s="971"/>
      <c r="AE72" s="971"/>
      <c r="AF72" s="971">
        <v>1117</v>
      </c>
      <c r="AG72" s="971"/>
      <c r="AH72" s="971"/>
      <c r="AI72" s="971"/>
      <c r="AJ72" s="971"/>
      <c r="AK72" s="971">
        <v>53</v>
      </c>
      <c r="AL72" s="971"/>
      <c r="AM72" s="971"/>
      <c r="AN72" s="971"/>
      <c r="AO72" s="971"/>
      <c r="AP72" s="971" t="s">
        <v>558</v>
      </c>
      <c r="AQ72" s="971"/>
      <c r="AR72" s="971"/>
      <c r="AS72" s="971"/>
      <c r="AT72" s="971"/>
      <c r="AU72" s="971" t="s">
        <v>558</v>
      </c>
      <c r="AV72" s="971"/>
      <c r="AW72" s="971"/>
      <c r="AX72" s="971"/>
      <c r="AY72" s="971"/>
      <c r="AZ72" s="972" t="s">
        <v>548</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195</v>
      </c>
      <c r="R73" s="971"/>
      <c r="S73" s="971"/>
      <c r="T73" s="971"/>
      <c r="U73" s="971"/>
      <c r="V73" s="971">
        <v>183</v>
      </c>
      <c r="W73" s="971"/>
      <c r="X73" s="971"/>
      <c r="Y73" s="971"/>
      <c r="Z73" s="971"/>
      <c r="AA73" s="971">
        <v>11</v>
      </c>
      <c r="AB73" s="971"/>
      <c r="AC73" s="971"/>
      <c r="AD73" s="971"/>
      <c r="AE73" s="971"/>
      <c r="AF73" s="971">
        <v>11</v>
      </c>
      <c r="AG73" s="971"/>
      <c r="AH73" s="971"/>
      <c r="AI73" s="971"/>
      <c r="AJ73" s="971"/>
      <c r="AK73" s="971">
        <v>0</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124</v>
      </c>
      <c r="R74" s="971"/>
      <c r="S74" s="971"/>
      <c r="T74" s="971"/>
      <c r="U74" s="971"/>
      <c r="V74" s="971">
        <v>119</v>
      </c>
      <c r="W74" s="971"/>
      <c r="X74" s="971"/>
      <c r="Y74" s="971"/>
      <c r="Z74" s="971"/>
      <c r="AA74" s="971">
        <v>5</v>
      </c>
      <c r="AB74" s="971"/>
      <c r="AC74" s="971"/>
      <c r="AD74" s="971"/>
      <c r="AE74" s="971"/>
      <c r="AF74" s="971">
        <v>5</v>
      </c>
      <c r="AG74" s="971"/>
      <c r="AH74" s="971"/>
      <c r="AI74" s="971"/>
      <c r="AJ74" s="971"/>
      <c r="AK74" s="971">
        <v>40</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553</v>
      </c>
      <c r="C75" s="975"/>
      <c r="D75" s="975"/>
      <c r="E75" s="975"/>
      <c r="F75" s="975"/>
      <c r="G75" s="975"/>
      <c r="H75" s="975"/>
      <c r="I75" s="975"/>
      <c r="J75" s="975"/>
      <c r="K75" s="975"/>
      <c r="L75" s="975"/>
      <c r="M75" s="975"/>
      <c r="N75" s="975"/>
      <c r="O75" s="975"/>
      <c r="P75" s="976"/>
      <c r="Q75" s="978">
        <v>138788</v>
      </c>
      <c r="R75" s="979"/>
      <c r="S75" s="979"/>
      <c r="T75" s="979"/>
      <c r="U75" s="980"/>
      <c r="V75" s="981">
        <v>136779</v>
      </c>
      <c r="W75" s="979"/>
      <c r="X75" s="979"/>
      <c r="Y75" s="979"/>
      <c r="Z75" s="980"/>
      <c r="AA75" s="981">
        <v>2009</v>
      </c>
      <c r="AB75" s="979"/>
      <c r="AC75" s="979"/>
      <c r="AD75" s="979"/>
      <c r="AE75" s="980"/>
      <c r="AF75" s="971">
        <v>1914</v>
      </c>
      <c r="AG75" s="971"/>
      <c r="AH75" s="971"/>
      <c r="AI75" s="971"/>
      <c r="AJ75" s="971"/>
      <c r="AK75" s="981">
        <v>1048</v>
      </c>
      <c r="AL75" s="979"/>
      <c r="AM75" s="979"/>
      <c r="AN75" s="979"/>
      <c r="AO75" s="980"/>
      <c r="AP75" s="971" t="s">
        <v>558</v>
      </c>
      <c r="AQ75" s="971"/>
      <c r="AR75" s="971"/>
      <c r="AS75" s="971"/>
      <c r="AT75" s="971"/>
      <c r="AU75" s="971" t="s">
        <v>558</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554</v>
      </c>
      <c r="C76" s="975"/>
      <c r="D76" s="975"/>
      <c r="E76" s="975"/>
      <c r="F76" s="975"/>
      <c r="G76" s="975"/>
      <c r="H76" s="975"/>
      <c r="I76" s="975"/>
      <c r="J76" s="975"/>
      <c r="K76" s="975"/>
      <c r="L76" s="975"/>
      <c r="M76" s="975"/>
      <c r="N76" s="975"/>
      <c r="O76" s="975"/>
      <c r="P76" s="976"/>
      <c r="Q76" s="978">
        <v>2841</v>
      </c>
      <c r="R76" s="979"/>
      <c r="S76" s="979"/>
      <c r="T76" s="979"/>
      <c r="U76" s="980"/>
      <c r="V76" s="981">
        <v>2771</v>
      </c>
      <c r="W76" s="979"/>
      <c r="X76" s="979"/>
      <c r="Y76" s="979"/>
      <c r="Z76" s="980"/>
      <c r="AA76" s="981">
        <v>70</v>
      </c>
      <c r="AB76" s="979"/>
      <c r="AC76" s="979"/>
      <c r="AD76" s="979"/>
      <c r="AE76" s="980"/>
      <c r="AF76" s="971">
        <v>70</v>
      </c>
      <c r="AG76" s="971"/>
      <c r="AH76" s="971"/>
      <c r="AI76" s="971"/>
      <c r="AJ76" s="971"/>
      <c r="AK76" s="981">
        <v>2</v>
      </c>
      <c r="AL76" s="979"/>
      <c r="AM76" s="979"/>
      <c r="AN76" s="979"/>
      <c r="AO76" s="980"/>
      <c r="AP76" s="971">
        <v>5257</v>
      </c>
      <c r="AQ76" s="971"/>
      <c r="AR76" s="971"/>
      <c r="AS76" s="971"/>
      <c r="AT76" s="971"/>
      <c r="AU76" s="971">
        <v>265</v>
      </c>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555</v>
      </c>
      <c r="C77" s="975"/>
      <c r="D77" s="975"/>
      <c r="E77" s="975"/>
      <c r="F77" s="975"/>
      <c r="G77" s="975"/>
      <c r="H77" s="975"/>
      <c r="I77" s="975"/>
      <c r="J77" s="975"/>
      <c r="K77" s="975"/>
      <c r="L77" s="975"/>
      <c r="M77" s="975"/>
      <c r="N77" s="975"/>
      <c r="O77" s="975"/>
      <c r="P77" s="976"/>
      <c r="Q77" s="978">
        <v>2773</v>
      </c>
      <c r="R77" s="979"/>
      <c r="S77" s="979"/>
      <c r="T77" s="979"/>
      <c r="U77" s="980"/>
      <c r="V77" s="981">
        <v>2573</v>
      </c>
      <c r="W77" s="979"/>
      <c r="X77" s="979"/>
      <c r="Y77" s="979"/>
      <c r="Z77" s="980"/>
      <c r="AA77" s="981">
        <v>200</v>
      </c>
      <c r="AB77" s="979"/>
      <c r="AC77" s="979"/>
      <c r="AD77" s="979"/>
      <c r="AE77" s="980"/>
      <c r="AF77" s="971">
        <v>200</v>
      </c>
      <c r="AG77" s="971"/>
      <c r="AH77" s="971"/>
      <c r="AI77" s="971"/>
      <c r="AJ77" s="971"/>
      <c r="AK77" s="981">
        <v>13</v>
      </c>
      <c r="AL77" s="979"/>
      <c r="AM77" s="979"/>
      <c r="AN77" s="979"/>
      <c r="AO77" s="980"/>
      <c r="AP77" s="971" t="s">
        <v>558</v>
      </c>
      <c r="AQ77" s="971"/>
      <c r="AR77" s="971"/>
      <c r="AS77" s="971"/>
      <c r="AT77" s="971"/>
      <c r="AU77" s="971" t="s">
        <v>558</v>
      </c>
      <c r="AV77" s="971"/>
      <c r="AW77" s="971"/>
      <c r="AX77" s="971"/>
      <c r="AY77" s="97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556</v>
      </c>
      <c r="C78" s="975"/>
      <c r="D78" s="975"/>
      <c r="E78" s="975"/>
      <c r="F78" s="975"/>
      <c r="G78" s="975"/>
      <c r="H78" s="975"/>
      <c r="I78" s="975"/>
      <c r="J78" s="975"/>
      <c r="K78" s="975"/>
      <c r="L78" s="975"/>
      <c r="M78" s="975"/>
      <c r="N78" s="975"/>
      <c r="O78" s="975"/>
      <c r="P78" s="976"/>
      <c r="Q78" s="977">
        <v>23</v>
      </c>
      <c r="R78" s="971"/>
      <c r="S78" s="971"/>
      <c r="T78" s="971"/>
      <c r="U78" s="971"/>
      <c r="V78" s="971">
        <v>18</v>
      </c>
      <c r="W78" s="971"/>
      <c r="X78" s="971"/>
      <c r="Y78" s="971"/>
      <c r="Z78" s="971"/>
      <c r="AA78" s="971">
        <v>6</v>
      </c>
      <c r="AB78" s="971"/>
      <c r="AC78" s="971"/>
      <c r="AD78" s="971"/>
      <c r="AE78" s="971"/>
      <c r="AF78" s="971">
        <v>6</v>
      </c>
      <c r="AG78" s="971"/>
      <c r="AH78" s="971"/>
      <c r="AI78" s="971"/>
      <c r="AJ78" s="971"/>
      <c r="AK78" s="971">
        <v>5</v>
      </c>
      <c r="AL78" s="971"/>
      <c r="AM78" s="971"/>
      <c r="AN78" s="971"/>
      <c r="AO78" s="971"/>
      <c r="AP78" s="971" t="s">
        <v>558</v>
      </c>
      <c r="AQ78" s="971"/>
      <c r="AR78" s="971"/>
      <c r="AS78" s="971"/>
      <c r="AT78" s="971"/>
      <c r="AU78" s="971" t="s">
        <v>558</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12183</v>
      </c>
      <c r="AG88" s="959"/>
      <c r="AH88" s="959"/>
      <c r="AI88" s="959"/>
      <c r="AJ88" s="959"/>
      <c r="AK88" s="963"/>
      <c r="AL88" s="963"/>
      <c r="AM88" s="963"/>
      <c r="AN88" s="963"/>
      <c r="AO88" s="963"/>
      <c r="AP88" s="959">
        <v>14226</v>
      </c>
      <c r="AQ88" s="959"/>
      <c r="AR88" s="959"/>
      <c r="AS88" s="959"/>
      <c r="AT88" s="959"/>
      <c r="AU88" s="959">
        <v>456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399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406</v>
      </c>
      <c r="AB109" s="896"/>
      <c r="AC109" s="896"/>
      <c r="AD109" s="896"/>
      <c r="AE109" s="897"/>
      <c r="AF109" s="898" t="s">
        <v>407</v>
      </c>
      <c r="AG109" s="896"/>
      <c r="AH109" s="896"/>
      <c r="AI109" s="896"/>
      <c r="AJ109" s="897"/>
      <c r="AK109" s="898" t="s">
        <v>293</v>
      </c>
      <c r="AL109" s="896"/>
      <c r="AM109" s="896"/>
      <c r="AN109" s="896"/>
      <c r="AO109" s="897"/>
      <c r="AP109" s="898" t="s">
        <v>408</v>
      </c>
      <c r="AQ109" s="896"/>
      <c r="AR109" s="896"/>
      <c r="AS109" s="896"/>
      <c r="AT109" s="929"/>
      <c r="AU109" s="895" t="s">
        <v>405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406</v>
      </c>
      <c r="BR109" s="896"/>
      <c r="BS109" s="896"/>
      <c r="BT109" s="896"/>
      <c r="BU109" s="897"/>
      <c r="BV109" s="898" t="s">
        <v>407</v>
      </c>
      <c r="BW109" s="896"/>
      <c r="BX109" s="896"/>
      <c r="BY109" s="896"/>
      <c r="BZ109" s="897"/>
      <c r="CA109" s="898" t="s">
        <v>293</v>
      </c>
      <c r="CB109" s="896"/>
      <c r="CC109" s="896"/>
      <c r="CD109" s="896"/>
      <c r="CE109" s="897"/>
      <c r="CF109" s="936" t="s">
        <v>408</v>
      </c>
      <c r="CG109" s="936"/>
      <c r="CH109" s="936"/>
      <c r="CI109" s="936"/>
      <c r="CJ109" s="936"/>
      <c r="CK109" s="898" t="s">
        <v>409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406</v>
      </c>
      <c r="DH109" s="896"/>
      <c r="DI109" s="896"/>
      <c r="DJ109" s="896"/>
      <c r="DK109" s="897"/>
      <c r="DL109" s="898" t="s">
        <v>407</v>
      </c>
      <c r="DM109" s="896"/>
      <c r="DN109" s="896"/>
      <c r="DO109" s="896"/>
      <c r="DP109" s="897"/>
      <c r="DQ109" s="898" t="s">
        <v>293</v>
      </c>
      <c r="DR109" s="896"/>
      <c r="DS109" s="896"/>
      <c r="DT109" s="896"/>
      <c r="DU109" s="897"/>
      <c r="DV109" s="898" t="s">
        <v>408</v>
      </c>
      <c r="DW109" s="896"/>
      <c r="DX109" s="896"/>
      <c r="DY109" s="896"/>
      <c r="DZ109" s="929"/>
    </row>
    <row r="110" spans="1:131" s="230" customFormat="1" ht="26.25" customHeight="1" x14ac:dyDescent="0.15">
      <c r="A110" s="807" t="s">
        <v>410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425700</v>
      </c>
      <c r="AB110" s="889"/>
      <c r="AC110" s="889"/>
      <c r="AD110" s="889"/>
      <c r="AE110" s="890"/>
      <c r="AF110" s="891">
        <v>418718</v>
      </c>
      <c r="AG110" s="889"/>
      <c r="AH110" s="889"/>
      <c r="AI110" s="889"/>
      <c r="AJ110" s="890"/>
      <c r="AK110" s="891">
        <v>479357</v>
      </c>
      <c r="AL110" s="889"/>
      <c r="AM110" s="889"/>
      <c r="AN110" s="889"/>
      <c r="AO110" s="890"/>
      <c r="AP110" s="892">
        <v>17.2</v>
      </c>
      <c r="AQ110" s="893"/>
      <c r="AR110" s="893"/>
      <c r="AS110" s="893"/>
      <c r="AT110" s="894"/>
      <c r="AU110" s="930" t="s">
        <v>69</v>
      </c>
      <c r="AV110" s="931"/>
      <c r="AW110" s="931"/>
      <c r="AX110" s="931"/>
      <c r="AY110" s="931"/>
      <c r="AZ110" s="860" t="s">
        <v>411</v>
      </c>
      <c r="BA110" s="808"/>
      <c r="BB110" s="808"/>
      <c r="BC110" s="808"/>
      <c r="BD110" s="808"/>
      <c r="BE110" s="808"/>
      <c r="BF110" s="808"/>
      <c r="BG110" s="808"/>
      <c r="BH110" s="808"/>
      <c r="BI110" s="808"/>
      <c r="BJ110" s="808"/>
      <c r="BK110" s="808"/>
      <c r="BL110" s="808"/>
      <c r="BM110" s="808"/>
      <c r="BN110" s="808"/>
      <c r="BO110" s="808"/>
      <c r="BP110" s="809"/>
      <c r="BQ110" s="861">
        <v>5188691</v>
      </c>
      <c r="BR110" s="842"/>
      <c r="BS110" s="842"/>
      <c r="BT110" s="842"/>
      <c r="BU110" s="842"/>
      <c r="BV110" s="842">
        <v>5060561</v>
      </c>
      <c r="BW110" s="842"/>
      <c r="BX110" s="842"/>
      <c r="BY110" s="842"/>
      <c r="BZ110" s="842"/>
      <c r="CA110" s="842">
        <v>4737046</v>
      </c>
      <c r="CB110" s="842"/>
      <c r="CC110" s="842"/>
      <c r="CD110" s="842"/>
      <c r="CE110" s="842"/>
      <c r="CF110" s="866">
        <v>170.4</v>
      </c>
      <c r="CG110" s="867"/>
      <c r="CH110" s="867"/>
      <c r="CI110" s="867"/>
      <c r="CJ110" s="867"/>
      <c r="CK110" s="926" t="s">
        <v>412</v>
      </c>
      <c r="CL110" s="819"/>
      <c r="CM110" s="860" t="s">
        <v>413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415</v>
      </c>
      <c r="BA111" s="752"/>
      <c r="BB111" s="752"/>
      <c r="BC111" s="752"/>
      <c r="BD111" s="752"/>
      <c r="BE111" s="752"/>
      <c r="BF111" s="752"/>
      <c r="BG111" s="752"/>
      <c r="BH111" s="752"/>
      <c r="BI111" s="752"/>
      <c r="BJ111" s="752"/>
      <c r="BK111" s="752"/>
      <c r="BL111" s="752"/>
      <c r="BM111" s="752"/>
      <c r="BN111" s="752"/>
      <c r="BO111" s="752"/>
      <c r="BP111" s="753"/>
      <c r="BQ111" s="816">
        <v>7298</v>
      </c>
      <c r="BR111" s="817"/>
      <c r="BS111" s="817"/>
      <c r="BT111" s="817"/>
      <c r="BU111" s="817"/>
      <c r="BV111" s="817">
        <v>7298</v>
      </c>
      <c r="BW111" s="817"/>
      <c r="BX111" s="817"/>
      <c r="BY111" s="817"/>
      <c r="BZ111" s="817"/>
      <c r="CA111" s="817">
        <v>7298</v>
      </c>
      <c r="CB111" s="817"/>
      <c r="CC111" s="817"/>
      <c r="CD111" s="817"/>
      <c r="CE111" s="817"/>
      <c r="CF111" s="875">
        <v>0.3</v>
      </c>
      <c r="CG111" s="876"/>
      <c r="CH111" s="876"/>
      <c r="CI111" s="876"/>
      <c r="CJ111" s="876"/>
      <c r="CK111" s="927"/>
      <c r="CL111" s="821"/>
      <c r="CM111" s="815" t="s">
        <v>416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417</v>
      </c>
      <c r="B112" s="913"/>
      <c r="C112" s="752" t="s">
        <v>418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419</v>
      </c>
      <c r="BA112" s="752"/>
      <c r="BB112" s="752"/>
      <c r="BC112" s="752"/>
      <c r="BD112" s="752"/>
      <c r="BE112" s="752"/>
      <c r="BF112" s="752"/>
      <c r="BG112" s="752"/>
      <c r="BH112" s="752"/>
      <c r="BI112" s="752"/>
      <c r="BJ112" s="752"/>
      <c r="BK112" s="752"/>
      <c r="BL112" s="752"/>
      <c r="BM112" s="752"/>
      <c r="BN112" s="752"/>
      <c r="BO112" s="752"/>
      <c r="BP112" s="753"/>
      <c r="BQ112" s="816">
        <v>4500238</v>
      </c>
      <c r="BR112" s="817"/>
      <c r="BS112" s="817"/>
      <c r="BT112" s="817"/>
      <c r="BU112" s="817"/>
      <c r="BV112" s="817">
        <v>4211639</v>
      </c>
      <c r="BW112" s="817"/>
      <c r="BX112" s="817"/>
      <c r="BY112" s="817"/>
      <c r="BZ112" s="817"/>
      <c r="CA112" s="817">
        <v>3939570</v>
      </c>
      <c r="CB112" s="817"/>
      <c r="CC112" s="817"/>
      <c r="CD112" s="817"/>
      <c r="CE112" s="817"/>
      <c r="CF112" s="875">
        <v>141.69999999999999</v>
      </c>
      <c r="CG112" s="876"/>
      <c r="CH112" s="876"/>
      <c r="CI112" s="876"/>
      <c r="CJ112" s="876"/>
      <c r="CK112" s="927"/>
      <c r="CL112" s="821"/>
      <c r="CM112" s="815" t="s">
        <v>420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383928</v>
      </c>
      <c r="AB113" s="919"/>
      <c r="AC113" s="919"/>
      <c r="AD113" s="919"/>
      <c r="AE113" s="920"/>
      <c r="AF113" s="921">
        <v>401270</v>
      </c>
      <c r="AG113" s="919"/>
      <c r="AH113" s="919"/>
      <c r="AI113" s="919"/>
      <c r="AJ113" s="920"/>
      <c r="AK113" s="921">
        <v>409599</v>
      </c>
      <c r="AL113" s="919"/>
      <c r="AM113" s="919"/>
      <c r="AN113" s="919"/>
      <c r="AO113" s="920"/>
      <c r="AP113" s="922">
        <v>14.7</v>
      </c>
      <c r="AQ113" s="923"/>
      <c r="AR113" s="923"/>
      <c r="AS113" s="923"/>
      <c r="AT113" s="924"/>
      <c r="AU113" s="932"/>
      <c r="AV113" s="933"/>
      <c r="AW113" s="933"/>
      <c r="AX113" s="933"/>
      <c r="AY113" s="933"/>
      <c r="AZ113" s="815" t="s">
        <v>422</v>
      </c>
      <c r="BA113" s="752"/>
      <c r="BB113" s="752"/>
      <c r="BC113" s="752"/>
      <c r="BD113" s="752"/>
      <c r="BE113" s="752"/>
      <c r="BF113" s="752"/>
      <c r="BG113" s="752"/>
      <c r="BH113" s="752"/>
      <c r="BI113" s="752"/>
      <c r="BJ113" s="752"/>
      <c r="BK113" s="752"/>
      <c r="BL113" s="752"/>
      <c r="BM113" s="752"/>
      <c r="BN113" s="752"/>
      <c r="BO113" s="752"/>
      <c r="BP113" s="753"/>
      <c r="BQ113" s="816">
        <v>465362</v>
      </c>
      <c r="BR113" s="817"/>
      <c r="BS113" s="817"/>
      <c r="BT113" s="817"/>
      <c r="BU113" s="817"/>
      <c r="BV113" s="817">
        <v>504498</v>
      </c>
      <c r="BW113" s="817"/>
      <c r="BX113" s="817"/>
      <c r="BY113" s="817"/>
      <c r="BZ113" s="817"/>
      <c r="CA113" s="817">
        <v>455791</v>
      </c>
      <c r="CB113" s="817"/>
      <c r="CC113" s="817"/>
      <c r="CD113" s="817"/>
      <c r="CE113" s="817"/>
      <c r="CF113" s="875">
        <v>16.399999999999999</v>
      </c>
      <c r="CG113" s="876"/>
      <c r="CH113" s="876"/>
      <c r="CI113" s="876"/>
      <c r="CJ113" s="876"/>
      <c r="CK113" s="927"/>
      <c r="CL113" s="821"/>
      <c r="CM113" s="815" t="s">
        <v>423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51540</v>
      </c>
      <c r="AB114" s="780"/>
      <c r="AC114" s="780"/>
      <c r="AD114" s="780"/>
      <c r="AE114" s="781"/>
      <c r="AF114" s="782">
        <v>53527</v>
      </c>
      <c r="AG114" s="780"/>
      <c r="AH114" s="780"/>
      <c r="AI114" s="780"/>
      <c r="AJ114" s="781"/>
      <c r="AK114" s="782">
        <v>54078</v>
      </c>
      <c r="AL114" s="780"/>
      <c r="AM114" s="780"/>
      <c r="AN114" s="780"/>
      <c r="AO114" s="781"/>
      <c r="AP114" s="824">
        <v>1.9</v>
      </c>
      <c r="AQ114" s="825"/>
      <c r="AR114" s="825"/>
      <c r="AS114" s="825"/>
      <c r="AT114" s="826"/>
      <c r="AU114" s="932"/>
      <c r="AV114" s="933"/>
      <c r="AW114" s="933"/>
      <c r="AX114" s="933"/>
      <c r="AY114" s="933"/>
      <c r="AZ114" s="815" t="s">
        <v>425</v>
      </c>
      <c r="BA114" s="752"/>
      <c r="BB114" s="752"/>
      <c r="BC114" s="752"/>
      <c r="BD114" s="752"/>
      <c r="BE114" s="752"/>
      <c r="BF114" s="752"/>
      <c r="BG114" s="752"/>
      <c r="BH114" s="752"/>
      <c r="BI114" s="752"/>
      <c r="BJ114" s="752"/>
      <c r="BK114" s="752"/>
      <c r="BL114" s="752"/>
      <c r="BM114" s="752"/>
      <c r="BN114" s="752"/>
      <c r="BO114" s="752"/>
      <c r="BP114" s="753"/>
      <c r="BQ114" s="816">
        <v>696178</v>
      </c>
      <c r="BR114" s="817"/>
      <c r="BS114" s="817"/>
      <c r="BT114" s="817"/>
      <c r="BU114" s="817"/>
      <c r="BV114" s="817">
        <v>687868</v>
      </c>
      <c r="BW114" s="817"/>
      <c r="BX114" s="817"/>
      <c r="BY114" s="817"/>
      <c r="BZ114" s="817"/>
      <c r="CA114" s="817">
        <v>625103</v>
      </c>
      <c r="CB114" s="817"/>
      <c r="CC114" s="817"/>
      <c r="CD114" s="817"/>
      <c r="CE114" s="817"/>
      <c r="CF114" s="875">
        <v>22.5</v>
      </c>
      <c r="CG114" s="876"/>
      <c r="CH114" s="876"/>
      <c r="CI114" s="876"/>
      <c r="CJ114" s="876"/>
      <c r="CK114" s="927"/>
      <c r="CL114" s="821"/>
      <c r="CM114" s="815" t="s">
        <v>426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33</v>
      </c>
      <c r="AB115" s="919"/>
      <c r="AC115" s="919"/>
      <c r="AD115" s="919"/>
      <c r="AE115" s="920"/>
      <c r="AF115" s="921">
        <v>33</v>
      </c>
      <c r="AG115" s="919"/>
      <c r="AH115" s="919"/>
      <c r="AI115" s="919"/>
      <c r="AJ115" s="920"/>
      <c r="AK115" s="921">
        <v>18</v>
      </c>
      <c r="AL115" s="919"/>
      <c r="AM115" s="919"/>
      <c r="AN115" s="919"/>
      <c r="AO115" s="920"/>
      <c r="AP115" s="922">
        <v>0</v>
      </c>
      <c r="AQ115" s="923"/>
      <c r="AR115" s="923"/>
      <c r="AS115" s="923"/>
      <c r="AT115" s="924"/>
      <c r="AU115" s="932"/>
      <c r="AV115" s="933"/>
      <c r="AW115" s="933"/>
      <c r="AX115" s="933"/>
      <c r="AY115" s="933"/>
      <c r="AZ115" s="815" t="s">
        <v>428</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429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7298</v>
      </c>
      <c r="DH115" s="780"/>
      <c r="DI115" s="780"/>
      <c r="DJ115" s="780"/>
      <c r="DK115" s="781"/>
      <c r="DL115" s="782">
        <v>7298</v>
      </c>
      <c r="DM115" s="780"/>
      <c r="DN115" s="780"/>
      <c r="DO115" s="780"/>
      <c r="DP115" s="781"/>
      <c r="DQ115" s="782">
        <v>7298</v>
      </c>
      <c r="DR115" s="780"/>
      <c r="DS115" s="780"/>
      <c r="DT115" s="780"/>
      <c r="DU115" s="781"/>
      <c r="DV115" s="824">
        <v>0.3</v>
      </c>
      <c r="DW115" s="825"/>
      <c r="DX115" s="825"/>
      <c r="DY115" s="825"/>
      <c r="DZ115" s="826"/>
    </row>
    <row r="116" spans="1:130" s="230" customFormat="1" ht="26.25" customHeight="1" x14ac:dyDescent="0.15">
      <c r="A116" s="916"/>
      <c r="B116" s="917"/>
      <c r="C116" s="839" t="s">
        <v>430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107</v>
      </c>
      <c r="AB116" s="780"/>
      <c r="AC116" s="780"/>
      <c r="AD116" s="780"/>
      <c r="AE116" s="781"/>
      <c r="AF116" s="782">
        <v>85</v>
      </c>
      <c r="AG116" s="780"/>
      <c r="AH116" s="780"/>
      <c r="AI116" s="780"/>
      <c r="AJ116" s="781"/>
      <c r="AK116" s="782">
        <v>120</v>
      </c>
      <c r="AL116" s="780"/>
      <c r="AM116" s="780"/>
      <c r="AN116" s="780"/>
      <c r="AO116" s="781"/>
      <c r="AP116" s="824">
        <v>0</v>
      </c>
      <c r="AQ116" s="825"/>
      <c r="AR116" s="825"/>
      <c r="AS116" s="825"/>
      <c r="AT116" s="826"/>
      <c r="AU116" s="932"/>
      <c r="AV116" s="933"/>
      <c r="AW116" s="933"/>
      <c r="AX116" s="933"/>
      <c r="AY116" s="933"/>
      <c r="AZ116" s="909" t="s">
        <v>431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433</v>
      </c>
      <c r="Z117" s="897"/>
      <c r="AA117" s="902">
        <v>861308</v>
      </c>
      <c r="AB117" s="903"/>
      <c r="AC117" s="903"/>
      <c r="AD117" s="903"/>
      <c r="AE117" s="904"/>
      <c r="AF117" s="905">
        <v>873633</v>
      </c>
      <c r="AG117" s="903"/>
      <c r="AH117" s="903"/>
      <c r="AI117" s="903"/>
      <c r="AJ117" s="904"/>
      <c r="AK117" s="905">
        <v>943172</v>
      </c>
      <c r="AL117" s="903"/>
      <c r="AM117" s="903"/>
      <c r="AN117" s="903"/>
      <c r="AO117" s="904"/>
      <c r="AP117" s="906"/>
      <c r="AQ117" s="907"/>
      <c r="AR117" s="907"/>
      <c r="AS117" s="907"/>
      <c r="AT117" s="908"/>
      <c r="AU117" s="932"/>
      <c r="AV117" s="933"/>
      <c r="AW117" s="933"/>
      <c r="AX117" s="933"/>
      <c r="AY117" s="933"/>
      <c r="AZ117" s="863" t="s">
        <v>434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409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406</v>
      </c>
      <c r="AB118" s="896"/>
      <c r="AC118" s="896"/>
      <c r="AD118" s="896"/>
      <c r="AE118" s="897"/>
      <c r="AF118" s="898" t="s">
        <v>407</v>
      </c>
      <c r="AG118" s="896"/>
      <c r="AH118" s="896"/>
      <c r="AI118" s="896"/>
      <c r="AJ118" s="897"/>
      <c r="AK118" s="898" t="s">
        <v>293</v>
      </c>
      <c r="AL118" s="896"/>
      <c r="AM118" s="896"/>
      <c r="AN118" s="896"/>
      <c r="AO118" s="897"/>
      <c r="AP118" s="899" t="s">
        <v>408</v>
      </c>
      <c r="AQ118" s="900"/>
      <c r="AR118" s="900"/>
      <c r="AS118" s="900"/>
      <c r="AT118" s="901"/>
      <c r="AU118" s="932"/>
      <c r="AV118" s="933"/>
      <c r="AW118" s="933"/>
      <c r="AX118" s="933"/>
      <c r="AY118" s="933"/>
      <c r="AZ118" s="838" t="s">
        <v>436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412</v>
      </c>
      <c r="B119" s="819"/>
      <c r="C119" s="860" t="s">
        <v>413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438</v>
      </c>
      <c r="BP119" s="878"/>
      <c r="BQ119" s="879">
        <v>10857767</v>
      </c>
      <c r="BR119" s="845"/>
      <c r="BS119" s="845"/>
      <c r="BT119" s="845"/>
      <c r="BU119" s="845"/>
      <c r="BV119" s="845">
        <v>10471864</v>
      </c>
      <c r="BW119" s="845"/>
      <c r="BX119" s="845"/>
      <c r="BY119" s="845"/>
      <c r="BZ119" s="845"/>
      <c r="CA119" s="845">
        <v>9764808</v>
      </c>
      <c r="CB119" s="845"/>
      <c r="CC119" s="845"/>
      <c r="CD119" s="845"/>
      <c r="CE119" s="845"/>
      <c r="CF119" s="748"/>
      <c r="CG119" s="749"/>
      <c r="CH119" s="749"/>
      <c r="CI119" s="749"/>
      <c r="CJ119" s="834"/>
      <c r="CK119" s="928"/>
      <c r="CL119" s="823"/>
      <c r="CM119" s="838" t="s">
        <v>439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440</v>
      </c>
      <c r="AV120" s="881"/>
      <c r="AW120" s="881"/>
      <c r="AX120" s="881"/>
      <c r="AY120" s="882"/>
      <c r="AZ120" s="860" t="s">
        <v>441</v>
      </c>
      <c r="BA120" s="808"/>
      <c r="BB120" s="808"/>
      <c r="BC120" s="808"/>
      <c r="BD120" s="808"/>
      <c r="BE120" s="808"/>
      <c r="BF120" s="808"/>
      <c r="BG120" s="808"/>
      <c r="BH120" s="808"/>
      <c r="BI120" s="808"/>
      <c r="BJ120" s="808"/>
      <c r="BK120" s="808"/>
      <c r="BL120" s="808"/>
      <c r="BM120" s="808"/>
      <c r="BN120" s="808"/>
      <c r="BO120" s="808"/>
      <c r="BP120" s="809"/>
      <c r="BQ120" s="861">
        <v>13217313</v>
      </c>
      <c r="BR120" s="842"/>
      <c r="BS120" s="842"/>
      <c r="BT120" s="842"/>
      <c r="BU120" s="842"/>
      <c r="BV120" s="842">
        <v>13756386</v>
      </c>
      <c r="BW120" s="842"/>
      <c r="BX120" s="842"/>
      <c r="BY120" s="842"/>
      <c r="BZ120" s="842"/>
      <c r="CA120" s="842">
        <v>14270938</v>
      </c>
      <c r="CB120" s="842"/>
      <c r="CC120" s="842"/>
      <c r="CD120" s="842"/>
      <c r="CE120" s="842"/>
      <c r="CF120" s="866">
        <v>513.29999999999995</v>
      </c>
      <c r="CG120" s="867"/>
      <c r="CH120" s="867"/>
      <c r="CI120" s="867"/>
      <c r="CJ120" s="867"/>
      <c r="CK120" s="868" t="s">
        <v>442</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4500238</v>
      </c>
      <c r="DH120" s="842"/>
      <c r="DI120" s="842"/>
      <c r="DJ120" s="842"/>
      <c r="DK120" s="842"/>
      <c r="DL120" s="842">
        <v>4214831</v>
      </c>
      <c r="DM120" s="842"/>
      <c r="DN120" s="842"/>
      <c r="DO120" s="842"/>
      <c r="DP120" s="842"/>
      <c r="DQ120" s="842">
        <v>3939570</v>
      </c>
      <c r="DR120" s="842"/>
      <c r="DS120" s="842"/>
      <c r="DT120" s="842"/>
      <c r="DU120" s="842"/>
      <c r="DV120" s="843">
        <v>141.69999999999999</v>
      </c>
      <c r="DW120" s="843"/>
      <c r="DX120" s="843"/>
      <c r="DY120" s="843"/>
      <c r="DZ120" s="844"/>
    </row>
    <row r="121" spans="1:130" s="230" customFormat="1" ht="26.25" customHeight="1" x14ac:dyDescent="0.15">
      <c r="A121" s="820"/>
      <c r="B121" s="821"/>
      <c r="C121" s="863" t="s">
        <v>443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444</v>
      </c>
      <c r="BA121" s="752"/>
      <c r="BB121" s="752"/>
      <c r="BC121" s="752"/>
      <c r="BD121" s="752"/>
      <c r="BE121" s="752"/>
      <c r="BF121" s="752"/>
      <c r="BG121" s="752"/>
      <c r="BH121" s="752"/>
      <c r="BI121" s="752"/>
      <c r="BJ121" s="752"/>
      <c r="BK121" s="752"/>
      <c r="BL121" s="752"/>
      <c r="BM121" s="752"/>
      <c r="BN121" s="752"/>
      <c r="BO121" s="752"/>
      <c r="BP121" s="753"/>
      <c r="BQ121" s="816">
        <v>64348</v>
      </c>
      <c r="BR121" s="817"/>
      <c r="BS121" s="817"/>
      <c r="BT121" s="817"/>
      <c r="BU121" s="817"/>
      <c r="BV121" s="817">
        <v>38051</v>
      </c>
      <c r="BW121" s="817"/>
      <c r="BX121" s="817"/>
      <c r="BY121" s="817"/>
      <c r="BZ121" s="817"/>
      <c r="CA121" s="817">
        <v>16858</v>
      </c>
      <c r="CB121" s="817"/>
      <c r="CC121" s="817"/>
      <c r="CD121" s="817"/>
      <c r="CE121" s="817"/>
      <c r="CF121" s="875">
        <v>0.6</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30" customFormat="1" ht="26.25" customHeight="1" x14ac:dyDescent="0.15">
      <c r="A122" s="820"/>
      <c r="B122" s="821"/>
      <c r="C122" s="815" t="s">
        <v>426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445</v>
      </c>
      <c r="BA122" s="839"/>
      <c r="BB122" s="839"/>
      <c r="BC122" s="839"/>
      <c r="BD122" s="839"/>
      <c r="BE122" s="839"/>
      <c r="BF122" s="839"/>
      <c r="BG122" s="839"/>
      <c r="BH122" s="839"/>
      <c r="BI122" s="839"/>
      <c r="BJ122" s="839"/>
      <c r="BK122" s="839"/>
      <c r="BL122" s="839"/>
      <c r="BM122" s="839"/>
      <c r="BN122" s="839"/>
      <c r="BO122" s="839"/>
      <c r="BP122" s="840"/>
      <c r="BQ122" s="879">
        <v>6024202</v>
      </c>
      <c r="BR122" s="845"/>
      <c r="BS122" s="845"/>
      <c r="BT122" s="845"/>
      <c r="BU122" s="845"/>
      <c r="BV122" s="845">
        <v>5706295</v>
      </c>
      <c r="BW122" s="845"/>
      <c r="BX122" s="845"/>
      <c r="BY122" s="845"/>
      <c r="BZ122" s="845"/>
      <c r="CA122" s="845">
        <v>5326619</v>
      </c>
      <c r="CB122" s="845"/>
      <c r="CC122" s="845"/>
      <c r="CD122" s="845"/>
      <c r="CE122" s="845"/>
      <c r="CF122" s="846">
        <v>191.6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446</v>
      </c>
      <c r="BP123" s="878"/>
      <c r="BQ123" s="832">
        <v>19305863</v>
      </c>
      <c r="BR123" s="833"/>
      <c r="BS123" s="833"/>
      <c r="BT123" s="833"/>
      <c r="BU123" s="833"/>
      <c r="BV123" s="833">
        <v>19500732</v>
      </c>
      <c r="BW123" s="833"/>
      <c r="BX123" s="833"/>
      <c r="BY123" s="833"/>
      <c r="BZ123" s="833"/>
      <c r="CA123" s="833">
        <v>19614415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448</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449</v>
      </c>
      <c r="CL125" s="852"/>
      <c r="CM125" s="852"/>
      <c r="CN125" s="852"/>
      <c r="CO125" s="853"/>
      <c r="CP125" s="860" t="s">
        <v>450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439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33</v>
      </c>
      <c r="AB127" s="780"/>
      <c r="AC127" s="780"/>
      <c r="AD127" s="780"/>
      <c r="AE127" s="781"/>
      <c r="AF127" s="782">
        <v>33</v>
      </c>
      <c r="AG127" s="780"/>
      <c r="AH127" s="780"/>
      <c r="AI127" s="780"/>
      <c r="AJ127" s="781"/>
      <c r="AK127" s="782">
        <v>18</v>
      </c>
      <c r="AL127" s="780"/>
      <c r="AM127" s="780"/>
      <c r="AN127" s="780"/>
      <c r="AO127" s="781"/>
      <c r="AP127" s="824">
        <v>0</v>
      </c>
      <c r="AQ127" s="825"/>
      <c r="AR127" s="825"/>
      <c r="AS127" s="825"/>
      <c r="AT127" s="826"/>
      <c r="AU127" s="232"/>
      <c r="AV127" s="232"/>
      <c r="AW127" s="232"/>
      <c r="AX127" s="841" t="s">
        <v>453</v>
      </c>
      <c r="AY127" s="812"/>
      <c r="AZ127" s="812"/>
      <c r="BA127" s="812"/>
      <c r="BB127" s="812"/>
      <c r="BC127" s="812"/>
      <c r="BD127" s="812"/>
      <c r="BE127" s="813"/>
      <c r="BF127" s="811" t="s">
        <v>454</v>
      </c>
      <c r="BG127" s="812"/>
      <c r="BH127" s="812"/>
      <c r="BI127" s="812"/>
      <c r="BJ127" s="812"/>
      <c r="BK127" s="812"/>
      <c r="BL127" s="813"/>
      <c r="BM127" s="811" t="s">
        <v>455</v>
      </c>
      <c r="BN127" s="812"/>
      <c r="BO127" s="812"/>
      <c r="BP127" s="812"/>
      <c r="BQ127" s="812"/>
      <c r="BR127" s="812"/>
      <c r="BS127" s="813"/>
      <c r="BT127" s="811" t="s">
        <v>456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458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459</v>
      </c>
      <c r="X128" s="798"/>
      <c r="Y128" s="798"/>
      <c r="Z128" s="799"/>
      <c r="AA128" s="800">
        <v>20720</v>
      </c>
      <c r="AB128" s="801"/>
      <c r="AC128" s="801"/>
      <c r="AD128" s="801"/>
      <c r="AE128" s="802"/>
      <c r="AF128" s="803">
        <v>20489</v>
      </c>
      <c r="AG128" s="801"/>
      <c r="AH128" s="801"/>
      <c r="AI128" s="801"/>
      <c r="AJ128" s="802"/>
      <c r="AK128" s="803">
        <v>20288</v>
      </c>
      <c r="AL128" s="801"/>
      <c r="AM128" s="801"/>
      <c r="AN128" s="801"/>
      <c r="AO128" s="802"/>
      <c r="AP128" s="804"/>
      <c r="AQ128" s="805"/>
      <c r="AR128" s="805"/>
      <c r="AS128" s="805"/>
      <c r="AT128" s="806"/>
      <c r="AU128" s="232"/>
      <c r="AV128" s="232"/>
      <c r="AW128" s="232"/>
      <c r="AX128" s="807" t="s">
        <v>460</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461</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462</v>
      </c>
      <c r="X129" s="777"/>
      <c r="Y129" s="777"/>
      <c r="Z129" s="778"/>
      <c r="AA129" s="779">
        <v>3297155</v>
      </c>
      <c r="AB129" s="780"/>
      <c r="AC129" s="780"/>
      <c r="AD129" s="780"/>
      <c r="AE129" s="781"/>
      <c r="AF129" s="782">
        <v>3245923</v>
      </c>
      <c r="AG129" s="780"/>
      <c r="AH129" s="780"/>
      <c r="AI129" s="780"/>
      <c r="AJ129" s="781"/>
      <c r="AK129" s="782">
        <v>3338016</v>
      </c>
      <c r="AL129" s="780"/>
      <c r="AM129" s="780"/>
      <c r="AN129" s="780"/>
      <c r="AO129" s="781"/>
      <c r="AP129" s="783"/>
      <c r="AQ129" s="784"/>
      <c r="AR129" s="784"/>
      <c r="AS129" s="784"/>
      <c r="AT129" s="785"/>
      <c r="AU129" s="233"/>
      <c r="AV129" s="233"/>
      <c r="AW129" s="233"/>
      <c r="AX129" s="751" t="s">
        <v>463</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465</v>
      </c>
      <c r="X130" s="777"/>
      <c r="Y130" s="777"/>
      <c r="Z130" s="778"/>
      <c r="AA130" s="779">
        <v>529057</v>
      </c>
      <c r="AB130" s="780"/>
      <c r="AC130" s="780"/>
      <c r="AD130" s="780"/>
      <c r="AE130" s="781"/>
      <c r="AF130" s="782">
        <v>527827</v>
      </c>
      <c r="AG130" s="780"/>
      <c r="AH130" s="780"/>
      <c r="AI130" s="780"/>
      <c r="AJ130" s="781"/>
      <c r="AK130" s="782">
        <v>557562</v>
      </c>
      <c r="AL130" s="780"/>
      <c r="AM130" s="780"/>
      <c r="AN130" s="780"/>
      <c r="AO130" s="781"/>
      <c r="AP130" s="783"/>
      <c r="AQ130" s="784"/>
      <c r="AR130" s="784"/>
      <c r="AS130" s="784"/>
      <c r="AT130" s="785"/>
      <c r="AU130" s="233"/>
      <c r="AV130" s="233"/>
      <c r="AW130" s="233"/>
      <c r="AX130" s="751" t="s">
        <v>466</v>
      </c>
      <c r="AY130" s="752"/>
      <c r="AZ130" s="752"/>
      <c r="BA130" s="752"/>
      <c r="BB130" s="752"/>
      <c r="BC130" s="752"/>
      <c r="BD130" s="752"/>
      <c r="BE130" s="753"/>
      <c r="BF130" s="754">
        <v>12.1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467</v>
      </c>
      <c r="X131" s="761"/>
      <c r="Y131" s="761"/>
      <c r="Z131" s="762"/>
      <c r="AA131" s="763">
        <v>2768098</v>
      </c>
      <c r="AB131" s="764"/>
      <c r="AC131" s="764"/>
      <c r="AD131" s="764"/>
      <c r="AE131" s="765"/>
      <c r="AF131" s="766">
        <v>2718096</v>
      </c>
      <c r="AG131" s="764"/>
      <c r="AH131" s="764"/>
      <c r="AI131" s="764"/>
      <c r="AJ131" s="765"/>
      <c r="AK131" s="766">
        <v>2780454</v>
      </c>
      <c r="AL131" s="764"/>
      <c r="AM131" s="764"/>
      <c r="AN131" s="764"/>
      <c r="AO131" s="765"/>
      <c r="AP131" s="767"/>
      <c r="AQ131" s="768"/>
      <c r="AR131" s="768"/>
      <c r="AS131" s="768"/>
      <c r="AT131" s="769"/>
      <c r="AU131" s="233"/>
      <c r="AV131" s="233"/>
      <c r="AW131" s="233"/>
      <c r="AX131" s="729" t="s">
        <v>468</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469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470</v>
      </c>
      <c r="W132" s="742"/>
      <c r="X132" s="742"/>
      <c r="Y132" s="742"/>
      <c r="Z132" s="743"/>
      <c r="AA132" s="744">
        <v>11.254334200000001</v>
      </c>
      <c r="AB132" s="745"/>
      <c r="AC132" s="745"/>
      <c r="AD132" s="745"/>
      <c r="AE132" s="746"/>
      <c r="AF132" s="747">
        <v>11.96856182</v>
      </c>
      <c r="AG132" s="745"/>
      <c r="AH132" s="745"/>
      <c r="AI132" s="745"/>
      <c r="AJ132" s="746"/>
      <c r="AK132" s="747">
        <v>13.13893343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471</v>
      </c>
      <c r="W133" s="721"/>
      <c r="X133" s="721"/>
      <c r="Y133" s="721"/>
      <c r="Z133" s="722"/>
      <c r="AA133" s="723">
        <v>12.3</v>
      </c>
      <c r="AB133" s="724"/>
      <c r="AC133" s="724"/>
      <c r="AD133" s="724"/>
      <c r="AE133" s="725"/>
      <c r="AF133" s="723">
        <v>11.9</v>
      </c>
      <c r="AG133" s="724"/>
      <c r="AH133" s="724"/>
      <c r="AI133" s="724"/>
      <c r="AJ133" s="725"/>
      <c r="AK133" s="723">
        <v>12.1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eK/TRLjCNVudVvirc6glyde1r2aIJpE4UrMJQhUMqMfZmfTNIGuwRsWPFX8+BpEkcl84umyMx+Vv/WzgDr1XQ==" saltValue="DHI7xZc9E6IL2p0qL9FY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DOtvhylbOTY/kbePcUPwL+MIQAl+BxKbqUMMZDu1h2KuH1jm3pVyt95qC8vhBjBNYek9pFj4VrGcmsN+SUHTA==" saltValue="bUrwupLwcWVPAKvfEyAD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tLSagV9/qjfGpvnpW9e9J4KP1DaOxa/vgUBBQNZJmABiR9KIkQfg4OEXIkFGCeKuFmUMSmCghT/TjelMjHkag==" saltValue="Zbt3QpS3q+btMcdJ3JfoV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475</v>
      </c>
      <c r="AP7" s="272"/>
      <c r="AQ7" s="273" t="s">
        <v>476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477</v>
      </c>
      <c r="AQ8" s="279" t="s">
        <v>478</v>
      </c>
      <c r="AR8" s="280" t="s">
        <v>479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480</v>
      </c>
      <c r="AL9" s="1131"/>
      <c r="AM9" s="1131"/>
      <c r="AN9" s="1132"/>
      <c r="AO9" s="281">
        <v>917374</v>
      </c>
      <c r="AP9" s="281">
        <v>95630</v>
      </c>
      <c r="AQ9" s="282">
        <v>143407</v>
      </c>
      <c r="AR9" s="283">
        <v>-33.299999999999997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481</v>
      </c>
      <c r="AL10" s="1131"/>
      <c r="AM10" s="1131"/>
      <c r="AN10" s="1132"/>
      <c r="AO10" s="284">
        <v>129176</v>
      </c>
      <c r="AP10" s="284">
        <v>13466</v>
      </c>
      <c r="AQ10" s="285">
        <v>20271</v>
      </c>
      <c r="AR10" s="286">
        <v>-33.6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482</v>
      </c>
      <c r="AL11" s="1131"/>
      <c r="AM11" s="1131"/>
      <c r="AN11" s="1132"/>
      <c r="AO11" s="284" t="s">
        <v>483</v>
      </c>
      <c r="AP11" s="284" t="s">
        <v>483</v>
      </c>
      <c r="AQ11" s="285">
        <v>1412</v>
      </c>
      <c r="AR11" s="286" t="s">
        <v>483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484</v>
      </c>
      <c r="AL12" s="1131"/>
      <c r="AM12" s="1131"/>
      <c r="AN12" s="1132"/>
      <c r="AO12" s="284" t="s">
        <v>483</v>
      </c>
      <c r="AP12" s="284" t="s">
        <v>483</v>
      </c>
      <c r="AQ12" s="285" t="s">
        <v>483</v>
      </c>
      <c r="AR12" s="286" t="s">
        <v>483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485</v>
      </c>
      <c r="AL13" s="1131"/>
      <c r="AM13" s="1131"/>
      <c r="AN13" s="1132"/>
      <c r="AO13" s="284">
        <v>39023</v>
      </c>
      <c r="AP13" s="284">
        <v>4068</v>
      </c>
      <c r="AQ13" s="285">
        <v>5234</v>
      </c>
      <c r="AR13" s="286">
        <v>-22.3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486</v>
      </c>
      <c r="AL14" s="1131"/>
      <c r="AM14" s="1131"/>
      <c r="AN14" s="1132"/>
      <c r="AO14" s="284">
        <v>10361</v>
      </c>
      <c r="AP14" s="284">
        <v>1080</v>
      </c>
      <c r="AQ14" s="285">
        <v>3337</v>
      </c>
      <c r="AR14" s="286">
        <v>-67.599999999999994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487</v>
      </c>
      <c r="AL15" s="1134"/>
      <c r="AM15" s="1134"/>
      <c r="AN15" s="1135"/>
      <c r="AO15" s="284">
        <v>-89078</v>
      </c>
      <c r="AP15" s="284">
        <v>-9286</v>
      </c>
      <c r="AQ15" s="285">
        <v>-9830</v>
      </c>
      <c r="AR15" s="286">
        <v>-5.5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1006856</v>
      </c>
      <c r="AP16" s="284">
        <v>104957</v>
      </c>
      <c r="AQ16" s="285">
        <v>163831</v>
      </c>
      <c r="AR16" s="286">
        <v>-35.9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492</v>
      </c>
      <c r="AL21" s="1137"/>
      <c r="AM21" s="1137"/>
      <c r="AN21" s="1138"/>
      <c r="AO21" s="297">
        <v>9.17</v>
      </c>
      <c r="AP21" s="298">
        <v>14.18</v>
      </c>
      <c r="AQ21" s="299">
        <v>-5.01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493</v>
      </c>
      <c r="AL22" s="1137"/>
      <c r="AM22" s="1137"/>
      <c r="AN22" s="1138"/>
      <c r="AO22" s="302">
        <v>97.8</v>
      </c>
      <c r="AP22" s="303">
        <v>95.4</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475</v>
      </c>
      <c r="AP30" s="272"/>
      <c r="AQ30" s="273" t="s">
        <v>476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477</v>
      </c>
      <c r="AQ31" s="279" t="s">
        <v>478</v>
      </c>
      <c r="AR31" s="280" t="s">
        <v>479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497</v>
      </c>
      <c r="AL32" s="1121"/>
      <c r="AM32" s="1121"/>
      <c r="AN32" s="1122"/>
      <c r="AO32" s="312">
        <v>479357</v>
      </c>
      <c r="AP32" s="312">
        <v>49969</v>
      </c>
      <c r="AQ32" s="313">
        <v>86321</v>
      </c>
      <c r="AR32" s="314">
        <v>-42.1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498</v>
      </c>
      <c r="AL33" s="1121"/>
      <c r="AM33" s="1121"/>
      <c r="AN33" s="1122"/>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499</v>
      </c>
      <c r="AL34" s="1121"/>
      <c r="AM34" s="1121"/>
      <c r="AN34" s="1122"/>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500</v>
      </c>
      <c r="AL35" s="1121"/>
      <c r="AM35" s="1121"/>
      <c r="AN35" s="1122"/>
      <c r="AO35" s="312">
        <v>409599</v>
      </c>
      <c r="AP35" s="312">
        <v>42698</v>
      </c>
      <c r="AQ35" s="313">
        <v>18581</v>
      </c>
      <c r="AR35" s="314">
        <v>129.80000000000001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501</v>
      </c>
      <c r="AL36" s="1121"/>
      <c r="AM36" s="1121"/>
      <c r="AN36" s="1122"/>
      <c r="AO36" s="312">
        <v>54078</v>
      </c>
      <c r="AP36" s="312">
        <v>5637</v>
      </c>
      <c r="AQ36" s="313">
        <v>4521</v>
      </c>
      <c r="AR36" s="314">
        <v>24.7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502</v>
      </c>
      <c r="AL37" s="1121"/>
      <c r="AM37" s="1121"/>
      <c r="AN37" s="1122"/>
      <c r="AO37" s="312">
        <v>18</v>
      </c>
      <c r="AP37" s="312">
        <v>2</v>
      </c>
      <c r="AQ37" s="313">
        <v>983</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503</v>
      </c>
      <c r="AL38" s="1124"/>
      <c r="AM38" s="1124"/>
      <c r="AN38" s="1125"/>
      <c r="AO38" s="315">
        <v>120</v>
      </c>
      <c r="AP38" s="315">
        <v>13</v>
      </c>
      <c r="AQ38" s="316">
        <v>20</v>
      </c>
      <c r="AR38" s="304">
        <v>-35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504</v>
      </c>
      <c r="AL39" s="1124"/>
      <c r="AM39" s="1124"/>
      <c r="AN39" s="1125"/>
      <c r="AO39" s="312">
        <v>-20288</v>
      </c>
      <c r="AP39" s="312">
        <v>-2115</v>
      </c>
      <c r="AQ39" s="313">
        <v>-4212</v>
      </c>
      <c r="AR39" s="314">
        <v>-49.8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505</v>
      </c>
      <c r="AL40" s="1121"/>
      <c r="AM40" s="1121"/>
      <c r="AN40" s="1122"/>
      <c r="AO40" s="312">
        <v>-557562</v>
      </c>
      <c r="AP40" s="312">
        <v>-58122</v>
      </c>
      <c r="AQ40" s="313">
        <v>-70783</v>
      </c>
      <c r="AR40" s="314">
        <v>-17.899999999999999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365322</v>
      </c>
      <c r="AP41" s="312">
        <v>38082</v>
      </c>
      <c r="AQ41" s="313">
        <v>35432</v>
      </c>
      <c r="AR41" s="314">
        <v>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475</v>
      </c>
      <c r="AN49" s="1115" t="s">
        <v>508</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509</v>
      </c>
      <c r="AO50" s="329" t="s">
        <v>510</v>
      </c>
      <c r="AP50" s="330" t="s">
        <v>511</v>
      </c>
      <c r="AQ50" s="331" t="s">
        <v>512</v>
      </c>
      <c r="AR50" s="332" t="s">
        <v>513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1037984</v>
      </c>
      <c r="AN51" s="334">
        <v>106558</v>
      </c>
      <c r="AO51" s="335">
        <v>14.2</v>
      </c>
      <c r="AP51" s="336">
        <v>145139</v>
      </c>
      <c r="AQ51" s="337">
        <v>19.5</v>
      </c>
      <c r="AR51" s="338">
        <v>-5.3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771823</v>
      </c>
      <c r="AN52" s="342">
        <v>79234</v>
      </c>
      <c r="AO52" s="343">
        <v>63.4</v>
      </c>
      <c r="AP52" s="344">
        <v>83762</v>
      </c>
      <c r="AQ52" s="345">
        <v>33.1</v>
      </c>
      <c r="AR52" s="346">
        <v>30.3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673351</v>
      </c>
      <c r="AN53" s="334">
        <v>69353</v>
      </c>
      <c r="AO53" s="335">
        <v>-34.9</v>
      </c>
      <c r="AP53" s="336">
        <v>125391</v>
      </c>
      <c r="AQ53" s="337">
        <v>-13.6</v>
      </c>
      <c r="AR53" s="338">
        <v>-21.3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366356</v>
      </c>
      <c r="AN54" s="342">
        <v>37734</v>
      </c>
      <c r="AO54" s="343">
        <v>-52.4</v>
      </c>
      <c r="AP54" s="344">
        <v>68516</v>
      </c>
      <c r="AQ54" s="345">
        <v>-18.2</v>
      </c>
      <c r="AR54" s="346">
        <v>-34.200000000000003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961549</v>
      </c>
      <c r="AN55" s="334">
        <v>99467</v>
      </c>
      <c r="AO55" s="335">
        <v>43.4</v>
      </c>
      <c r="AP55" s="336">
        <v>138402</v>
      </c>
      <c r="AQ55" s="337">
        <v>10.4</v>
      </c>
      <c r="AR55" s="338">
        <v>33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547106</v>
      </c>
      <c r="AN56" s="342">
        <v>56595</v>
      </c>
      <c r="AO56" s="343">
        <v>50</v>
      </c>
      <c r="AP56" s="344">
        <v>70652</v>
      </c>
      <c r="AQ56" s="345">
        <v>3.1</v>
      </c>
      <c r="AR56" s="346">
        <v>46.9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425094</v>
      </c>
      <c r="AN57" s="334">
        <v>44239</v>
      </c>
      <c r="AO57" s="335">
        <v>-55.5</v>
      </c>
      <c r="AP57" s="336">
        <v>146367</v>
      </c>
      <c r="AQ57" s="337">
        <v>5.8</v>
      </c>
      <c r="AR57" s="338">
        <v>-61.3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350754</v>
      </c>
      <c r="AN58" s="342">
        <v>36503</v>
      </c>
      <c r="AO58" s="343">
        <v>-35.5</v>
      </c>
      <c r="AP58" s="344">
        <v>79441</v>
      </c>
      <c r="AQ58" s="345">
        <v>12.4</v>
      </c>
      <c r="AR58" s="346">
        <v>-47.9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387874</v>
      </c>
      <c r="AN59" s="334">
        <v>40433</v>
      </c>
      <c r="AO59" s="335">
        <v>-8.6</v>
      </c>
      <c r="AP59" s="336">
        <v>165181</v>
      </c>
      <c r="AQ59" s="337">
        <v>12.9</v>
      </c>
      <c r="AR59" s="338">
        <v>-21.5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269084</v>
      </c>
      <c r="AN60" s="342">
        <v>28050</v>
      </c>
      <c r="AO60" s="343">
        <v>-23.2</v>
      </c>
      <c r="AP60" s="344">
        <v>82246</v>
      </c>
      <c r="AQ60" s="345">
        <v>3.5</v>
      </c>
      <c r="AR60" s="346">
        <v>-26.7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697170</v>
      </c>
      <c r="AN61" s="349">
        <v>72010</v>
      </c>
      <c r="AO61" s="350">
        <v>-8.3000000000000007</v>
      </c>
      <c r="AP61" s="351">
        <v>144096</v>
      </c>
      <c r="AQ61" s="352">
        <v>7</v>
      </c>
      <c r="AR61" s="338">
        <v>-15.3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461025</v>
      </c>
      <c r="AN62" s="342">
        <v>47623</v>
      </c>
      <c r="AO62" s="343">
        <v>0.5</v>
      </c>
      <c r="AP62" s="344">
        <v>76923</v>
      </c>
      <c r="AQ62" s="345">
        <v>6.8</v>
      </c>
      <c r="AR62" s="346">
        <v>-6.3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uYueGap738UI9AJ3Mn8K/ESZgWRfMgg0HcXG6o3Fr0/TVVMPWm8apWxCIBs4tivbiTMDtzd1OD6zrmvv7FU5A==" saltValue="i8oWYIibRGRqcV6QPf6r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472</v>
      </c>
    </row>
    <row r="121" spans="125:125" ht="13.5" hidden="1" customHeight="1" x14ac:dyDescent="0.15">
      <c r="DU121" s="259"/>
    </row>
  </sheetData>
  <sheetProtection algorithmName="SHA-512" hashValue="KfPjSliLxJczTkF+YIU5du58qQ15glseCvuQCMVBnYK/wUXtBOaosipq2VDQE/sJ7ZCxpHhU9XITcpVgRPGAHA==" saltValue="CD0/zuJrxe2Ri1Z1Q6KZW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472</v>
      </c>
    </row>
  </sheetData>
  <sheetProtection algorithmName="SHA-512" hashValue="c/CDiHDYShXQVo+Ht8eqE5q19aUrocoE/uy2VRcXY6hJT6OpF+r+ey6cmPyj+o4V8dKG8TVrK485+OFADggSpQ==" saltValue="cCSMm1Esp1s+3bpgxfH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27.74</v>
      </c>
      <c r="G47" s="12">
        <v>26.28</v>
      </c>
      <c r="H47" s="12">
        <v>24.45</v>
      </c>
      <c r="I47" s="12">
        <v>26.48</v>
      </c>
      <c r="J47" s="13">
        <v>28.57</v>
      </c>
    </row>
    <row r="48" spans="2:10" ht="57.75" customHeight="1" x14ac:dyDescent="0.15">
      <c r="B48" s="14"/>
      <c r="C48" s="1141" t="s">
        <v>4</v>
      </c>
      <c r="D48" s="1141"/>
      <c r="E48" s="1142"/>
      <c r="F48" s="15">
        <v>6.06</v>
      </c>
      <c r="G48" s="16">
        <v>6.89</v>
      </c>
      <c r="H48" s="16">
        <v>8.06</v>
      </c>
      <c r="I48" s="16">
        <v>9.94</v>
      </c>
      <c r="J48" s="17">
        <v>2.85</v>
      </c>
    </row>
    <row r="49" spans="2:10" ht="57.75" customHeight="1" thickBot="1" x14ac:dyDescent="0.2">
      <c r="B49" s="18"/>
      <c r="C49" s="1143" t="s">
        <v>5</v>
      </c>
      <c r="D49" s="1143"/>
      <c r="E49" s="1144"/>
      <c r="F49" s="19" t="s">
        <v>527</v>
      </c>
      <c r="G49" s="20" t="s">
        <v>528</v>
      </c>
      <c r="H49" s="20" t="s">
        <v>529</v>
      </c>
      <c r="I49" s="20" t="s">
        <v>530</v>
      </c>
      <c r="J49" s="21" t="s">
        <v>531</v>
      </c>
    </row>
    <row r="50" spans="2:10" x14ac:dyDescent="0.15"/>
  </sheetData>
  <sheetProtection algorithmName="SHA-512" hashValue="vM3jcoqoWlD+4N/WlpIAZxKM3EpbZEvYARUzwtX/H/b+864klQbt+6o/2sVvyxSttxZwUk7I+SxZgI9asUzAfg==" saltValue="2V8nNFa+6jmQSBg+uRH3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坂井 孝行</cp:lastModifiedBy>
  <cp:lastPrinted>2025-04-07T01:57:19Z</cp:lastPrinted>
  <dcterms:created xsi:type="dcterms:W3CDTF">2025-02-19T05:04:26Z</dcterms:created>
  <dcterms:modified xsi:type="dcterms:W3CDTF">2025-09-08T00:24:25Z</dcterms:modified>
  <cp:category/>
</cp:coreProperties>
</file>