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5財政状況資料集\13　HPアップロード\財政状況資料集\17 大町町\"/>
    </mc:Choice>
  </mc:AlternateContent>
  <xr:revisionPtr revIDLastSave="0" documentId="13_ncr:1_{ACF66FF2-5D75-49E5-AF33-776B611FA09D}" xr6:coauthVersionLast="47" xr6:coauthVersionMax="47" xr10:uidLastSave="{00000000-0000-0000-0000-000000000000}"/>
  <bookViews>
    <workbookView xWindow="-108" yWindow="-108" windowWidth="30936" windowHeight="16776"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5"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W34" i="10"/>
  <c r="BW35" i="10" s="1"/>
  <c r="BW36" i="10" s="1"/>
  <c r="BW37" i="10" s="1"/>
  <c r="BW38" i="10" s="1"/>
  <c r="BW39" i="10" s="1"/>
  <c r="BW40" i="10" s="1"/>
  <c r="BW41" i="10" s="1"/>
  <c r="BW42" i="10" s="1"/>
  <c r="BW43" i="10" s="1"/>
  <c r="BE34" i="10"/>
  <c r="AM34" i="10"/>
  <c r="C34" i="10"/>
  <c r="C35" i="10" s="1"/>
  <c r="U34" i="10" s="1"/>
  <c r="U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<sst xmlns="http://schemas.openxmlformats.org/spreadsheetml/2006/main" count="1115" uniqueCount="567">
  <si>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</si>
  <si>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</si>
  <si>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</si>
  <si>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</si>
  <si>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</si>
  <si>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</si>
  <si>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</si>
  <si>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</si>
  <si>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</si>
  <si>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</si>
  <si>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</si>
  <si>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</si>
  <si>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</si>
  <si>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</si>
  <si>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</si>
  <si>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</si>
  <si>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</si>
  <si>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</si>
  <si>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</si>
  <si>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</si>
  <si>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</si>
  <si>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</si>
  <si>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</si>
  <si>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</si>
  <si>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</si>
  <si>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</si>
  <si>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</si>
  <si>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</si>
  <si>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</si>
  <si>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</si>
  <si>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</si>
  <si>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</si>
  <si>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</si>
  <si>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</si>
  <si>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</si>
  <si>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</si>
  <si>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</si>
  <si>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</si>
  <si>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</si>
  <si>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</si>
  <si>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</si>
  <si>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</si>
  <si>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</si>
  <si>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</si>
  <si>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</si>
  <si>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</si>
  <si>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</si>
  <si>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</si>
  <si>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</si>
  <si>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</si>
  <si>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</si>
  <si>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</si>
  <si>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</si>
  <si>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</si>
  <si>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</si>
  <si>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</si>
  <si>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</si>
  <si>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</si>
  <si>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</si>
  <si>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</si>
  <si>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</si>
  <si>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</si>
  <si>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</si>
  <si>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</si>
  <si>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</si>
  <si>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</si>
  <si>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</si>
  <si>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</si>
  <si>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</si>
  <si>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</si>
  <si>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</si>
  <si>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</si>
  <si>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</si>
  <si>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</si>
  <si>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</si>
  <si>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</si>
  <si>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</si>
  <si>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</si>
  <si>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</si>
  <si>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</si>
  <si>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</si>
  <si>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</si>
  <si>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</si>
  <si>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</si>
  <si>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</si>
  <si>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</si>
  <si>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</si>
  <si>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</si>
  <si>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</si>
  <si>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</si>
  <si>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</si>
  <si>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</si>
  <si>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</si>
  <si>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</si>
  <si>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</si>
  <si>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</si>
  <si>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</si>
  <si>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</si>
  <si>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</si>
  <si>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</si>
  <si>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</si>
  <si>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</si>
  <si>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</si>
  <si>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</si>
  <si>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</si>
  <si>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</si>
  <si>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</si>
  <si>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</si>
  <si>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</si>
  <si>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</si>
  <si>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</si>
  <si>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</si>
  <si>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</si>
  <si>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</si>
  <si>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</si>
  <si>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</si>
  <si>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</si>
  <si>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</si>
  <si>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</si>
  <si>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</si>
  <si>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</si>
  <si>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</si>
  <si>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</si>
  <si>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</si>
  <si>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</si>
  <si>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</si>
  <si>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</si>
  <si>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</si>
  <si>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</si>
  <si>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</si>
  <si>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</si>
  <si>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</si>
  <si>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</si>
  <si>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</si>
  <si>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</si>
  <si>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</si>
  <si>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</si>
  <si>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</si>
  <si>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</si>
  <si>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</si>
  <si>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</si>
  <si>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</si>
  <si>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</si>
  <si>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</si>
  <si>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</si>
  <si>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</si>
  <si>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</si>
  <si>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</si>
  <si>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</si>
  <si>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</si>
  <si>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</si>
  <si>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</si>
  <si>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</si>
  <si>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</si>
  <si>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</si>
  <si>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</si>
  <si>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</si>
  <si>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</si>
  <si>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</si>
  <si>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</si>
  <si>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</si>
  <si>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</si>
  <si>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</si>
  <si>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</si>
  <si>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</si>
  <si>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</si>
  <si>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</si>
  <si>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</si>
  <si>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</si>
  <si>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</si>
  <si>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</si>
  <si>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</si>
  <si>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</si>
  <si>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</si>
  <si>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</si>
  <si>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</si>
  <si>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</si>
  <si>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</si>
  <si>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</si>
  <si>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</si>
  <si>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</si>
  <si>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</si>
  <si>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</si>
  <si>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</si>
  <si>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</si>
  <si>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</si>
  <si>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</si>
  <si>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</si>
  <si>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</si>
  <si>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</si>
  <si>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</si>
  <si>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</si>
  <si>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</si>
  <si>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</si>
  <si>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</si>
  <si>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</si>
  <si>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</si>
  <si>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</si>
  <si>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</si>
  <si>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</si>
  <si>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</si>
  <si>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</si>
  <si>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</si>
  <si>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</si>
  <si>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佐賀県大町町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</si>
  <si>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</si>
  <si>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</si>
  <si>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</si>
  <si>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</si>
  <si>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</si>
  <si>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</si>
  <si>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</si>
  <si>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</si>
  <si>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</si>
  <si>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</si>
  <si>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</si>
  <si>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</si>
  <si>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</si>
  <si>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</si>
  <si>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</si>
  <si>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</si>
  <si>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</si>
  <si>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</si>
  <si>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</si>
  <si>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</si>
  <si>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</si>
  <si>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</si>
  <si>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</si>
  <si>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</si>
  <si>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</si>
  <si>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</si>
  <si>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</si>
  <si>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</si>
  <si>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</si>
  <si>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</si>
  <si>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</si>
  <si>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</si>
  <si>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</si>
  <si>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</si>
  <si>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</si>
  <si>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</si>
  <si>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</si>
  <si>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</si>
  <si>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</si>
  <si>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</si>
  <si>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</si>
  <si>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</si>
  <si>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</si>
  <si>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</si>
  <si>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</si>
  <si>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</si>
  <si>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</si>
  <si>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</si>
  <si>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</si>
  <si>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</si>
  <si>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</si>
  <si>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</si>
  <si>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</si>
  <si>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</si>
  <si>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</si>
  <si>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</si>
  <si>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</si>
  <si>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</si>
  <si>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</si>
  <si>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</si>
  <si>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</si>
  <si>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</si>
  <si>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</si>
  <si>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</si>
  <si>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</si>
  <si>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</si>
  <si>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</si>
  <si>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</si>
  <si>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</si>
  <si>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</si>
  <si>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</si>
  <si>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</si>
  <si>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</si>
  <si>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</si>
  <si>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</si>
  <si>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</si>
  <si>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</si>
  <si>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</si>
  <si>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</si>
  <si>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</si>
  <si>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</si>
  <si>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</si>
  <si>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</si>
  <si>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</si>
  <si>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</si>
  <si>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</si>
  <si>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</si>
  <si>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</si>
  <si>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</si>
  <si>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</si>
  <si>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</si>
  <si>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</si>
  <si>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</si>
  <si>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</si>
  <si>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</si>
  <si>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</si>
  <si>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</si>
  <si>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</si>
  <si>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</si>
  <si>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</si>
  <si>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</si>
  <si>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</si>
  <si>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</si>
  <si>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</si>
  <si>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</si>
  <si>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</si>
  <si>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</si>
  <si>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</si>
  <si>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</si>
  <si>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</si>
  <si>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</si>
  <si>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</si>
  <si>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</si>
  <si>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</si>
  <si>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</si>
  <si>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工業用水道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</si>
  <si>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</si>
  <si>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</si>
  <si>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</si>
  <si>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</si>
  <si>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</si>
  <si>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</si>
  <si>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</si>
  <si>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</si>
  <si>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</si>
  <si>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</si>
  <si>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</si>
  <si>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</si>
  <si>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</si>
  <si>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</si>
  <si>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</si>
  <si>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</si>
  <si>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</si>
  <si>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</si>
  <si>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</si>
  <si>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</si>
  <si>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</si>
  <si>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</si>
  <si>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</si>
  <si>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</si>
  <si>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</si>
  <si>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</si>
  <si>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</si>
  <si>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</si>
  <si>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</si>
  <si>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</si>
  <si>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</si>
  <si>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</si>
  <si>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</si>
  <si>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</si>
  <si>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佐賀県大町町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</si>
  <si>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</si>
  <si>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</si>
  <si>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</si>
  <si>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</si>
  <si>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</si>
  <si>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</si>
  <si>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</si>
  <si>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</si>
  <si>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</si>
  <si>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</si>
  <si>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</si>
  <si>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</si>
  <si>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</si>
  <si>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</si>
  <si>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</si>
  <si>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</si>
  <si>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</si>
  <si>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</si>
  <si>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</si>
  <si>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</si>
  <si>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灌漑用水ポンプ施設維持管理事業特別会計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</si>
  <si>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</si>
  <si>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</si>
  <si>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</si>
  <si>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</si>
  <si>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</si>
  <si>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</si>
  <si>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</si>
  <si>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</si>
  <si>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</si>
  <si>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</si>
  <si>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</si>
  <si>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</si>
  <si>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</si>
  <si>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</si>
  <si>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</si>
  <si>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</si>
  <si>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</si>
  <si>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</si>
  <si>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</si>
  <si>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</si>
  <si>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</si>
  <si>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</si>
  <si>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</si>
  <si>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</si>
  <si>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</si>
  <si>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</si>
  <si>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</si>
  <si>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</si>
  <si>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</si>
  <si>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</si>
  <si>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</si>
  <si>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</si>
  <si>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</si>
  <si>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</si>
  <si>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</si>
  <si>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</si>
  <si>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</si>
  <si>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</si>
  <si>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</si>
  <si>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</si>
  <si>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</si>
  <si>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</si>
  <si>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</si>
  <si>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</si>
  <si>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</si>
  <si>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</si>
  <si>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</si>
  <si>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</si>
  <si>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</si>
  <si>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</si>
  <si>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</si>
  <si>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</si>
  <si>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</si>
  <si>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</si>
  <si>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</si>
  <si>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</si>
  <si>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</si>
  <si>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</si>
  <si>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</si>
  <si>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</si>
  <si>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</si>
  <si>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</si>
  <si>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</si>
  <si>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</si>
  <si>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</si>
  <si>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</si>
  <si>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</si>
  <si>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</si>
  <si>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</si>
  <si>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</si>
  <si>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</si>
  <si>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</si>
  <si>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</si>
  <si>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</si>
  <si>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</si>
  <si>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</si>
  <si>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</si>
  <si>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</si>
  <si>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</si>
  <si>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</si>
  <si>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</si>
  <si>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</si>
  <si>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</si>
  <si>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</si>
  <si>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</si>
  <si>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</si>
  <si>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</si>
  <si>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</si>
  <si>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</si>
  <si>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</si>
  <si>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</si>
  <si>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</si>
  <si>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</si>
  <si>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</si>
  <si>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</si>
  <si>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</si>
  <si>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</si>
  <si>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</si>
  <si>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</si>
  <si>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</si>
  <si>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</si>
  <si>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</si>
  <si>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</si>
  <si>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</si>
  <si>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</si>
  <si>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</si>
  <si>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</si>
  <si>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</si>
  <si>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</si>
  <si>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</si>
  <si>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</si>
  <si>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</si>
  <si>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</si>
  <si>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</si>
  <si>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</si>
  <si>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</si>
  <si>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</si>
  <si>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</si>
  <si>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</si>
  <si>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</si>
  <si>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</si>
  <si>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</si>
  <si>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</si>
  <si>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</si>
  <si>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</si>
  <si>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</si>
  <si>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</si>
  <si>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</si>
  <si>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</si>
  <si>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</si>
  <si>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</si>
  <si>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</si>
  <si>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</si>
  <si>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</si>
  <si>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</si>
  <si>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</si>
  <si>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</si>
  <si>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</si>
  <si>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</si>
  <si>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</si>
  <si>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</si>
  <si>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</si>
  <si>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</si>
  <si>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</si>
  <si>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</si>
  <si>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</si>
  <si>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</si>
  <si>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</si>
  <si>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</si>
  <si>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4.08</t>
  </si>
  <si>
    <t>▲ 7.79</t>
  </si>
  <si>
    <t>▲ 5.57</t>
  </si>
  <si>
    <t>一般会計</t>
  </si>
  <si>
    <t>国民健康保険特別会計</t>
  </si>
  <si>
    <t>灌漑用水ポンプ施設維持管理事業特別会計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</si>
  <si>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</si>
  <si>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</si>
  <si>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</si>
  <si>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</si>
  <si>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</si>
  <si>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</si>
  <si>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</si>
  <si>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</si>
  <si>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杵藤地区広域市町村圏組合（一般会計）</t>
    <rPh sb="0" eb="2">
      <t>キトウ</t>
    </rPh>
    <rPh sb="2" eb="4">
      <t>チク</t>
    </rPh>
    <rPh sb="4" eb="6">
      <t>コウイキ</t>
    </rPh>
    <rPh sb="6" eb="9">
      <t>シチョウソン</t>
    </rPh>
    <rPh sb="9" eb="10">
      <t>ケン</t>
    </rPh>
    <rPh sb="10" eb="12">
      <t>クミアイ</t>
    </rPh>
    <rPh sb="13" eb="15">
      <t>イッパン</t>
    </rPh>
    <rPh sb="15" eb="17">
      <t>カイケイ</t>
    </rPh>
    <phoneticPr fontId="10"/>
  </si>
  <si>
    <t>杵藤地区広域市町村圏組合（特別会計）</t>
    <rPh sb="13" eb="15">
      <t>トクベツ</t>
    </rPh>
    <rPh sb="15" eb="17">
      <t>カイケイ</t>
    </rPh>
    <phoneticPr fontId="10"/>
  </si>
  <si>
    <t>杵島工業用水道企業団</t>
    <rPh sb="0" eb="2">
      <t>キシマ</t>
    </rPh>
    <rPh sb="2" eb="4">
      <t>コウギョウ</t>
    </rPh>
    <rPh sb="4" eb="6">
      <t>ヨウスイ</t>
    </rPh>
    <rPh sb="6" eb="7">
      <t>ドウ</t>
    </rPh>
    <rPh sb="7" eb="9">
      <t>キギョウ</t>
    </rPh>
    <rPh sb="9" eb="10">
      <t>ダン</t>
    </rPh>
    <phoneticPr fontId="10"/>
  </si>
  <si>
    <t>佐賀西部広域水道企業団</t>
    <rPh sb="0" eb="2">
      <t>サガ</t>
    </rPh>
    <rPh sb="2" eb="4">
      <t>セイブ</t>
    </rPh>
    <rPh sb="4" eb="6">
      <t>コウイキ</t>
    </rPh>
    <rPh sb="6" eb="8">
      <t>スイドウ</t>
    </rPh>
    <rPh sb="8" eb="10">
      <t>キギョウ</t>
    </rPh>
    <rPh sb="10" eb="11">
      <t>ダン</t>
    </rPh>
    <phoneticPr fontId="10"/>
  </si>
  <si>
    <t>佐賀県西部広域環境組合</t>
    <rPh sb="0" eb="2">
      <t>サガ</t>
    </rPh>
    <rPh sb="2" eb="3">
      <t>ケン</t>
    </rPh>
    <rPh sb="3" eb="5">
      <t>セイブ</t>
    </rPh>
    <rPh sb="5" eb="7">
      <t>コウイキ</t>
    </rPh>
    <rPh sb="7" eb="9">
      <t>カンキョウ</t>
    </rPh>
    <rPh sb="9" eb="11">
      <t>クミアイ</t>
    </rPh>
    <phoneticPr fontId="10"/>
  </si>
  <si>
    <t>佐賀県後期高齢者医療広域連合（一般会計）</t>
    <rPh sb="0" eb="3">
      <t>サガケン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</si>
  <si>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佐賀県後期高齢者医療広域連合（特別会計）</t>
    <rPh sb="0" eb="3">
      <t>サガケン</t>
    </rPh>
    <rPh sb="3" eb="5">
      <t>コウキ</t>
    </rPh>
    <rPh sb="5" eb="7">
      <t>コウレイ</t>
    </rPh>
    <rPh sb="7" eb="8">
      <t>シャ</t>
    </rPh>
    <rPh sb="8" eb="10">
      <t>イリョウ</t>
    </rPh>
    <rPh sb="10" eb="12">
      <t>コウイキ</t>
    </rPh>
    <rPh sb="12" eb="14">
      <t>レンゴウ</t>
    </rPh>
    <rPh sb="15" eb="17">
      <t>トクベツ</t>
    </rPh>
    <rPh sb="17" eb="19">
      <t>カイケイ</t>
    </rPh>
    <phoneticPr fontId="10"/>
  </si>
  <si>
    <t>佐賀県市町総合事務組合（一般会計）</t>
    <rPh sb="0" eb="3">
      <t>サガケン</t>
    </rPh>
    <rPh sb="3" eb="5">
      <t>シチョウ</t>
    </rPh>
    <rPh sb="5" eb="7">
      <t>ソウゴウ</t>
    </rPh>
    <rPh sb="7" eb="9">
      <t>ジム</t>
    </rPh>
    <rPh sb="9" eb="11">
      <t>クミアイ</t>
    </rPh>
    <rPh sb="12" eb="14">
      <t>イッパン</t>
    </rPh>
    <rPh sb="14" eb="16">
      <t>カイケイ</t>
    </rPh>
    <phoneticPr fontId="10"/>
  </si>
  <si>
    <t>佐賀県市町総合事務組合（特別会計）</t>
    <rPh sb="0" eb="3">
      <t>サガケン</t>
    </rPh>
    <rPh sb="3" eb="5">
      <t>シチョウ</t>
    </rPh>
    <rPh sb="5" eb="7">
      <t>ソウゴウ</t>
    </rPh>
    <rPh sb="7" eb="9">
      <t>ジム</t>
    </rPh>
    <rPh sb="9" eb="11">
      <t>クミアイ</t>
    </rPh>
    <rPh sb="12" eb="14">
      <t>トクベツ</t>
    </rPh>
    <rPh sb="14" eb="16">
      <t>カイケイ</t>
    </rPh>
    <phoneticPr fontId="10"/>
  </si>
  <si>
    <t>杵東地区衛生処理組合</t>
    <rPh sb="0" eb="1">
      <t>キネ</t>
    </rPh>
    <rPh sb="1" eb="2">
      <t>ヒガシ</t>
    </rPh>
    <rPh sb="2" eb="4">
      <t>チク</t>
    </rPh>
    <rPh sb="4" eb="6">
      <t>エイセイ</t>
    </rPh>
    <rPh sb="6" eb="8">
      <t>ショリ</t>
    </rPh>
    <rPh sb="8" eb="10">
      <t>クミアイ</t>
    </rPh>
    <phoneticPr fontId="10"/>
  </si>
  <si>
    <t>ふるさと応援寄附金基金</t>
    <phoneticPr fontId="5"/>
  </si>
  <si>
    <t>公共施設整備基金</t>
    <phoneticPr fontId="2"/>
  </si>
  <si>
    <t>灌漑用水ポンプ施設維持管理事業基金</t>
    <phoneticPr fontId="2"/>
  </si>
  <si>
    <t>地域福祉基金</t>
    <phoneticPr fontId="2"/>
  </si>
  <si>
    <t>空家再建促進基金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</si>
  <si>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</si>
  <si>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</si>
  <si>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</si>
  <si>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将来負担額に対し充当可能財源等が上回っているため、令和5年度の将来負担比率は算定されない。
小中一貫校舎建設に係る地方債の償還により地方債残高が減少したことや、ふるさと応援寄附金基金等の充当可能基金の増加が要因だと考える。
地方債については今後減少する見込みであるが、資産の老朽化が進んでおり、公共施設の更新に係る地方債借入が計画されているため、充当基金の残高にも注視していく。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</si>
  <si>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</si>
  <si>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</si>
  <si>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</si>
  <si>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</si>
  <si>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</si>
  <si>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</si>
  <si>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実質公債費比率については、類似団体と比較すると0.6ポイント下回っている。
地方債の償還金額は令和4年度と比較して減少したが、事業費補正により基準財政需要額に算入された公債費も減少したため、、実質公債費比率は前年から0.1ポイント増加した。
小中一貫校建設事業による地方債の償還が平成30年度から始まっており、償還が終了する令和8年度までは実質公債費比率は横ばいで推移すると考える。</t>
    <rPh sb="53" eb="55">
      <t>ヒカク</t>
    </rPh>
    <rPh sb="57" eb="59">
      <t>ゲンショウ</t>
    </rPh>
    <rPh sb="63" eb="68">
      <t>ジギョウヒホセイ</t>
    </rPh>
    <rPh sb="71" eb="75">
      <t>キジュンザイセイ</t>
    </rPh>
    <rPh sb="75" eb="78">
      <t>ジュヨウガク</t>
    </rPh>
    <rPh sb="79" eb="81">
      <t>サンニュウ</t>
    </rPh>
    <rPh sb="84" eb="87">
      <t>コウサイヒ</t>
    </rPh>
    <rPh sb="88" eb="90">
      <t>ゲンショウ</t>
    </rPh>
    <rPh sb="115" eb="117">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</si>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</sst>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C55079A-55C4-4145-A3D1-5B565BBE1F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74A1-47B7-AF38-46FE01322E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23996</c:v>
                </c:pt>
                <c:pt idx="1">
                  <c:v>78241</c:v>
                </c:pt>
                <c:pt idx="2">
                  <c:v>76064</c:v>
                </c:pt>
                <c:pt idx="3">
                  <c:v>105926</c:v>
                </c:pt>
                <c:pt idx="4">
                  <c:v>65082</c:v>
                </c:pt>
              </c:numCache>
            </c:numRef>
          </c:val>
          <c:smooth val="0"/>
          <c:extLst>
            <c:ext xmlns:c16="http://schemas.microsoft.com/office/drawing/2014/chart" uri="{C3380CC4-5D6E-409C-BE32-E72D297353CC}">
              <c16:uniqueId val="{00000001-74A1-47B7-AF38-46FE01322E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6.84</c:v>
                </c:pt>
                <c:pt idx="1">
                  <c:v>2.19</c:v>
                </c:pt>
                <c:pt idx="2">
                  <c:v>6.49</c:v>
                </c:pt>
                <c:pt idx="3">
                  <c:v>6.83</c:v>
                </c:pt>
                <c:pt idx="4">
                  <c:v>4.95</c:v>
                </c:pt>
              </c:numCache>
            </c:numRef>
          </c:val>
          <c:extLst>
            <c:ext xmlns:c16="http://schemas.microsoft.com/office/drawing/2014/chart" uri="{C3380CC4-5D6E-409C-BE32-E72D297353CC}">
              <c16:uniqueId val="{00000000-AEAD-450E-9DCC-8AD413DFD9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43.15</c:v>
                </c:pt>
                <c:pt idx="1">
                  <c:v>41.13</c:v>
                </c:pt>
                <c:pt idx="2">
                  <c:v>39.06</c:v>
                </c:pt>
                <c:pt idx="3">
                  <c:v>42.94</c:v>
                </c:pt>
                <c:pt idx="4">
                  <c:v>43.17</c:v>
                </c:pt>
              </c:numCache>
            </c:numRef>
          </c:val>
          <c:extLst>
            <c:ext xmlns:c16="http://schemas.microsoft.com/office/drawing/2014/chart" uri="{C3380CC4-5D6E-409C-BE32-E72D297353CC}">
              <c16:uniqueId val="{00000001-AEAD-450E-9DCC-8AD413DFD9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-4.08</c:v>
                </c:pt>
                <c:pt idx="1">
                  <c:v>-7.79</c:v>
                </c:pt>
                <c:pt idx="2">
                  <c:v>3.32</c:v>
                </c:pt>
                <c:pt idx="3">
                  <c:v>0.28999999999999998</c:v>
                </c:pt>
                <c:pt idx="4">
                  <c:v>-5.57</c:v>
                </c:pt>
              </c:numCache>
            </c:numRef>
          </c:val>
          <c:smooth val="0"/>
          <c:extLst>
            <c:ext xmlns:c16="http://schemas.microsoft.com/office/drawing/2014/chart" uri="{C3380CC4-5D6E-409C-BE32-E72D297353CC}">
              <c16:uniqueId val="{00000002-AEAD-450E-9DCC-8AD413DFD9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4.12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A5-4AF0-926B-65D4F9EB94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A5-4AF0-926B-65D4F9EB94B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A5-4AF0-926B-65D4F9EB94B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A5-4AF0-926B-65D4F9EB94B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6A5-4AF0-926B-65D4F9EB94B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6A5-4AF0-926B-65D4F9EB94B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96A5-4AF0-926B-65D4F9EB94B0}"/>
            </c:ext>
          </c:extLst>
        </c:ser>
        <c:ser>
          <c:idx val="7"/>
          <c:order val="7"/>
          <c:tx>
            <c:strRef>
              <c:f>データシート!$A$34</c:f>
              <c:strCache>
                <c:ptCount val="1"/>
                <c:pt idx="0">
                  <c:v>灌漑用水ポンプ施設維持管理事業特別会計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7-96A5-4AF0-926B-65D4F9EB94B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1.86</c:v>
                </c:pt>
                <c:pt idx="2">
                  <c:v>#N/A</c:v>
                </c:pt>
                <c:pt idx="3">
                  <c:v>0.3</c:v>
                </c:pt>
                <c:pt idx="4">
                  <c:v>#N/A</c:v>
                </c:pt>
                <c:pt idx="5">
                  <c:v>1.1499999999999999</c:v>
                </c:pt>
                <c:pt idx="6">
                  <c:v>#N/A</c:v>
                </c:pt>
                <c:pt idx="7">
                  <c:v>2.34</c:v>
                </c:pt>
                <c:pt idx="8">
                  <c:v>#N/A</c:v>
                </c:pt>
                <c:pt idx="9">
                  <c:v>2.89</c:v>
                </c:pt>
              </c:numCache>
            </c:numRef>
          </c:val>
          <c:extLst>
            <c:ext xmlns:c16="http://schemas.microsoft.com/office/drawing/2014/chart" uri="{C3380CC4-5D6E-409C-BE32-E72D297353CC}">
              <c16:uniqueId val="{00000008-96A5-4AF0-926B-65D4F9EB94B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6.83</c:v>
                </c:pt>
                <c:pt idx="2">
                  <c:v>#N/A</c:v>
                </c:pt>
                <c:pt idx="3">
                  <c:v>2.19</c:v>
                </c:pt>
                <c:pt idx="4">
                  <c:v>#N/A</c:v>
                </c:pt>
                <c:pt idx="5">
                  <c:v>6.49</c:v>
                </c:pt>
                <c:pt idx="6">
                  <c:v>#N/A</c:v>
                </c:pt>
                <c:pt idx="7">
                  <c:v>6.83</c:v>
                </c:pt>
                <c:pt idx="8">
                  <c:v>#N/A</c:v>
                </c:pt>
                <c:pt idx="9">
                  <c:v>4.9400000000000004</c:v>
                </c:pt>
              </c:numCache>
            </c:numRef>
          </c:val>
          <c:extLst>
            <c:ext xmlns:c16="http://schemas.microsoft.com/office/drawing/2014/chart" uri="{C3380CC4-5D6E-409C-BE32-E72D297353CC}">
              <c16:uniqueId val="{00000009-96A5-4AF0-926B-65D4F9EB94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562</c:v>
                </c:pt>
                <c:pt idx="5">
                  <c:v>553</c:v>
                </c:pt>
                <c:pt idx="8">
                  <c:v>552</c:v>
                </c:pt>
                <c:pt idx="11">
                  <c:v>527</c:v>
                </c:pt>
                <c:pt idx="14">
                  <c:v>458</c:v>
                </c:pt>
              </c:numCache>
            </c:numRef>
          </c:val>
          <c:extLst>
            <c:ext xmlns:c16="http://schemas.microsoft.com/office/drawing/2014/chart" uri="{C3380CC4-5D6E-409C-BE32-E72D297353CC}">
              <c16:uniqueId val="{00000000-2197-4A1F-B4D1-0029577B03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97-4A1F-B4D1-0029577B03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97-4A1F-B4D1-0029577B03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27</c:v>
                </c:pt>
                <c:pt idx="6">
                  <c:v>25</c:v>
                </c:pt>
                <c:pt idx="9">
                  <c:v>27</c:v>
                </c:pt>
                <c:pt idx="12">
                  <c:v>28</c:v>
                </c:pt>
              </c:numCache>
            </c:numRef>
          </c:val>
          <c:extLst>
            <c:ext xmlns:c16="http://schemas.microsoft.com/office/drawing/2014/chart" uri="{C3380CC4-5D6E-409C-BE32-E72D297353CC}">
              <c16:uniqueId val="{00000003-2197-4A1F-B4D1-0029577B03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4-2197-4A1F-B4D1-0029577B03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97-4A1F-B4D1-0029577B03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97-4A1F-B4D1-0029577B03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686</c:v>
                </c:pt>
                <c:pt idx="3">
                  <c:v>684</c:v>
                </c:pt>
                <c:pt idx="6">
                  <c:v>694</c:v>
                </c:pt>
                <c:pt idx="9">
                  <c:v>658</c:v>
                </c:pt>
                <c:pt idx="12">
                  <c:v>606</c:v>
                </c:pt>
              </c:numCache>
            </c:numRef>
          </c:val>
          <c:extLst>
            <c:ext xmlns:c16="http://schemas.microsoft.com/office/drawing/2014/chart" uri="{C3380CC4-5D6E-409C-BE32-E72D297353CC}">
              <c16:uniqueId val="{00000007-2197-4A1F-B4D1-0029577B03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157</c:v>
                </c:pt>
                <c:pt idx="2">
                  <c:v>#N/A</c:v>
                </c:pt>
                <c:pt idx="3">
                  <c:v>#N/A</c:v>
                </c:pt>
                <c:pt idx="4">
                  <c:v>158</c:v>
                </c:pt>
                <c:pt idx="5">
                  <c:v>#N/A</c:v>
                </c:pt>
                <c:pt idx="6">
                  <c:v>#N/A</c:v>
                </c:pt>
                <c:pt idx="7">
                  <c:v>167</c:v>
                </c:pt>
                <c:pt idx="8">
                  <c:v>#N/A</c:v>
                </c:pt>
                <c:pt idx="9">
                  <c:v>#N/A</c:v>
                </c:pt>
                <c:pt idx="10">
                  <c:v>158</c:v>
                </c:pt>
                <c:pt idx="11">
                  <c:v>#N/A</c:v>
                </c:pt>
                <c:pt idx="12">
                  <c:v>#N/A</c:v>
                </c:pt>
                <c:pt idx="13">
                  <c:v>176</c:v>
                </c:pt>
                <c:pt idx="14">
                  <c:v>#N/A</c:v>
                </c:pt>
              </c:numCache>
            </c:numRef>
          </c:val>
          <c:smooth val="0"/>
          <c:extLst>
            <c:ext xmlns:c16="http://schemas.microsoft.com/office/drawing/2014/chart" uri="{C3380CC4-5D6E-409C-BE32-E72D297353CC}">
              <c16:uniqueId val="{00000008-2197-4A1F-B4D1-0029577B03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3984</c:v>
                </c:pt>
                <c:pt idx="5">
                  <c:v>3875</c:v>
                </c:pt>
                <c:pt idx="8">
                  <c:v>3796</c:v>
                </c:pt>
                <c:pt idx="11">
                  <c:v>3722</c:v>
                </c:pt>
                <c:pt idx="14">
                  <c:v>3501</c:v>
                </c:pt>
              </c:numCache>
            </c:numRef>
          </c:val>
          <c:extLst>
            <c:ext xmlns:c16="http://schemas.microsoft.com/office/drawing/2014/chart" uri="{C3380CC4-5D6E-409C-BE32-E72D297353CC}">
              <c16:uniqueId val="{00000000-6401-46E3-88D3-81C37A0E99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c:v>
                </c:pt>
                <c:pt idx="5">
                  <c:v>39</c:v>
                </c:pt>
                <c:pt idx="8">
                  <c:v>33</c:v>
                </c:pt>
                <c:pt idx="11">
                  <c:v>28</c:v>
                </c:pt>
                <c:pt idx="14">
                  <c:v>19</c:v>
                </c:pt>
              </c:numCache>
            </c:numRef>
          </c:val>
          <c:extLst>
            <c:ext xmlns:c16="http://schemas.microsoft.com/office/drawing/2014/chart" uri="{C3380CC4-5D6E-409C-BE32-E72D297353CC}">
              <c16:uniqueId val="{00000001-6401-46E3-88D3-81C37A0E99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3631</c:v>
                </c:pt>
                <c:pt idx="5">
                  <c:v>3925</c:v>
                </c:pt>
                <c:pt idx="8">
                  <c:v>4164</c:v>
                </c:pt>
                <c:pt idx="11">
                  <c:v>4611</c:v>
                </c:pt>
                <c:pt idx="14">
                  <c:v>5010</c:v>
                </c:pt>
              </c:numCache>
            </c:numRef>
          </c:val>
          <c:extLst>
            <c:ext xmlns:c16="http://schemas.microsoft.com/office/drawing/2014/chart" uri="{C3380CC4-5D6E-409C-BE32-E72D297353CC}">
              <c16:uniqueId val="{00000002-6401-46E3-88D3-81C37A0E99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01-46E3-88D3-81C37A0E99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01-46E3-88D3-81C37A0E99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1-46E3-88D3-81C37A0E99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871</c:v>
                </c:pt>
                <c:pt idx="3">
                  <c:v>898</c:v>
                </c:pt>
                <c:pt idx="6">
                  <c:v>740</c:v>
                </c:pt>
                <c:pt idx="9">
                  <c:v>756</c:v>
                </c:pt>
                <c:pt idx="12">
                  <c:v>788</c:v>
                </c:pt>
              </c:numCache>
            </c:numRef>
          </c:val>
          <c:extLst>
            <c:ext xmlns:c16="http://schemas.microsoft.com/office/drawing/2014/chart" uri="{C3380CC4-5D6E-409C-BE32-E72D297353CC}">
              <c16:uniqueId val="{00000006-6401-46E3-88D3-81C37A0E99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389</c:v>
                </c:pt>
                <c:pt idx="3">
                  <c:v>353</c:v>
                </c:pt>
                <c:pt idx="6">
                  <c:v>939</c:v>
                </c:pt>
                <c:pt idx="9">
                  <c:v>872</c:v>
                </c:pt>
                <c:pt idx="12">
                  <c:v>559</c:v>
                </c:pt>
              </c:numCache>
            </c:numRef>
          </c:val>
          <c:extLst>
            <c:ext xmlns:c16="http://schemas.microsoft.com/office/drawing/2014/chart" uri="{C3380CC4-5D6E-409C-BE32-E72D297353CC}">
              <c16:uniqueId val="{00000007-6401-46E3-88D3-81C37A0E99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c:v>
                </c:pt>
                <c:pt idx="3">
                  <c:v>0</c:v>
                </c:pt>
                <c:pt idx="6">
                  <c:v>0</c:v>
                </c:pt>
                <c:pt idx="9">
                  <c:v>0</c:v>
                </c:pt>
                <c:pt idx="12">
                  <c:v>0</c:v>
                </c:pt>
              </c:numCache>
            </c:numRef>
          </c:val>
          <c:extLst>
            <c:ext xmlns:c16="http://schemas.microsoft.com/office/drawing/2014/chart" uri="{C3380CC4-5D6E-409C-BE32-E72D297353CC}">
              <c16:uniqueId val="{00000008-6401-46E3-88D3-81C37A0E99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01-46E3-88D3-81C37A0E99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4923</c:v>
                </c:pt>
                <c:pt idx="3">
                  <c:v>4836</c:v>
                </c:pt>
                <c:pt idx="6">
                  <c:v>4794</c:v>
                </c:pt>
                <c:pt idx="9">
                  <c:v>4785</c:v>
                </c:pt>
                <c:pt idx="12">
                  <c:v>4519</c:v>
                </c:pt>
              </c:numCache>
            </c:numRef>
          </c:val>
          <c:extLst>
            <c:ext xmlns:c16="http://schemas.microsoft.com/office/drawing/2014/chart" uri="{C3380CC4-5D6E-409C-BE32-E72D297353CC}">
              <c16:uniqueId val="{0000000A-6401-46E3-88D3-81C37A0E99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401-46E3-88D3-81C37A0E99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1064</c:v>
                </c:pt>
                <c:pt idx="1">
                  <c:v>1155</c:v>
                </c:pt>
                <c:pt idx="2">
                  <c:v>1157</c:v>
                </c:pt>
              </c:numCache>
            </c:numRef>
          </c:val>
          <c:extLst>
            <c:ext xmlns:c16="http://schemas.microsoft.com/office/drawing/2014/chart" uri="{C3380CC4-5D6E-409C-BE32-E72D297353CC}">
              <c16:uniqueId val="{00000000-9432-4741-9A36-552BCCE50A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294</c:v>
                </c:pt>
                <c:pt idx="1">
                  <c:v>475</c:v>
                </c:pt>
                <c:pt idx="2">
                  <c:v>546</c:v>
                </c:pt>
              </c:numCache>
            </c:numRef>
          </c:val>
          <c:extLst>
            <c:ext xmlns:c16="http://schemas.microsoft.com/office/drawing/2014/chart" uri="{C3380CC4-5D6E-409C-BE32-E72D297353CC}">
              <c16:uniqueId val="{00000001-9432-4741-9A36-552BCCE50A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2805</c:v>
                </c:pt>
                <c:pt idx="1">
                  <c:v>2980</c:v>
                </c:pt>
                <c:pt idx="2">
                  <c:v>3307</c:v>
                </c:pt>
              </c:numCache>
            </c:numRef>
          </c:val>
          <c:extLst>
            <c:ext xmlns:c16="http://schemas.microsoft.com/office/drawing/2014/chart" uri="{C3380CC4-5D6E-409C-BE32-E72D297353CC}">
              <c16:uniqueId val="{00000002-9432-4741-9A36-552BCCE50A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{CCE921F2-6602-448D-BD75-6A5EAD615073}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498-459E-8000-3B4FA2546B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{BCA0FD14-A9CA-4D41-8D7B-9F9E472FCB67}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98-459E-8000-3B4FA2546B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{AD562239-7A49-465F-9836-466E07CDBF6E}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98-459E-8000-3B4FA2546B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{97186F90-6C28-4CD8-AEC6-247DB8D295A7}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98-459E-8000-3B4FA2546B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{5F193A7E-64A0-430A-AECD-456EFC4E73A7}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98-459E-8000-3B4FA2546BE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{5D17DE64-FB56-44F5-A68D-2238B9399868}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498-459E-8000-3B4FA2546BE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{98E83BE8-49F3-4860-9147-A95AE7FFA0D1}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498-459E-8000-3B4FA2546BE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{9B2C2141-6141-48F5-BB1D-DFCACDB1CE51}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498-459E-8000-3B4FA2546BE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{ED5E0275-4457-4D2C-8A7C-EDC9982769A7}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498-459E-8000-3B4FA2546B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63.1</c:v>
                </c:pt>
                <c:pt idx="16">
                  <c:v>60.7</c:v>
                </c:pt>
                <c:pt idx="24">
                  <c:v>61.1</c:v>
                </c:pt>
                <c:pt idx="32">
                  <c:v>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498-459E-8000-3B4FA2546B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{4DA6CCCF-0FEE-46C7-AB54-9A358C662581}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498-459E-8000-3B4FA2546B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{2D2F4AA4-65A9-4992-A09D-3D1C34A10AE9}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98-459E-8000-3B4FA2546B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{242F7AC8-65BE-4941-B5E7-275D61F04BE2}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98-459E-8000-3B4FA2546B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{46F94A05-A850-4D6E-BD15-BC61B7042B02}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98-459E-8000-3B4FA2546B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{7BE83CCF-69B3-49D5-9C94-BA063292EC8B}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98-459E-8000-3B4FA2546BE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{CEC86030-4A7E-4553-9031-C2EE4F691953}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498-459E-8000-3B4FA2546BE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{47A0ECFB-4780-47C3-96A5-D7EA882D6B67}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498-459E-8000-3B4FA2546BE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{89DDC824-AF07-4F5A-A612-8815AF4FFD2A}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498-459E-8000-3B4FA2546BE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{328E6F0D-2B0A-4039-91B5-55F8E1D30EAC}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498-459E-8000-3B4FA2546B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498-459E-8000-3B4FA2546BE2}"/>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{841E05AD-7004-4D21-8546-10447945B26C}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F6-4B52-8631-101CDD5DEB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{59F65BC9-3A60-47E6-A015-25AF1DA2F231}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F6-4B52-8631-101CDD5DEB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{8336BB25-5AF7-45B5-BF19-84C06271A7C8}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F6-4B52-8631-101CDD5DEB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{91AE8A7B-351C-4D7A-AA5E-89D0C772167A}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F6-4B52-8631-101CDD5DEB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{394AC0F4-E6CD-48FF-9B60-05E8A140D072}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F6-4B52-8631-101CDD5DEBF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{FE42DCF8-A063-476A-9F79-A48E935FFF08}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F6-4B52-8631-101CDD5DEBF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{F43D724A-82AC-4319-9A1B-8D8B9531BCC9}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F6-4B52-8631-101CDD5DEBF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{ADC31D14-9A2B-41F7-9321-B97764F2E0D7}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F6-4B52-8631-101CDD5DEBF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{A67D9366-952F-4938-ABF6-06CCBE3545D4}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F6-4B52-8631-101CDD5DEB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c:v>
                </c:pt>
                <c:pt idx="16">
                  <c:v>7.8</c:v>
                </c:pt>
                <c:pt idx="24">
                  <c:v>7.5</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F6-4B52-8631-101CDD5DEB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{E46B6706-9A94-4337-BD80-5314AC5BE9C2}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F6-4B52-8631-101CDD5DEB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{31680F85-0EFF-4116-ADB1-5122B3B18685}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F6-4B52-8631-101CDD5DEB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{0F7E3501-0858-49CA-A50E-68225F10FB3D}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F6-4B52-8631-101CDD5DEB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{B562E58B-5135-4AB4-A76D-8243ED687DEF}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F6-4B52-8631-101CDD5DEB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{1BA6EB8E-A562-4407-8583-4EA74186B5AA}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F6-4B52-8631-101CDD5DEBF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{9A963CD6-D9F0-4B47-ADBF-79929993C4F2}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F6-4B52-8631-101CDD5DEBF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{03A4381F-FE47-45C6-9C2B-6DC25B22207F}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F6-4B52-8631-101CDD5DEBF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{6FAF16AF-8ADD-4D11-B242-1FC71DC5A09B}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F6-4B52-8631-101CDD5DEBF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{B78FD3DB-9AFD-43E9-95AF-4D2197FEBD35}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F6-4B52-8631-101CDD5DEB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8F6-4B52-8631-101CDD5DEBFF}"/>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元利償還金等（Ａ）、算入公債費等（Ｂ）ともに前年度から減少している。</a:t>
          </a:r>
        </a:p>
        <a:p>
          <a:r>
            <a:rPr kumimoji="1" lang="ja-JP" altLang="en-US" sz="1400">
              <a:latin typeface="ＭＳ ゴシック" pitchFamily="49" charset="-128"/>
              <a:ea typeface="ＭＳ ゴシック" pitchFamily="49" charset="-128"/>
            </a:rPr>
            <a:t>　歳出に占める公債費の割合が高い数値で推移しているが、今後も地方交付税に算入される有利な起債の活用を検討していく。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前年度に引き続き、将来負担比率の分子がマイナスとなっている。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）では、充当可能基金額がふるさと応援寄附金基金等により増加している。</a:t>
          </a:r>
        </a:p>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での地方債残高などについては、今後も基準財政需要額算入割合など考慮しながらの事業選択が必要である。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佐賀県大町町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これは、ふるさと応援寄附金基金で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減債基金については、現在小中一貫校校舎改築事業に係る償還が始まっており、令和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ふるさと応援寄附金基金、移住対策促進基金、公共施設等整備基金については、今後、事業に合わせて取崩しを行い活用していく。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ふるさと応援寄附金基金：規則等で定めた事業の種類により行う事業推進を図る。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公共施設整備基金：公共施設の更新や新増築事業等により延命化や機能向上を図る。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灌漑用水ポンプ施設維持管理事業基金：灌漑用水ポンプ施設の維持管理事業の円滑な運営を図る。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地域福祉基金：福祉活動の推進及び長寿社会の形成等を図る。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空家再建促進基金：空家再建の促進を図る。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ふるさと応援寄附金基金について、積立て額が取崩し額を上回っているため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また、空家再建促進基金創設のため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ふるさと応援寄附金基金については、寄附を頂いた目的に応じ、教育や子育てなど事業の選択を図り活用する。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公共施設整備基金については、施設管理計画等により更新・修繕等の整備を行う際、取崩しを行い活用していく。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空家再建促進基金については、空家再建の促進のため取崩しを行い活用していく。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これは基金の運用益により生じた積立金によるものである。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今後の歳入減や、災害等の臨時的な歳出に備え、積極的な取崩しは行わない。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これは、小中一貫校校舎改築事業に係る償還のため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年度まで校舎改築事業に係る償還は続くため、取崩しを予定をしている。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E7EDA9-F83B-436D-A86A-8ADB9BF4D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DDB6DF4-3EA6-43F5-8174-195044D677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68962E1-ADF6-4640-B136-CABAE472CFE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F02C864-1739-48C6-B0D5-E3E25DEF21D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B3462EA-9AF9-4DFB-93AB-4EC19DCB6C9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5DEDBD1-ACF9-484F-9679-7CF48302F73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3F8D09E-9194-460C-9C1B-A4256598A95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F71822E-8AA0-4E49-BD5B-FE303FC422E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9D98295-75AE-4256-A5E3-7813D508F37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0C7A419-1437-45F5-9725-09001D50D73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066938F-06BB-4C6E-AF35-AE3304AD638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B8E310A-61D3-4E03-9545-2D8578DFFCF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3FB8EC4-6BC8-49CE-A374-EE6A039C1B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960B595-7BD6-42C4-9471-C5188D3A2E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36B2FE1-E464-4978-920B-C2F77488DE5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06CC2D6-70DD-481D-9BCD-503A6DC467F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852B761-B1FF-45DB-95A0-5BCA5999295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091D2DC-9CFB-4848-82C1-9C0A44B72E8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D254E79-A1D1-43DB-8DE3-4D8B7040EA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DE28E4B-84B4-48AF-9BAD-A9A97C36956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177075E-DA3D-40B6-A2BF-6EF80D3C381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23098FC-23A4-4196-8A0D-11C74D03B3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6,044
6,020
11.50
6,000,198
5,844,916
132,526
2,679,985
4,519,290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2803A75-E9D3-483A-A1E2-A60E1C94C88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6D88B93-F831-4805-A144-4636DFBF74E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88DE270-E391-4283-86AA-8BEE98ECDF1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C817BF0-4FF1-4D59-BDB7-4A74AE80D43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50D0EBD-7CDA-4F95-B48F-5D9EE512A2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10D1FDF-4094-4D19-8462-B334C10235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7A18200-BF5E-4EA5-9714-475E6DEBEF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72F01CA-59C1-48B2-B83D-222FE5D929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704DFE0-DD51-47E4-B9FB-A23C03A60F0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6275F94-E5E8-4AB5-BE7C-7B2020EA5EA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825AEAD-8AEE-4DFD-9A25-63018B253C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F3692B8-D3F5-4ED9-94CF-E5B41042BEF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9D50469-21C1-42B3-8D67-C4FC928C1D4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9C9319A-D335-4F4F-B11A-583E0C39A2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9CB577C-1762-4C18-8183-9F9572B19ED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22F0E21-8A2F-48B4-B77D-01C29F619EF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DF48D5A-CB1B-4085-A97B-F34B017DB6C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661BCEF-DB2A-4ABF-BF2C-1DD888DCEE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2F964FC-1C23-48A7-9672-5963A3799B4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E875100-6EAD-4DFC-A344-3A7FE163F08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980B9D2-169F-4B3A-AADF-977F3C4A293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601012F-5A53-4346-BD19-D0BA31641D9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ABF5FD7-5FE7-4049-97BC-1AC43291CB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D029F24-4F73-49DC-84BC-6A27319054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970706C-38CA-4938-8A8F-B008040FA9D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E06139D-17F2-4CAD-8CE9-19D6544A7D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E65D5E7-89F1-4D3E-88E7-F0035E9FE5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E6C0DB7-4590-43C8-A888-B45B524FA14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44FC7B3-E68F-4913-AD5D-CBD0FCC8C05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D2B06E1-2089-47E8-B1C1-95087A389CE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2AD2EE9-27B7-4681-8F15-8722097A2C5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372447D-8926-423A-BA80-46E14529FB0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E03DD0F-CF0B-449F-BC2E-9D0F685B13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B1A55F4-4788-4EA3-BB88-ADDE02320D7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3523854-FABB-429F-9744-E7B0027520D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今年度の有形固定資産減価償却率は、前年度から</a:t>
          </a:r>
          <a:r>
            <a:rPr kumimoji="1" lang="en-US" altLang="ja-JP" sz="1000">
              <a:latin typeface="ＭＳ Ｐゴシック" panose="020B0600070205080204" pitchFamily="50" charset="-128"/>
              <a:ea typeface="ＭＳ Ｐゴシック" panose="020B0600070205080204" pitchFamily="50" charset="-128"/>
            </a:rPr>
            <a:t>0.9</a:t>
          </a:r>
          <a:r>
            <a:rPr kumimoji="1" lang="ja-JP" altLang="en-US" sz="1000">
              <a:latin typeface="ＭＳ Ｐゴシック" panose="020B0600070205080204" pitchFamily="50" charset="-128"/>
              <a:ea typeface="ＭＳ Ｐゴシック" panose="020B0600070205080204" pitchFamily="50" charset="-128"/>
            </a:rPr>
            <a:t>ポイント増加した</a:t>
          </a:r>
          <a:r>
            <a:rPr kumimoji="1" lang="en-US" altLang="ja-JP" sz="1000">
              <a:latin typeface="ＭＳ Ｐゴシック" panose="020B0600070205080204" pitchFamily="50" charset="-128"/>
              <a:ea typeface="ＭＳ Ｐゴシック" panose="020B0600070205080204" pitchFamily="50" charset="-128"/>
            </a:rPr>
            <a:t>62.0</a:t>
          </a:r>
          <a:r>
            <a:rPr kumimoji="1" lang="ja-JP" altLang="en-US" sz="1000">
              <a:latin typeface="ＭＳ Ｐゴシック" panose="020B0600070205080204" pitchFamily="50" charset="-128"/>
              <a:ea typeface="ＭＳ Ｐゴシック" panose="020B0600070205080204" pitchFamily="50" charset="-128"/>
            </a:rPr>
            <a:t>％となっており、類似団体と比較すると</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ポイント下回っている。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比較的規模の大きい町道改修により、道路が前年より</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ポイント減少したものの、体育館や住宅などの施設が昨年に引き続き高い数値で推移している。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体育館については複合化を視野に入れた更新を検討し、住宅に関しては維持補修を行いながら空家政策を進め、解体や新規建設の計画を検討している。その他原価償却率の高い施設においても、公共施設等管理計画のもと維持管理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64985E9-6E92-4848-B27C-39BFB32F3B0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7950C52-D7A0-476E-8D03-86BF310F0B8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B881278-78A4-4BFD-B118-4B1B68FFA43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919BC2CD-DD87-4924-A037-4BE255C4634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AD61120-1D70-489F-BFF9-52BA9FDA8C4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637A8D8-1888-4F2A-9538-FA25FCC15D6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F1D61D6-A864-4016-BC14-8930AE48FC5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E0FAF9C-0737-4138-A55D-BC82DAFCB07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2B76930-838C-418F-9A31-064F416725B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09A0315-56FD-4231-9C93-9A008B90BAF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B51EC742-B422-44A6-B78E-3839D1D0C3F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8B27962-2BD3-4E55-ABBC-FA1575757C6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FE78F810-5518-4180-86F0-CB96870F70B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7D82983-8384-4383-BAA3-A204443EAF5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C929E83-6F09-43D6-A597-49DB0489C1D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A0AA207-A8D2-4C76-9BAB-D14254B50DC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D073290-8BAA-491B-816E-FE0AA1EC70D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6FED3E7-7160-4300-9886-BAD9FCD0529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D80F885C-F1FA-4570-81A1-EDC6D5A690E2}"/>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7A4AC336-6A48-487B-BD08-D03F78D9CF2B}"/>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D859253D-3CFB-485F-B4ED-AA61B8843E63}"/>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73AF4449-18CA-4423-B5DE-577D6AE2882E}"/>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FAF7FA72-0B3E-4F37-9244-C926BFD9BEED}"/>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D222C3C3-70DF-444D-8B37-1D575C764B19}"/>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D13DD072-1689-4B0E-A8D3-21ED1480E92D}"/>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695A9DE5-8450-416A-B54D-65E68550588A}"/>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40922289-3A9E-447D-8791-54A1D1E7786A}"/>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3D4289C2-7408-4755-ADFF-7A74AD1498CF}"/>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1D552866-46B4-494C-A661-A161CC9E2BFE}"/>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962D12B-667E-4506-A367-CCAFAE103C7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57395DD-B431-4F61-8F8B-CA7E2801E4C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1EB4EF3-B800-4782-A977-772AED28640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60C47DF-E4A7-4A46-BD8E-19D4B3514E6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A16C811-858F-40CB-B30D-B0A7A48718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111125</xdr:rowOff>
    </xdr:from>
    <xdr:to>
      <xdr:col>23</xdr:col>
      <xdr:colOff>136525</xdr:colOff>
      <xdr:row>32</xdr:row>
      <xdr:rowOff>41275</xdr:rowOff>
    </xdr:to>
    <xdr:sp macro="" textlink="">
      <xdr:nvSpPr>
        <xdr:cNvPr id="93" name="楕円 92">
          <a:extLst>
            <a:ext uri="{FF2B5EF4-FFF2-40B4-BE49-F238E27FC236}">
              <a16:creationId xmlns:a16="http://schemas.microsoft.com/office/drawing/2014/main" id="{1A4DE6B2-8116-4E0F-88E8-D927264095F1}"/>
            </a:ext>
          </a:extLst>
        </xdr:cNvPr>
        <xdr:cNvSpPr/>
      </xdr:nvSpPr>
      <xdr:spPr>
        <a:xfrm>
          <a:off x="4711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134002</xdr:rowOff>
    </xdr:from>
    <xdr:ext cx="405111" cy="259045"/>
    <xdr:sp macro="" textlink="">
      <xdr:nvSpPr>
        <xdr:cNvPr id="94" name="有形固定資産減価償却率該当値テキスト">
          <a:extLst>
            <a:ext uri="{FF2B5EF4-FFF2-40B4-BE49-F238E27FC236}">
              <a16:creationId xmlns:a16="http://schemas.microsoft.com/office/drawing/2014/main" id="{CC9A7204-FFF9-4A89-96F5-89F1745BE13F}"/>
            </a:ext>
          </a:extLst>
        </xdr:cNvPr>
        <xdr:cNvSpPr txBox="1"/>
      </xdr:nvSpPr>
      <xdr:spPr>
        <a:xfrm>
          <a:off x="48133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83367</xdr:rowOff>
    </xdr:from>
    <xdr:to>
      <xdr:col>19</xdr:col>
      <xdr:colOff>187325</xdr:colOff>
      <xdr:row>32</xdr:row>
      <xdr:rowOff>13517</xdr:rowOff>
    </xdr:to>
    <xdr:sp macro="" textlink="">
      <xdr:nvSpPr>
        <xdr:cNvPr id="95" name="楕円 94">
          <a:extLst>
            <a:ext uri="{FF2B5EF4-FFF2-40B4-BE49-F238E27FC236}">
              <a16:creationId xmlns:a16="http://schemas.microsoft.com/office/drawing/2014/main" id="{96C85250-7E92-49DB-A74E-CE9AA216E5D3}"/>
            </a:ext>
          </a:extLst>
        </xdr:cNvPr>
        <xdr:cNvSpPr/>
      </xdr:nvSpPr>
      <xdr:spPr>
        <a:xfrm>
          <a:off x="4000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134167</xdr:rowOff>
    </xdr:from>
    <xdr:to>
      <xdr:col>23</xdr:col>
      <xdr:colOff>85725</xdr:colOff>
      <xdr:row>31</xdr:row>
      <xdr:rowOff>161925</xdr:rowOff>
    </xdr:to>
    <xdr:cxnSp macro="">
      <xdr:nvCxnSpPr>
        <xdr:cNvPr id="96" name="直線コネクタ 95">
          <a:extLst>
            <a:ext uri="{FF2B5EF4-FFF2-40B4-BE49-F238E27FC236}">
              <a16:creationId xmlns:a16="http://schemas.microsoft.com/office/drawing/2014/main" id="{7811426C-9DC5-4BAC-B435-1AAA21BB4DCF}"/>
            </a:ext>
          </a:extLst>
        </xdr:cNvPr>
        <xdr:cNvCxnSpPr/>
      </xdr:nvCxnSpPr>
      <xdr:spPr>
        <a:xfrm>
          <a:off x="4051300" y="6220642"/>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71029</xdr:rowOff>
    </xdr:from>
    <xdr:to>
      <xdr:col>15</xdr:col>
      <xdr:colOff>187325</xdr:colOff>
      <xdr:row>32</xdr:row>
      <xdr:rowOff>1179</xdr:rowOff>
    </xdr:to>
    <xdr:sp macro="" textlink="">
      <xdr:nvSpPr>
        <xdr:cNvPr id="97" name="楕円 96">
          <a:extLst>
            <a:ext uri="{FF2B5EF4-FFF2-40B4-BE49-F238E27FC236}">
              <a16:creationId xmlns:a16="http://schemas.microsoft.com/office/drawing/2014/main" id="{2B92B6E9-394B-4C7A-9CDC-D8B16DBD3315}"/>
            </a:ext>
          </a:extLst>
        </xdr:cNvPr>
        <xdr:cNvSpPr/>
      </xdr:nvSpPr>
      <xdr:spPr>
        <a:xfrm>
          <a:off x="3238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121829</xdr:rowOff>
    </xdr:from>
    <xdr:to>
      <xdr:col>19</xdr:col>
      <xdr:colOff>136525</xdr:colOff>
      <xdr:row>31</xdr:row>
      <xdr:rowOff>134167</xdr:rowOff>
    </xdr:to>
    <xdr:cxnSp macro="">
      <xdr:nvCxnSpPr>
        <xdr:cNvPr id="98" name="直線コネクタ 97">
          <a:extLst>
            <a:ext uri="{FF2B5EF4-FFF2-40B4-BE49-F238E27FC236}">
              <a16:creationId xmlns:a16="http://schemas.microsoft.com/office/drawing/2014/main" id="{5111F61F-0464-4EF5-833B-AE179FD1FF6D}"/>
            </a:ext>
          </a:extLst>
        </xdr:cNvPr>
        <xdr:cNvCxnSpPr/>
      </xdr:nvCxnSpPr>
      <xdr:spPr>
        <a:xfrm>
          <a:off x="3289300" y="6208304"/>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145052</xdr:rowOff>
    </xdr:from>
    <xdr:to>
      <xdr:col>11</xdr:col>
      <xdr:colOff>187325</xdr:colOff>
      <xdr:row>32</xdr:row>
      <xdr:rowOff>75202</xdr:rowOff>
    </xdr:to>
    <xdr:sp macro="" textlink="">
      <xdr:nvSpPr>
        <xdr:cNvPr id="99" name="楕円 98">
          <a:extLst>
            <a:ext uri="{FF2B5EF4-FFF2-40B4-BE49-F238E27FC236}">
              <a16:creationId xmlns:a16="http://schemas.microsoft.com/office/drawing/2014/main" id="{A6100D0A-8EAD-4CEE-A4FB-B153D95A30EF}"/>
            </a:ext>
          </a:extLst>
        </xdr:cNvPr>
        <xdr:cNvSpPr/>
      </xdr:nvSpPr>
      <xdr:spPr>
        <a:xfrm>
          <a:off x="2476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121829</xdr:rowOff>
    </xdr:from>
    <xdr:to>
      <xdr:col>15</xdr:col>
      <xdr:colOff>136525</xdr:colOff>
      <xdr:row>32</xdr:row>
      <xdr:rowOff>24402</xdr:rowOff>
    </xdr:to>
    <xdr:cxnSp macro="">
      <xdr:nvCxnSpPr>
        <xdr:cNvPr id="100" name="直線コネクタ 99">
          <a:extLst>
            <a:ext uri="{FF2B5EF4-FFF2-40B4-BE49-F238E27FC236}">
              <a16:creationId xmlns:a16="http://schemas.microsoft.com/office/drawing/2014/main" id="{77AE1CCA-4967-460E-9DF8-A0BD0D141AB7}"/>
            </a:ext>
          </a:extLst>
        </xdr:cNvPr>
        <xdr:cNvCxnSpPr/>
      </xdr:nvCxnSpPr>
      <xdr:spPr>
        <a:xfrm flipV="1">
          <a:off x="2527300" y="6208304"/>
          <a:ext cx="762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30933</xdr:rowOff>
    </xdr:from>
    <xdr:to>
      <xdr:col>7</xdr:col>
      <xdr:colOff>187325</xdr:colOff>
      <xdr:row>31</xdr:row>
      <xdr:rowOff>132533</xdr:rowOff>
    </xdr:to>
    <xdr:sp macro="" textlink="">
      <xdr:nvSpPr>
        <xdr:cNvPr id="101" name="楕円 100">
          <a:extLst>
            <a:ext uri="{FF2B5EF4-FFF2-40B4-BE49-F238E27FC236}">
              <a16:creationId xmlns:a16="http://schemas.microsoft.com/office/drawing/2014/main" id="{7A9BCB14-ADB4-4C56-849B-82B82D0C2EB4}"/>
            </a:ext>
          </a:extLst>
        </xdr:cNvPr>
        <xdr:cNvSpPr/>
      </xdr:nvSpPr>
      <xdr:spPr>
        <a:xfrm>
          <a:off x="1714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81733</xdr:rowOff>
    </xdr:from>
    <xdr:to>
      <xdr:col>11</xdr:col>
      <xdr:colOff>136525</xdr:colOff>
      <xdr:row>32</xdr:row>
      <xdr:rowOff>24402</xdr:rowOff>
    </xdr:to>
    <xdr:cxnSp macro="">
      <xdr:nvCxnSpPr>
        <xdr:cNvPr id="102" name="直線コネクタ 101">
          <a:extLst>
            <a:ext uri="{FF2B5EF4-FFF2-40B4-BE49-F238E27FC236}">
              <a16:creationId xmlns:a16="http://schemas.microsoft.com/office/drawing/2014/main" id="{535119EC-20D3-431A-8076-CBFE6073395D}"/>
            </a:ext>
          </a:extLst>
        </xdr:cNvPr>
        <xdr:cNvCxnSpPr/>
      </xdr:nvCxnSpPr>
      <xdr:spPr>
        <a:xfrm>
          <a:off x="1765300" y="6168208"/>
          <a:ext cx="762000" cy="1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a:extLst>
            <a:ext uri="{FF2B5EF4-FFF2-40B4-BE49-F238E27FC236}">
              <a16:creationId xmlns:a16="http://schemas.microsoft.com/office/drawing/2014/main" id="{8BE3C437-A4DE-4F9D-AAFA-4C8CC7280D16}"/>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a:extLst>
            <a:ext uri="{FF2B5EF4-FFF2-40B4-BE49-F238E27FC236}">
              <a16:creationId xmlns:a16="http://schemas.microsoft.com/office/drawing/2014/main" id="{772C5DAB-1798-48B8-8C63-D04EA3AB68DE}"/>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61DFA619-A6BA-4DCC-9102-ACAC3CA0876C}"/>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F5982EF5-AA7B-4D00-8091-F6AC361FB7B3}"/>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30044</xdr:rowOff>
    </xdr:from>
    <xdr:ext cx="405111" cy="259045"/>
    <xdr:sp macro="" textlink="">
      <xdr:nvSpPr>
        <xdr:cNvPr id="107" name="n_1mainValue有形固定資産減価償却率">
          <a:extLst>
            <a:ext uri="{FF2B5EF4-FFF2-40B4-BE49-F238E27FC236}">
              <a16:creationId xmlns:a16="http://schemas.microsoft.com/office/drawing/2014/main" id="{1C1C14E0-F213-4269-8E9E-9D79E4FFE496}"/>
            </a:ext>
          </a:extLst>
        </xdr:cNvPr>
        <xdr:cNvSpPr txBox="1"/>
      </xdr:nvSpPr>
      <xdr:spPr>
        <a:xfrm>
          <a:off x="38360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17706</xdr:rowOff>
    </xdr:from>
    <xdr:ext cx="405111" cy="259045"/>
    <xdr:sp macro="" textlink="">
      <xdr:nvSpPr>
        <xdr:cNvPr id="108" name="n_2mainValue有形固定資産減価償却率">
          <a:extLst>
            <a:ext uri="{FF2B5EF4-FFF2-40B4-BE49-F238E27FC236}">
              <a16:creationId xmlns:a16="http://schemas.microsoft.com/office/drawing/2014/main" id="{74BA319D-99EC-4CDF-AEBF-27CDD4CCB49E}"/>
            </a:ext>
          </a:extLst>
        </xdr:cNvPr>
        <xdr:cNvSpPr txBox="1"/>
      </xdr:nvSpPr>
      <xdr:spPr>
        <a:xfrm>
          <a:off x="3086744" y="59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66329</xdr:rowOff>
    </xdr:from>
    <xdr:ext cx="405111" cy="259045"/>
    <xdr:sp macro="" textlink="">
      <xdr:nvSpPr>
        <xdr:cNvPr id="109" name="n_3mainValue有形固定資産減価償却率">
          <a:extLst>
            <a:ext uri="{FF2B5EF4-FFF2-40B4-BE49-F238E27FC236}">
              <a16:creationId xmlns:a16="http://schemas.microsoft.com/office/drawing/2014/main" id="{A83C1F8D-8414-4BBF-8537-9EB664FE6806}"/>
            </a:ext>
          </a:extLst>
        </xdr:cNvPr>
        <xdr:cNvSpPr txBox="1"/>
      </xdr:nvSpPr>
      <xdr:spPr>
        <a:xfrm>
          <a:off x="2324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149060</xdr:rowOff>
    </xdr:from>
    <xdr:ext cx="405111" cy="259045"/>
    <xdr:sp macro="" textlink="">
      <xdr:nvSpPr>
        <xdr:cNvPr id="110" name="n_4mainValue有形固定資産減価償却率">
          <a:extLst>
            <a:ext uri="{FF2B5EF4-FFF2-40B4-BE49-F238E27FC236}">
              <a16:creationId xmlns:a16="http://schemas.microsoft.com/office/drawing/2014/main" id="{DAEDE994-B361-4CFA-B05E-13EC5D56CCEF}"/>
            </a:ext>
          </a:extLst>
        </xdr:cNvPr>
        <xdr:cNvSpPr txBox="1"/>
      </xdr:nvSpPr>
      <xdr:spPr>
        <a:xfrm>
          <a:off x="1562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E39BD55-80D4-47BD-BBD2-BE8D343524F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C2CEBE03-A32F-483B-A844-4D9FD60C2EA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91E13230-0C0F-4A8A-A73D-F7D3B57E9AF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CECB7A15-76C3-4388-9C30-A4F0EF2DAAF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9E3CC10-D34B-4153-8B91-F2DAC68D3A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D80C3B31-80A8-4FE1-99D6-20893CBCB85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A9D2BA7-4B72-4F28-AFD6-363421C5DA6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963F168-0BC1-4722-BB62-7B2EE19ADE1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A36EBFE-1939-468E-A3A7-FE1A5A3F25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366C8A6-8305-4799-AC93-86C21036FA9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9CAD182-B7DB-45D7-B76E-C0939BE3781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B0679E6-1EE2-402A-9817-E4B8B531988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9B13A9F-F0F4-4551-B427-9E24B8A069F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今年度の債務償還比率は、前年から</a:t>
          </a:r>
          <a:r>
            <a:rPr kumimoji="1" lang="en-US" altLang="ja-JP" sz="1100">
              <a:latin typeface="ＭＳ Ｐゴシック" panose="020B0600070205080204" pitchFamily="50" charset="-128"/>
              <a:ea typeface="ＭＳ Ｐゴシック" panose="020B0600070205080204" pitchFamily="50" charset="-128"/>
            </a:rPr>
            <a:t>70.0</a:t>
          </a:r>
          <a:r>
            <a:rPr kumimoji="1" lang="ja-JP" altLang="en-US" sz="1100">
              <a:latin typeface="ＭＳ Ｐゴシック" panose="020B0600070205080204" pitchFamily="50" charset="-128"/>
              <a:ea typeface="ＭＳ Ｐゴシック" panose="020B0600070205080204" pitchFamily="50" charset="-128"/>
            </a:rPr>
            <a:t>ポイント減少した</a:t>
          </a:r>
          <a:r>
            <a:rPr kumimoji="1" lang="en-US" altLang="ja-JP" sz="1100">
              <a:latin typeface="ＭＳ Ｐゴシック" panose="020B0600070205080204" pitchFamily="50" charset="-128"/>
              <a:ea typeface="ＭＳ Ｐゴシック" panose="020B0600070205080204" pitchFamily="50" charset="-128"/>
            </a:rPr>
            <a:t>103.0</a:t>
          </a:r>
          <a:r>
            <a:rPr kumimoji="1" lang="ja-JP" altLang="en-US" sz="1100">
              <a:latin typeface="ＭＳ Ｐゴシック" panose="020B0600070205080204" pitchFamily="50" charset="-128"/>
              <a:ea typeface="ＭＳ Ｐゴシック" panose="020B0600070205080204" pitchFamily="50" charset="-128"/>
            </a:rPr>
            <a:t>％となり、類似団体と比較すると</a:t>
          </a:r>
          <a:r>
            <a:rPr kumimoji="1" lang="en-US" altLang="ja-JP" sz="1100">
              <a:latin typeface="ＭＳ Ｐゴシック" panose="020B0600070205080204" pitchFamily="50" charset="-128"/>
              <a:ea typeface="ＭＳ Ｐゴシック" panose="020B0600070205080204" pitchFamily="50" charset="-128"/>
            </a:rPr>
            <a:t>239.1</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小中一貫校舎建設に係る地方債の償還や、ふるさと応援寄附金基金等の充当可能基金の増加により債務償還比率は減少している。今後も地方債の抑制に努め、債務償還比率が上昇しないよう取り組んでいく。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508BE0B-F737-4000-86DC-513024D1035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AB76D97-E5F4-4218-B81F-D07ED9D62E2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449D4B3-A582-4898-A117-010E18165A0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F6585336-E043-493D-BE3F-9D6C2F556FB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C4863658-A97B-473C-86BF-7D00540AA13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AFDF6FBB-5C7B-4F62-8653-E5C0E301F80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11DEBEFB-FFAA-41ED-95C6-6D06552772F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2E67DEF6-37F5-4B26-9E3B-690A0263B9D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1ABE8F42-A92C-4BD6-87DB-3F884CCC491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A449C62F-309C-45D1-9DFC-F95CCBCAAEF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361B23D8-93B4-432E-92F6-95E923CDEBB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1502962-69D5-4ECC-94A4-20E282FC0F6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245ADED0-A51D-4CEC-9183-0A0EF9F25D9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F64348A9-03D2-447C-B7B7-12ADA0583C8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6D1C99FA-120B-4AC1-AD55-706D235B4E9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BE5842C5-13D3-401B-B699-C0367BEBCF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6A87E15D-F088-48B8-A69B-9896CC7F65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D5AA6E9B-9988-4425-9854-AFDD03E2F586}"/>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3D85905-C106-402A-BF6F-0DDEB2C2C4D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F13CBBA1-B86F-495C-8312-072E11972F91}"/>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9A3A0282-B0D6-4988-8C7B-6ABCD87062C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8E0948E9-C7BC-4E00-B922-97452BAB478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8CF911E4-6C50-4D57-A77B-0CE5CE7710C4}"/>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18A486D1-AC56-4E86-B26C-BFFA6F3D0A0C}"/>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D5064E17-F5BB-45E2-B138-BFB12ACCB1FA}"/>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2613C841-A116-4AD6-B735-F4BB3668C669}"/>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F5DC87FB-9412-4B51-9A2C-7B38D62F3F29}"/>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B410BA93-30F6-4B06-A75D-C1EAB52CFC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7D56FF7-5DFD-419C-9337-F07C0D2AAD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14F7BF7-96EC-44B8-A7D3-EF01B13252D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6A02168-1C07-4717-950B-16A7618F60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C1834942-F7C5-49BF-BC71-B9FF68927E9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8E3B24E-D069-4B64-9031-4F58486F253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87297</xdr:rowOff>
    </xdr:from>
    <xdr:to>
      <xdr:col>76</xdr:col>
      <xdr:colOff>73025</xdr:colOff>
      <xdr:row>27</xdr:row>
      <xdr:rowOff>17447</xdr:rowOff>
    </xdr:to>
    <xdr:sp macro="" textlink="">
      <xdr:nvSpPr>
        <xdr:cNvPr id="157" name="楕円 156">
          <a:extLst>
            <a:ext uri="{FF2B5EF4-FFF2-40B4-BE49-F238E27FC236}">
              <a16:creationId xmlns:a16="http://schemas.microsoft.com/office/drawing/2014/main" id="{48C3FF84-DA03-4327-9026-9FFF1C009D24}"/>
            </a:ext>
          </a:extLst>
        </xdr:cNvPr>
        <xdr:cNvSpPr/>
      </xdr:nvSpPr>
      <xdr:spPr>
        <a:xfrm>
          <a:off x="14744700" y="53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2224</xdr:rowOff>
    </xdr:from>
    <xdr:ext cx="469744" cy="259045"/>
    <xdr:sp macro="" textlink="">
      <xdr:nvSpPr>
        <xdr:cNvPr id="158" name="債務償還比率該当値テキスト">
          <a:extLst>
            <a:ext uri="{FF2B5EF4-FFF2-40B4-BE49-F238E27FC236}">
              <a16:creationId xmlns:a16="http://schemas.microsoft.com/office/drawing/2014/main" id="{2CBEC641-CC53-45FC-9AD5-ACFB6F813724}"/>
            </a:ext>
          </a:extLst>
        </xdr:cNvPr>
        <xdr:cNvSpPr txBox="1"/>
      </xdr:nvSpPr>
      <xdr:spPr>
        <a:xfrm>
          <a:off x="14846300" y="52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159264</xdr:rowOff>
    </xdr:from>
    <xdr:to>
      <xdr:col>72</xdr:col>
      <xdr:colOff>123825</xdr:colOff>
      <xdr:row>27</xdr:row>
      <xdr:rowOff>89414</xdr:rowOff>
    </xdr:to>
    <xdr:sp macro="" textlink="">
      <xdr:nvSpPr>
        <xdr:cNvPr id="159" name="楕円 158">
          <a:extLst>
            <a:ext uri="{FF2B5EF4-FFF2-40B4-BE49-F238E27FC236}">
              <a16:creationId xmlns:a16="http://schemas.microsoft.com/office/drawing/2014/main" id="{AC406733-3956-42C9-AE47-57F4EEA88210}"/>
            </a:ext>
          </a:extLst>
        </xdr:cNvPr>
        <xdr:cNvSpPr/>
      </xdr:nvSpPr>
      <xdr:spPr>
        <a:xfrm>
          <a:off x="14033500" y="53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138097</xdr:rowOff>
    </xdr:from>
    <xdr:to>
      <xdr:col>76</xdr:col>
      <xdr:colOff>22225</xdr:colOff>
      <xdr:row>27</xdr:row>
      <xdr:rowOff>38614</xdr:rowOff>
    </xdr:to>
    <xdr:cxnSp macro="">
      <xdr:nvCxnSpPr>
        <xdr:cNvPr id="160" name="直線コネクタ 159">
          <a:extLst>
            <a:ext uri="{FF2B5EF4-FFF2-40B4-BE49-F238E27FC236}">
              <a16:creationId xmlns:a16="http://schemas.microsoft.com/office/drawing/2014/main" id="{539DAAC5-C122-43FE-8C72-768E4005B2A5}"/>
            </a:ext>
          </a:extLst>
        </xdr:cNvPr>
        <xdr:cNvCxnSpPr/>
      </xdr:nvCxnSpPr>
      <xdr:spPr>
        <a:xfrm flipV="1">
          <a:off x="14084300" y="5367322"/>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29246</xdr:rowOff>
    </xdr:from>
    <xdr:to>
      <xdr:col>68</xdr:col>
      <xdr:colOff>123825</xdr:colOff>
      <xdr:row>27</xdr:row>
      <xdr:rowOff>130846</xdr:rowOff>
    </xdr:to>
    <xdr:sp macro="" textlink="">
      <xdr:nvSpPr>
        <xdr:cNvPr id="161" name="楕円 160">
          <a:extLst>
            <a:ext uri="{FF2B5EF4-FFF2-40B4-BE49-F238E27FC236}">
              <a16:creationId xmlns:a16="http://schemas.microsoft.com/office/drawing/2014/main" id="{132CDA4E-C246-4A2C-B65E-B9432CD8115E}"/>
            </a:ext>
          </a:extLst>
        </xdr:cNvPr>
        <xdr:cNvSpPr/>
      </xdr:nvSpPr>
      <xdr:spPr>
        <a:xfrm>
          <a:off x="13271500" y="5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38614</xdr:rowOff>
    </xdr:from>
    <xdr:to>
      <xdr:col>72</xdr:col>
      <xdr:colOff>73025</xdr:colOff>
      <xdr:row>27</xdr:row>
      <xdr:rowOff>80046</xdr:rowOff>
    </xdr:to>
    <xdr:cxnSp macro="">
      <xdr:nvCxnSpPr>
        <xdr:cNvPr id="162" name="直線コネクタ 161">
          <a:extLst>
            <a:ext uri="{FF2B5EF4-FFF2-40B4-BE49-F238E27FC236}">
              <a16:creationId xmlns:a16="http://schemas.microsoft.com/office/drawing/2014/main" id="{79BF7A03-55AC-496A-A5A3-64D946CBC476}"/>
            </a:ext>
          </a:extLst>
        </xdr:cNvPr>
        <xdr:cNvCxnSpPr/>
      </xdr:nvCxnSpPr>
      <xdr:spPr>
        <a:xfrm flipV="1">
          <a:off x="13322300" y="5439289"/>
          <a:ext cx="7620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81988</xdr:rowOff>
    </xdr:from>
    <xdr:to>
      <xdr:col>64</xdr:col>
      <xdr:colOff>123825</xdr:colOff>
      <xdr:row>28</xdr:row>
      <xdr:rowOff>12138</xdr:rowOff>
    </xdr:to>
    <xdr:sp macro="" textlink="">
      <xdr:nvSpPr>
        <xdr:cNvPr id="163" name="楕円 162">
          <a:extLst>
            <a:ext uri="{FF2B5EF4-FFF2-40B4-BE49-F238E27FC236}">
              <a16:creationId xmlns:a16="http://schemas.microsoft.com/office/drawing/2014/main" id="{8EB93A32-44C1-40B7-9D29-6BD18FC50F52}"/>
            </a:ext>
          </a:extLst>
        </xdr:cNvPr>
        <xdr:cNvSpPr/>
      </xdr:nvSpPr>
      <xdr:spPr>
        <a:xfrm>
          <a:off x="12509500" y="54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80046</xdr:rowOff>
    </xdr:from>
    <xdr:to>
      <xdr:col>68</xdr:col>
      <xdr:colOff>73025</xdr:colOff>
      <xdr:row>27</xdr:row>
      <xdr:rowOff>132788</xdr:rowOff>
    </xdr:to>
    <xdr:cxnSp macro="">
      <xdr:nvCxnSpPr>
        <xdr:cNvPr id="164" name="直線コネクタ 163">
          <a:extLst>
            <a:ext uri="{FF2B5EF4-FFF2-40B4-BE49-F238E27FC236}">
              <a16:creationId xmlns:a16="http://schemas.microsoft.com/office/drawing/2014/main" id="{8E11A100-BE16-4588-AE01-A754AC7E3DFE}"/>
            </a:ext>
          </a:extLst>
        </xdr:cNvPr>
        <xdr:cNvCxnSpPr/>
      </xdr:nvCxnSpPr>
      <xdr:spPr>
        <a:xfrm flipV="1">
          <a:off x="12560300" y="5480721"/>
          <a:ext cx="762000" cy="5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8823</xdr:rowOff>
    </xdr:from>
    <xdr:to>
      <xdr:col>60</xdr:col>
      <xdr:colOff>123825</xdr:colOff>
      <xdr:row>28</xdr:row>
      <xdr:rowOff>110423</xdr:rowOff>
    </xdr:to>
    <xdr:sp macro="" textlink="">
      <xdr:nvSpPr>
        <xdr:cNvPr id="165" name="楕円 164">
          <a:extLst>
            <a:ext uri="{FF2B5EF4-FFF2-40B4-BE49-F238E27FC236}">
              <a16:creationId xmlns:a16="http://schemas.microsoft.com/office/drawing/2014/main" id="{3FB2ED88-BD90-4319-A4FE-372520999919}"/>
            </a:ext>
          </a:extLst>
        </xdr:cNvPr>
        <xdr:cNvSpPr/>
      </xdr:nvSpPr>
      <xdr:spPr>
        <a:xfrm>
          <a:off x="11747500" y="55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132788</xdr:rowOff>
    </xdr:from>
    <xdr:to>
      <xdr:col>64</xdr:col>
      <xdr:colOff>73025</xdr:colOff>
      <xdr:row>28</xdr:row>
      <xdr:rowOff>59623</xdr:rowOff>
    </xdr:to>
    <xdr:cxnSp macro="">
      <xdr:nvCxnSpPr>
        <xdr:cNvPr id="166" name="直線コネクタ 165">
          <a:extLst>
            <a:ext uri="{FF2B5EF4-FFF2-40B4-BE49-F238E27FC236}">
              <a16:creationId xmlns:a16="http://schemas.microsoft.com/office/drawing/2014/main" id="{3FF3D0D2-DA97-4215-91E4-88CCF65B3005}"/>
            </a:ext>
          </a:extLst>
        </xdr:cNvPr>
        <xdr:cNvCxnSpPr/>
      </xdr:nvCxnSpPr>
      <xdr:spPr>
        <a:xfrm flipV="1">
          <a:off x="11798300" y="5533463"/>
          <a:ext cx="762000" cy="9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53EE5AEA-4423-4BAC-8659-9AF6B62A8A4C}"/>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7A73229D-260C-44C2-9A07-E65DC32B8D4A}"/>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93510FF4-7160-4C54-AEB0-DF0B35756ED7}"/>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D6BE3FD6-F800-4DD4-97AE-F4582CF19134}"/>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105941</xdr:rowOff>
    </xdr:from>
    <xdr:ext cx="469744" cy="259045"/>
    <xdr:sp macro="" textlink="">
      <xdr:nvSpPr>
        <xdr:cNvPr id="171" name="n_1mainValue債務償還比率">
          <a:extLst>
            <a:ext uri="{FF2B5EF4-FFF2-40B4-BE49-F238E27FC236}">
              <a16:creationId xmlns:a16="http://schemas.microsoft.com/office/drawing/2014/main" id="{D1D8DB82-2B92-4FAF-AF9B-42FF83C6B5BB}"/>
            </a:ext>
          </a:extLst>
        </xdr:cNvPr>
        <xdr:cNvSpPr txBox="1"/>
      </xdr:nvSpPr>
      <xdr:spPr>
        <a:xfrm>
          <a:off x="13836727" y="51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147373</xdr:rowOff>
    </xdr:from>
    <xdr:ext cx="469744" cy="259045"/>
    <xdr:sp macro="" textlink="">
      <xdr:nvSpPr>
        <xdr:cNvPr id="172" name="n_2mainValue債務償還比率">
          <a:extLst>
            <a:ext uri="{FF2B5EF4-FFF2-40B4-BE49-F238E27FC236}">
              <a16:creationId xmlns:a16="http://schemas.microsoft.com/office/drawing/2014/main" id="{766B3DB6-3714-4B60-8CCC-1048F96342DA}"/>
            </a:ext>
          </a:extLst>
        </xdr:cNvPr>
        <xdr:cNvSpPr txBox="1"/>
      </xdr:nvSpPr>
      <xdr:spPr>
        <a:xfrm>
          <a:off x="13087427" y="520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28665</xdr:rowOff>
    </xdr:from>
    <xdr:ext cx="469744" cy="259045"/>
    <xdr:sp macro="" textlink="">
      <xdr:nvSpPr>
        <xdr:cNvPr id="173" name="n_3mainValue債務償還比率">
          <a:extLst>
            <a:ext uri="{FF2B5EF4-FFF2-40B4-BE49-F238E27FC236}">
              <a16:creationId xmlns:a16="http://schemas.microsoft.com/office/drawing/2014/main" id="{CF9E771D-F3F4-4F72-8C7D-350950A14B50}"/>
            </a:ext>
          </a:extLst>
        </xdr:cNvPr>
        <xdr:cNvSpPr txBox="1"/>
      </xdr:nvSpPr>
      <xdr:spPr>
        <a:xfrm>
          <a:off x="12325427" y="52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126950</xdr:rowOff>
    </xdr:from>
    <xdr:ext cx="469744" cy="259045"/>
    <xdr:sp macro="" textlink="">
      <xdr:nvSpPr>
        <xdr:cNvPr id="174" name="n_4mainValue債務償還比率">
          <a:extLst>
            <a:ext uri="{FF2B5EF4-FFF2-40B4-BE49-F238E27FC236}">
              <a16:creationId xmlns:a16="http://schemas.microsoft.com/office/drawing/2014/main" id="{F1C51815-1DF1-4B0A-B236-7949A9B7A0E2}"/>
            </a:ext>
          </a:extLst>
        </xdr:cNvPr>
        <xdr:cNvSpPr txBox="1"/>
      </xdr:nvSpPr>
      <xdr:spPr>
        <a:xfrm>
          <a:off x="11563427" y="53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1EDB3D06-E1D5-4DF5-B0FB-30322DE345B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95FE1A5F-2370-498A-973C-E100833D14F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25EF3049-2262-477A-8E29-E8279703F37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6D70A066-6DF4-4719-B185-2BB70D2A2E1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49D1BBF-AB71-4419-81B1-51E9F497366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74F9B5D7-CA6A-4AF8-92A5-00B20CCACDC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D7FB57-E9FC-4976-8B40-D2A8A747E7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9D0D7B-FFE0-4E5D-8189-97506A41D8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DCAC8D-19D0-4571-8B6D-696069A7F4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59F95E-BF21-4402-A7EF-BE68BFCC4C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AA769F-FC9D-4990-9D11-5C379AA327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BDF25F-6219-4551-BD20-52347A0C7E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54449F-62D5-4E8C-B4EE-4482B75362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17594F-C9DD-4051-B2E0-A3D0E4139D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5AE2FF-E3CF-4B92-B0ED-FAD03F0DDE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6ECA3E-827E-452E-8FDC-911CF974B4F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6,044
6,020
11.50
6,000,198
5,844,916
132,526
2,679,985
4,519,290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2180BD-5E04-4127-BDF9-B50BEE6BF5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1319A1-CA22-455C-AE0F-177B5B7A24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ED7BB8-F40C-45FD-8A75-42339C619C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932898-414F-4144-B4AC-AB3344824A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027A26-E371-4623-B584-511443F551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8EEEA4-3415-4F50-A170-EA6277694A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F564C1-031C-4661-BD64-6844ED4F58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DC7AD6-F9D9-4D3F-A613-F30A1B8DC5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A9DD08-CB5B-4598-98BA-ED3A49B514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18E716-E617-4983-B4BA-627244AEB5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E889E8-EA99-468C-876E-91C2D87218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1AE0AD-BFDD-4C0E-8BF4-D91E205A9F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050EE0-B9A0-4E91-89B7-74F7464D66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ACC0C5-1A25-489D-9B67-EA80D81CE2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DD0EC2-51EC-4958-A46E-C301F86A6B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DB14D2-F82A-44A4-A804-A6B37CDD98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B52BE8-76F4-4E25-BCAD-CF0C50F383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7DFCDC-F635-4700-BE60-56278A32E5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BF5F93-2DBB-4519-BD6A-C02582A0E3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793C5C-9A6C-4AEE-BF7E-508BEC663A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2CD0F2-911F-4853-A2C2-5BB179E14B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1850EF-B231-4629-B27B-EFBEB75ADD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6BC9BD-F289-4652-8A44-D709F772AA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EC2A8B-F3C7-4E38-B3BE-9113FBA200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B3A187-A503-4A7B-AD98-C359520B4C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7C8D57-44EF-4F16-A95F-F529AFE518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60EA7B-F12D-449B-ACDB-1090336AD9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EEFD4E-13C0-4F56-A434-20552464106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AC6C70-0427-4934-AA1C-BA9E0CD4DB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3B6D72-DB26-46B4-9F85-F0D0510941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EABD22-0CB2-46DC-8515-68F8289D3B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0A12EF-8EEC-46A7-B49B-F382E3EB1B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74BF07-D874-4CBC-B2A0-58817D5788D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7C2CCD-BC0F-4442-8681-935B41C0380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C0CC359-BDFD-4894-95F8-B305311D4E5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CA96CF-567B-49D7-B745-37FBBA471E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21B1B6-3EEA-4776-A8BF-371A0591E7E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52A3C65-958E-4F21-A7E8-456DAEB077A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EAE104F-EDC3-48CA-B78A-93DFFFA71F3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B819A30-4F26-4E80-B8DD-FA276F962FD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12F76E0-778B-430F-9EC8-5129E318356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2BB662F-E166-4C8B-9A10-C646580A9F1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CE77AF2-9BBC-4A96-8CB6-19EB768344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2FD996E-D7A3-4F52-9FA0-B9EBD4DA659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8D4AF63-71BC-48F6-809C-E734671986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A3C7D6DF-3EAF-44A9-8094-A7724CE7DB4A}"/>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77424AA4-0037-4095-A9B6-E2579932576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19964159-D8EF-42B2-A955-E87D71C118F2}"/>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89E8042E-3DE1-4D04-ADCA-50EABB5FAEAA}"/>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1906EDCA-0C0F-4F03-87EF-05208637175F}"/>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424DD521-2F1E-4490-8779-CA2EA72CFEF2}"/>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49606EDB-2D65-422E-ABE2-8285FE5EA2B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E150416A-79B1-4931-ADF7-1192806182C9}"/>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E79D0B1F-B6D7-4E9A-8710-43A8A48A819E}"/>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99AE41FD-0E56-419A-9C83-DE4A06B78539}"/>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29CCB311-5F17-43B6-93EA-A354212AA26D}"/>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AC8D2A-CA7C-4132-9774-3F8999934E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0A87AF-B904-43C6-B116-B70C58229E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F2EFAC-D949-4348-BDF6-42339B7687D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CFF092B-0CCC-41D0-884A-2BF2E1C020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767FB3-4532-4541-B6C3-41B13F6E84D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64C99693-3948-4530-BA6E-3766F581EB61}"/>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74312</xdr:rowOff>
    </xdr:from>
    <xdr:ext cx="405111" cy="259045"/>
    <xdr:sp macro="" textlink="">
      <xdr:nvSpPr>
        <xdr:cNvPr id="74" name="【道路】&#10;有形固定資産減価償却率該当値テキスト">
          <a:extLst>
            <a:ext uri="{FF2B5EF4-FFF2-40B4-BE49-F238E27FC236}">
              <a16:creationId xmlns:a16="http://schemas.microsoft.com/office/drawing/2014/main" id="{6CCE4670-EBCD-403C-843F-0E407985E17B}"/>
            </a:ext>
          </a:extLst>
        </xdr:cNvPr>
        <xdr:cNvSpPr txBox="1"/>
      </xdr:nvSpPr>
      <xdr:spPr>
        <a:xfrm>
          <a:off x="4673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147320</xdr:rowOff>
    </xdr:from>
    <xdr:to>
      <xdr:col>20</xdr:col>
      <xdr:colOff>38100</xdr:colOff>
      <xdr:row>39</xdr:row>
      <xdr:rowOff>77470</xdr:rowOff>
    </xdr:to>
    <xdr:sp macro="" textlink="">
      <xdr:nvSpPr>
        <xdr:cNvPr id="75" name="楕円 74">
          <a:extLst>
            <a:ext uri="{FF2B5EF4-FFF2-40B4-BE49-F238E27FC236}">
              <a16:creationId xmlns:a16="http://schemas.microsoft.com/office/drawing/2014/main" id="{66619B97-4E8E-457C-B1B5-97EFED0F3B9B}"/>
            </a:ext>
          </a:extLst>
        </xdr:cNvPr>
        <xdr:cNvSpPr/>
      </xdr:nvSpPr>
      <xdr:spPr>
        <a:xfrm>
          <a:off x="3746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146685</xdr:rowOff>
    </xdr:from>
    <xdr:to>
      <xdr:col>24</xdr:col>
      <xdr:colOff>63500</xdr:colOff>
      <xdr:row>39</xdr:row>
      <xdr:rowOff>26670</xdr:rowOff>
    </xdr:to>
    <xdr:cxnSp macro="">
      <xdr:nvCxnSpPr>
        <xdr:cNvPr id="76" name="直線コネクタ 75">
          <a:extLst>
            <a:ext uri="{FF2B5EF4-FFF2-40B4-BE49-F238E27FC236}">
              <a16:creationId xmlns:a16="http://schemas.microsoft.com/office/drawing/2014/main" id="{E05BE4C8-A62E-4ACD-BF96-201ED264F64B}"/>
            </a:ext>
          </a:extLst>
        </xdr:cNvPr>
        <xdr:cNvCxnSpPr/>
      </xdr:nvCxnSpPr>
      <xdr:spPr>
        <a:xfrm flipV="1">
          <a:off x="3797300" y="66617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7" name="楕円 76">
          <a:extLst>
            <a:ext uri="{FF2B5EF4-FFF2-40B4-BE49-F238E27FC236}">
              <a16:creationId xmlns:a16="http://schemas.microsoft.com/office/drawing/2014/main" id="{340E6FBE-5869-41E0-8EA2-F113EF80D826}"/>
            </a:ext>
          </a:extLst>
        </xdr:cNvPr>
        <xdr:cNvSpPr/>
      </xdr:nvSpPr>
      <xdr:spPr>
        <a:xfrm>
          <a:off x="2857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26670</xdr:rowOff>
    </xdr:from>
    <xdr:to>
      <xdr:col>19</xdr:col>
      <xdr:colOff>177800</xdr:colOff>
      <xdr:row>39</xdr:row>
      <xdr:rowOff>26670</xdr:rowOff>
    </xdr:to>
    <xdr:cxnSp macro="">
      <xdr:nvCxnSpPr>
        <xdr:cNvPr id="78" name="直線コネクタ 77">
          <a:extLst>
            <a:ext uri="{FF2B5EF4-FFF2-40B4-BE49-F238E27FC236}">
              <a16:creationId xmlns:a16="http://schemas.microsoft.com/office/drawing/2014/main" id="{5D06E9C6-17D5-4DF4-9896-2E72B2EB66CD}"/>
            </a:ext>
          </a:extLst>
        </xdr:cNvPr>
        <xdr:cNvCxnSpPr/>
      </xdr:nvCxnSpPr>
      <xdr:spPr>
        <a:xfrm>
          <a:off x="2908300" y="671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130175</xdr:rowOff>
    </xdr:from>
    <xdr:to>
      <xdr:col>10</xdr:col>
      <xdr:colOff>165100</xdr:colOff>
      <xdr:row>39</xdr:row>
      <xdr:rowOff>60325</xdr:rowOff>
    </xdr:to>
    <xdr:sp macro="" textlink="">
      <xdr:nvSpPr>
        <xdr:cNvPr id="79" name="楕円 78">
          <a:extLst>
            <a:ext uri="{FF2B5EF4-FFF2-40B4-BE49-F238E27FC236}">
              <a16:creationId xmlns:a16="http://schemas.microsoft.com/office/drawing/2014/main" id="{9307EB7A-5CA5-46CC-99D3-C882E96FAFD5}"/>
            </a:ext>
          </a:extLst>
        </xdr:cNvPr>
        <xdr:cNvSpPr/>
      </xdr:nvSpPr>
      <xdr:spPr>
        <a:xfrm>
          <a:off x="1968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xdr:rowOff>
    </xdr:from>
    <xdr:to>
      <xdr:col>15</xdr:col>
      <xdr:colOff>50800</xdr:colOff>
      <xdr:row>39</xdr:row>
      <xdr:rowOff>26670</xdr:rowOff>
    </xdr:to>
    <xdr:cxnSp macro="">
      <xdr:nvCxnSpPr>
        <xdr:cNvPr id="80" name="直線コネクタ 79">
          <a:extLst>
            <a:ext uri="{FF2B5EF4-FFF2-40B4-BE49-F238E27FC236}">
              <a16:creationId xmlns:a16="http://schemas.microsoft.com/office/drawing/2014/main" id="{6315AC8D-3B6E-4644-92CB-8641AE9B8B04}"/>
            </a:ext>
          </a:extLst>
        </xdr:cNvPr>
        <xdr:cNvCxnSpPr/>
      </xdr:nvCxnSpPr>
      <xdr:spPr>
        <a:xfrm>
          <a:off x="2019300" y="66960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133985</xdr:rowOff>
    </xdr:from>
    <xdr:to>
      <xdr:col>6</xdr:col>
      <xdr:colOff>38100</xdr:colOff>
      <xdr:row>39</xdr:row>
      <xdr:rowOff>64135</xdr:rowOff>
    </xdr:to>
    <xdr:sp macro="" textlink="">
      <xdr:nvSpPr>
        <xdr:cNvPr id="81" name="楕円 80">
          <a:extLst>
            <a:ext uri="{FF2B5EF4-FFF2-40B4-BE49-F238E27FC236}">
              <a16:creationId xmlns:a16="http://schemas.microsoft.com/office/drawing/2014/main" id="{001B6B2F-2DA7-4A4E-919D-797EE384C142}"/>
            </a:ext>
          </a:extLst>
        </xdr:cNvPr>
        <xdr:cNvSpPr/>
      </xdr:nvSpPr>
      <xdr:spPr>
        <a:xfrm>
          <a:off x="1079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9525</xdr:rowOff>
    </xdr:from>
    <xdr:to>
      <xdr:col>10</xdr:col>
      <xdr:colOff>114300</xdr:colOff>
      <xdr:row>39</xdr:row>
      <xdr:rowOff>13335</xdr:rowOff>
    </xdr:to>
    <xdr:cxnSp macro="">
      <xdr:nvCxnSpPr>
        <xdr:cNvPr id="82" name="直線コネクタ 81">
          <a:extLst>
            <a:ext uri="{FF2B5EF4-FFF2-40B4-BE49-F238E27FC236}">
              <a16:creationId xmlns:a16="http://schemas.microsoft.com/office/drawing/2014/main" id="{19A7D700-9D67-49CD-A9F5-5822776BCFFE}"/>
            </a:ext>
          </a:extLst>
        </xdr:cNvPr>
        <xdr:cNvCxnSpPr/>
      </xdr:nvCxnSpPr>
      <xdr:spPr>
        <a:xfrm flipV="1">
          <a:off x="1130300" y="66960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10738EEC-E341-4C32-8538-A4F7757EEB12}"/>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EFC98265-9F0F-4BBE-B877-12638A25D5E0}"/>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47DF63DF-948C-4EA0-BB5A-D697E5182445}"/>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559C130-165B-4165-A1B6-FAE5223C6A48}"/>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68597</xdr:rowOff>
    </xdr:from>
    <xdr:ext cx="405111" cy="259045"/>
    <xdr:sp macro="" textlink="">
      <xdr:nvSpPr>
        <xdr:cNvPr id="87" name="n_1mainValue【道路】&#10;有形固定資産減価償却率">
          <a:extLst>
            <a:ext uri="{FF2B5EF4-FFF2-40B4-BE49-F238E27FC236}">
              <a16:creationId xmlns:a16="http://schemas.microsoft.com/office/drawing/2014/main" id="{FDC64CE9-554E-4E64-85E6-22AFA98D5875}"/>
            </a:ext>
          </a:extLst>
        </xdr:cNvPr>
        <xdr:cNvSpPr txBox="1"/>
      </xdr:nvSpPr>
      <xdr:spPr>
        <a:xfrm>
          <a:off x="3582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479ACF98-9F74-4C71-861A-64355C1EB217}"/>
            </a:ext>
          </a:extLst>
        </xdr:cNvPr>
        <xdr:cNvSpPr txBox="1"/>
      </xdr:nvSpPr>
      <xdr:spPr>
        <a:xfrm>
          <a:off x="2705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51452</xdr:rowOff>
    </xdr:from>
    <xdr:ext cx="405111" cy="259045"/>
    <xdr:sp macro="" textlink="">
      <xdr:nvSpPr>
        <xdr:cNvPr id="89" name="n_3mainValue【道路】&#10;有形固定資産減価償却率">
          <a:extLst>
            <a:ext uri="{FF2B5EF4-FFF2-40B4-BE49-F238E27FC236}">
              <a16:creationId xmlns:a16="http://schemas.microsoft.com/office/drawing/2014/main" id="{D8FE7CAA-8DB1-489C-9BE7-DD985ACC4935}"/>
            </a:ext>
          </a:extLst>
        </xdr:cNvPr>
        <xdr:cNvSpPr txBox="1"/>
      </xdr:nvSpPr>
      <xdr:spPr>
        <a:xfrm>
          <a:off x="1816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55262</xdr:rowOff>
    </xdr:from>
    <xdr:ext cx="405111" cy="259045"/>
    <xdr:sp macro="" textlink="">
      <xdr:nvSpPr>
        <xdr:cNvPr id="90" name="n_4mainValue【道路】&#10;有形固定資産減価償却率">
          <a:extLst>
            <a:ext uri="{FF2B5EF4-FFF2-40B4-BE49-F238E27FC236}">
              <a16:creationId xmlns:a16="http://schemas.microsoft.com/office/drawing/2014/main" id="{F6DD76D7-7A02-4C9E-9AA2-3748B2E59411}"/>
            </a:ext>
          </a:extLst>
        </xdr:cNvPr>
        <xdr:cNvSpPr txBox="1"/>
      </xdr:nvSpPr>
      <xdr:spPr>
        <a:xfrm>
          <a:off x="927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D38A6B2-5243-41F2-A9F1-2A9E9352D1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E6D7901-1783-4364-86F6-3E1EBF9BE9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CB4D56F-5A3C-45D7-AA6D-0ADF5EB3C2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E68193D-F9DE-41F5-9B2A-AEF8EA539D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778B240-EE87-4C6D-9C47-57CC205011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E4772EE-438D-49D0-A1B2-676C20222C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BF39717-2273-431D-BA91-76818D7A1C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E7C0A3-FABD-4637-B332-47C7F0DC36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3DD35BF-B1E0-4CA6-ADEA-F378CE1BABD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65E248-89DD-408B-921D-912EFF1F0E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AE19A24-2215-45B7-9A1E-0956A89C3B1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D4363B4-8B23-4EEC-9B3C-7142FD2B4EF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49A2544-D63F-4D31-BB43-E5072D8DE7B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998CD48-5A2A-456C-A255-D73D8B96FD0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0BF79F4-9602-40E1-BE8B-67D2E736B2D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16E74D5-B687-42ED-99C4-FBD2BA830E2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508A912-3058-4426-9EE6-BE561FE9389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069F9D1-3771-4C04-A49B-8E76977CD1A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C27963C-2393-481A-A6DE-C736314D9A9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39CB1787-853F-4C60-9DBB-D8DB5742ED8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2FC1A7C-FA2B-4D14-B170-CC2BA7E3E7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90E5B3D-A9B3-42AD-9EBA-C7EB0C3492F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4FFC0C5-7F0C-46A3-AB7B-5D55B3486C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666AADDE-DCC6-47B2-8927-87C980F3F5E4}"/>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4E8C9CD9-9CFE-49F0-8E89-0A5832CDE2F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28789846-2B59-46E2-9487-2C1BA69AD44F}"/>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263B3D58-8DEE-4DC6-8E4F-9054533A1B74}"/>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673E3CCC-5A5D-4DD9-AFF1-4F19CEF72BEE}"/>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92394F24-3114-4266-BA00-CC23B28AEB12}"/>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EC790BCD-DBB9-4CBF-85FF-B4663BD6B545}"/>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3EF901E8-C4C2-424B-ABB6-6B1ED299CF8C}"/>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5FA3A9FB-D7B8-4CF9-A236-48542E172AAA}"/>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925C2B0B-CEE2-4D46-BC52-9724B70140C2}"/>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5C259BB5-F26C-4448-9A35-ED71868737E1}"/>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1748DC-4F78-42DB-B703-FD1A7E4B0F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49E88B-D400-40C0-8E8A-8487FB2F81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187C8B-C57A-408A-B8A0-6ED8DCCC14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32A91F-FEB4-48B5-9F42-690C8A7648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F8A2C80-D727-4094-AF08-29E80C7EBC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48438</xdr:rowOff>
    </xdr:from>
    <xdr:to>
      <xdr:col>55</xdr:col>
      <xdr:colOff>50800</xdr:colOff>
      <xdr:row>41</xdr:row>
      <xdr:rowOff>150038</xdr:rowOff>
    </xdr:to>
    <xdr:sp macro="" textlink="">
      <xdr:nvSpPr>
        <xdr:cNvPr id="130" name="楕円 129">
          <a:extLst>
            <a:ext uri="{FF2B5EF4-FFF2-40B4-BE49-F238E27FC236}">
              <a16:creationId xmlns:a16="http://schemas.microsoft.com/office/drawing/2014/main" id="{B4027C52-B40C-4670-9272-4197D507277F}"/>
            </a:ext>
          </a:extLst>
        </xdr:cNvPr>
        <xdr:cNvSpPr/>
      </xdr:nvSpPr>
      <xdr:spPr>
        <a:xfrm>
          <a:off x="10426700" y="70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134815</xdr:rowOff>
    </xdr:from>
    <xdr:ext cx="469744" cy="259045"/>
    <xdr:sp macro="" textlink="">
      <xdr:nvSpPr>
        <xdr:cNvPr id="131" name="【道路】&#10;一人当たり延長該当値テキスト">
          <a:extLst>
            <a:ext uri="{FF2B5EF4-FFF2-40B4-BE49-F238E27FC236}">
              <a16:creationId xmlns:a16="http://schemas.microsoft.com/office/drawing/2014/main" id="{CC3CD06C-A0FE-47FF-8DEC-186F217117EF}"/>
            </a:ext>
          </a:extLst>
        </xdr:cNvPr>
        <xdr:cNvSpPr txBox="1"/>
      </xdr:nvSpPr>
      <xdr:spPr>
        <a:xfrm>
          <a:off x="10515600" y="699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50088</xdr:rowOff>
    </xdr:from>
    <xdr:to>
      <xdr:col>50</xdr:col>
      <xdr:colOff>165100</xdr:colOff>
      <xdr:row>41</xdr:row>
      <xdr:rowOff>151688</xdr:rowOff>
    </xdr:to>
    <xdr:sp macro="" textlink="">
      <xdr:nvSpPr>
        <xdr:cNvPr id="132" name="楕円 131">
          <a:extLst>
            <a:ext uri="{FF2B5EF4-FFF2-40B4-BE49-F238E27FC236}">
              <a16:creationId xmlns:a16="http://schemas.microsoft.com/office/drawing/2014/main" id="{4F056D84-C793-4964-9E12-FF6A5AD1F68F}"/>
            </a:ext>
          </a:extLst>
        </xdr:cNvPr>
        <xdr:cNvSpPr/>
      </xdr:nvSpPr>
      <xdr:spPr>
        <a:xfrm>
          <a:off x="9588500" y="70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99238</xdr:rowOff>
    </xdr:from>
    <xdr:to>
      <xdr:col>55</xdr:col>
      <xdr:colOff>0</xdr:colOff>
      <xdr:row>41</xdr:row>
      <xdr:rowOff>100888</xdr:rowOff>
    </xdr:to>
    <xdr:cxnSp macro="">
      <xdr:nvCxnSpPr>
        <xdr:cNvPr id="133" name="直線コネクタ 132">
          <a:extLst>
            <a:ext uri="{FF2B5EF4-FFF2-40B4-BE49-F238E27FC236}">
              <a16:creationId xmlns:a16="http://schemas.microsoft.com/office/drawing/2014/main" id="{DBFA2D02-50DD-4AEB-A8EF-DE1992557AA3}"/>
            </a:ext>
          </a:extLst>
        </xdr:cNvPr>
        <xdr:cNvCxnSpPr/>
      </xdr:nvCxnSpPr>
      <xdr:spPr>
        <a:xfrm flipV="1">
          <a:off x="9639300" y="7128688"/>
          <a:ext cx="8382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51981</xdr:rowOff>
    </xdr:from>
    <xdr:to>
      <xdr:col>46</xdr:col>
      <xdr:colOff>38100</xdr:colOff>
      <xdr:row>41</xdr:row>
      <xdr:rowOff>153581</xdr:rowOff>
    </xdr:to>
    <xdr:sp macro="" textlink="">
      <xdr:nvSpPr>
        <xdr:cNvPr id="134" name="楕円 133">
          <a:extLst>
            <a:ext uri="{FF2B5EF4-FFF2-40B4-BE49-F238E27FC236}">
              <a16:creationId xmlns:a16="http://schemas.microsoft.com/office/drawing/2014/main" id="{185A14CF-D977-4AB1-9E73-9ADE50C3E87F}"/>
            </a:ext>
          </a:extLst>
        </xdr:cNvPr>
        <xdr:cNvSpPr/>
      </xdr:nvSpPr>
      <xdr:spPr>
        <a:xfrm>
          <a:off x="8699500" y="70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100888</xdr:rowOff>
    </xdr:from>
    <xdr:to>
      <xdr:col>50</xdr:col>
      <xdr:colOff>114300</xdr:colOff>
      <xdr:row>41</xdr:row>
      <xdr:rowOff>102781</xdr:rowOff>
    </xdr:to>
    <xdr:cxnSp macro="">
      <xdr:nvCxnSpPr>
        <xdr:cNvPr id="135" name="直線コネクタ 134">
          <a:extLst>
            <a:ext uri="{FF2B5EF4-FFF2-40B4-BE49-F238E27FC236}">
              <a16:creationId xmlns:a16="http://schemas.microsoft.com/office/drawing/2014/main" id="{FABBF1FC-2E5B-404E-9FDD-12918F7B260C}"/>
            </a:ext>
          </a:extLst>
        </xdr:cNvPr>
        <xdr:cNvCxnSpPr/>
      </xdr:nvCxnSpPr>
      <xdr:spPr>
        <a:xfrm flipV="1">
          <a:off x="8750300" y="7130338"/>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52895</xdr:rowOff>
    </xdr:from>
    <xdr:to>
      <xdr:col>41</xdr:col>
      <xdr:colOff>101600</xdr:colOff>
      <xdr:row>41</xdr:row>
      <xdr:rowOff>154495</xdr:rowOff>
    </xdr:to>
    <xdr:sp macro="" textlink="">
      <xdr:nvSpPr>
        <xdr:cNvPr id="136" name="楕円 135">
          <a:extLst>
            <a:ext uri="{FF2B5EF4-FFF2-40B4-BE49-F238E27FC236}">
              <a16:creationId xmlns:a16="http://schemas.microsoft.com/office/drawing/2014/main" id="{42211FB5-897C-4082-B39D-D8B6680D25F2}"/>
            </a:ext>
          </a:extLst>
        </xdr:cNvPr>
        <xdr:cNvSpPr/>
      </xdr:nvSpPr>
      <xdr:spPr>
        <a:xfrm>
          <a:off x="7810500" y="70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102781</xdr:rowOff>
    </xdr:from>
    <xdr:to>
      <xdr:col>45</xdr:col>
      <xdr:colOff>177800</xdr:colOff>
      <xdr:row>41</xdr:row>
      <xdr:rowOff>103695</xdr:rowOff>
    </xdr:to>
    <xdr:cxnSp macro="">
      <xdr:nvCxnSpPr>
        <xdr:cNvPr id="137" name="直線コネクタ 136">
          <a:extLst>
            <a:ext uri="{FF2B5EF4-FFF2-40B4-BE49-F238E27FC236}">
              <a16:creationId xmlns:a16="http://schemas.microsoft.com/office/drawing/2014/main" id="{ACC32564-F09F-403F-A025-307FB8173119}"/>
            </a:ext>
          </a:extLst>
        </xdr:cNvPr>
        <xdr:cNvCxnSpPr/>
      </xdr:nvCxnSpPr>
      <xdr:spPr>
        <a:xfrm flipV="1">
          <a:off x="7861300" y="713223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54597</xdr:rowOff>
    </xdr:from>
    <xdr:to>
      <xdr:col>36</xdr:col>
      <xdr:colOff>165100</xdr:colOff>
      <xdr:row>41</xdr:row>
      <xdr:rowOff>156197</xdr:rowOff>
    </xdr:to>
    <xdr:sp macro="" textlink="">
      <xdr:nvSpPr>
        <xdr:cNvPr id="138" name="楕円 137">
          <a:extLst>
            <a:ext uri="{FF2B5EF4-FFF2-40B4-BE49-F238E27FC236}">
              <a16:creationId xmlns:a16="http://schemas.microsoft.com/office/drawing/2014/main" id="{7F2DAF77-E2DC-4714-A526-15612297B8C1}"/>
            </a:ext>
          </a:extLst>
        </xdr:cNvPr>
        <xdr:cNvSpPr/>
      </xdr:nvSpPr>
      <xdr:spPr>
        <a:xfrm>
          <a:off x="6921500" y="70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103695</xdr:rowOff>
    </xdr:from>
    <xdr:to>
      <xdr:col>41</xdr:col>
      <xdr:colOff>50800</xdr:colOff>
      <xdr:row>41</xdr:row>
      <xdr:rowOff>105397</xdr:rowOff>
    </xdr:to>
    <xdr:cxnSp macro="">
      <xdr:nvCxnSpPr>
        <xdr:cNvPr id="139" name="直線コネクタ 138">
          <a:extLst>
            <a:ext uri="{FF2B5EF4-FFF2-40B4-BE49-F238E27FC236}">
              <a16:creationId xmlns:a16="http://schemas.microsoft.com/office/drawing/2014/main" id="{3F9DEC5D-5DC3-4597-8CD1-5D9D529A6901}"/>
            </a:ext>
          </a:extLst>
        </xdr:cNvPr>
        <xdr:cNvCxnSpPr/>
      </xdr:nvCxnSpPr>
      <xdr:spPr>
        <a:xfrm flipV="1">
          <a:off x="6972300" y="7133145"/>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655A7699-D039-43AB-AE04-D4DE6CBDF8C7}"/>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329C3C2F-40AF-43B3-8E2E-DC2D6D83C0B6}"/>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E43AEA88-7FBA-47A5-B567-D40598B6825E}"/>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4361BAB2-0645-4F05-BF2F-794494A362B8}"/>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142815</xdr:rowOff>
    </xdr:from>
    <xdr:ext cx="469744" cy="259045"/>
    <xdr:sp macro="" textlink="">
      <xdr:nvSpPr>
        <xdr:cNvPr id="144" name="n_1mainValue【道路】&#10;一人当たり延長">
          <a:extLst>
            <a:ext uri="{FF2B5EF4-FFF2-40B4-BE49-F238E27FC236}">
              <a16:creationId xmlns:a16="http://schemas.microsoft.com/office/drawing/2014/main" id="{4DBDEEA2-2B79-4655-B408-DBF328D605B5}"/>
            </a:ext>
          </a:extLst>
        </xdr:cNvPr>
        <xdr:cNvSpPr txBox="1"/>
      </xdr:nvSpPr>
      <xdr:spPr>
        <a:xfrm>
          <a:off x="9391727" y="71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144708</xdr:rowOff>
    </xdr:from>
    <xdr:ext cx="469744" cy="259045"/>
    <xdr:sp macro="" textlink="">
      <xdr:nvSpPr>
        <xdr:cNvPr id="145" name="n_2mainValue【道路】&#10;一人当たり延長">
          <a:extLst>
            <a:ext uri="{FF2B5EF4-FFF2-40B4-BE49-F238E27FC236}">
              <a16:creationId xmlns:a16="http://schemas.microsoft.com/office/drawing/2014/main" id="{397E33E8-4860-4137-A13D-7CF1EF3E009E}"/>
            </a:ext>
          </a:extLst>
        </xdr:cNvPr>
        <xdr:cNvSpPr txBox="1"/>
      </xdr:nvSpPr>
      <xdr:spPr>
        <a:xfrm>
          <a:off x="8515427" y="71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145622</xdr:rowOff>
    </xdr:from>
    <xdr:ext cx="469744" cy="259045"/>
    <xdr:sp macro="" textlink="">
      <xdr:nvSpPr>
        <xdr:cNvPr id="146" name="n_3mainValue【道路】&#10;一人当たり延長">
          <a:extLst>
            <a:ext uri="{FF2B5EF4-FFF2-40B4-BE49-F238E27FC236}">
              <a16:creationId xmlns:a16="http://schemas.microsoft.com/office/drawing/2014/main" id="{A27A97A4-DFDB-41AE-BF8C-4527FF38A0D1}"/>
            </a:ext>
          </a:extLst>
        </xdr:cNvPr>
        <xdr:cNvSpPr txBox="1"/>
      </xdr:nvSpPr>
      <xdr:spPr>
        <a:xfrm>
          <a:off x="7626427" y="717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147324</xdr:rowOff>
    </xdr:from>
    <xdr:ext cx="469744" cy="259045"/>
    <xdr:sp macro="" textlink="">
      <xdr:nvSpPr>
        <xdr:cNvPr id="147" name="n_4mainValue【道路】&#10;一人当たり延長">
          <a:extLst>
            <a:ext uri="{FF2B5EF4-FFF2-40B4-BE49-F238E27FC236}">
              <a16:creationId xmlns:a16="http://schemas.microsoft.com/office/drawing/2014/main" id="{A98B8B25-ACA7-40C1-8190-A907992E52F1}"/>
            </a:ext>
          </a:extLst>
        </xdr:cNvPr>
        <xdr:cNvSpPr txBox="1"/>
      </xdr:nvSpPr>
      <xdr:spPr>
        <a:xfrm>
          <a:off x="6737427" y="71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35AD7D9-5281-42B2-ABDA-1DF827A4B39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303B985-F7D7-4E7F-B79E-4D26C5F95D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E103275-2521-4900-A98F-CBB4CDD98B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B9F865F-EA4F-4354-8A1F-170C6848D8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3533307-B694-4A04-9DCB-954385A32B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7A4A73A-A2C6-4899-ADCD-94E487AACF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907B218-D195-42FC-A4F9-401E21444B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CCA03E9-8D40-44E7-A1E9-0DD2C8A10C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F6DFF8C-2DC9-42BD-8027-EBD42FE2D11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6300B69-28D6-4AA0-952E-60C2C5C32E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2A1BFC5-92B3-4AF2-BF19-B61AE2AE7D4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64C8099-4D62-4F5D-8E7C-ABD3642146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B87A433-B392-44BA-8191-6CAAEA7AF10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5B576EB-79F9-4F83-AD3E-1526A212352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EEA6E16-F4C1-4EF4-AF8C-4C610C92101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BB17158-63DF-4ADC-B5B5-D46A3E980D3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EC87277-B106-40CC-B2EA-8592230D11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2B31EFB-FB6B-43EA-AE8C-92FFEC2151A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22238E0-E2E5-4646-92C8-AAA69167FC1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CE65991-B081-43BD-A626-6AACA525D8B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81CE4BF-851C-49C3-9494-6E2A0F97D77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E149204-E08B-4A54-B0D0-FC95E31ECC8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67E73EC-9F22-4A3E-9333-8A724A7EB14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4E65D1C-9FE7-4CA1-944D-B140B2A17E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8E57C65-57F1-41CB-9FC1-7A34991367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20FBC582-3795-4411-AB44-3B5AA48B53AE}"/>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D04516F-9E7F-4754-9865-570556E82C5F}"/>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33157815-1F02-4CF2-A619-DA3AA7E2B8C8}"/>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7ABECF2-7CF7-43AC-9784-CF6C1DBD3D79}"/>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F22F548E-8DE5-4EFB-AECA-F4536B735A99}"/>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1848208-A3E6-438B-8580-B79B32B67DF6}"/>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7B68C01-FCBB-476B-8468-1250A472EF2A}"/>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34B9A08-B65B-455E-9D08-4FC02E75A79C}"/>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9ABC131D-33AF-45DC-9424-71346DD3A23B}"/>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21C94665-0B9F-4DC2-9019-D1BAB12FDD5F}"/>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D389EBBA-48BA-4B92-94ED-938CA168D2FE}"/>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306D6D3-CD04-47F0-BC11-BFD129AF18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F7C66A4-C0E3-4883-8D4F-B0E7EEDD4F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3F96EC-25DD-4485-B81A-6196F7CEE6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C210335-63AF-4A5C-877D-C98F106C16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5FFE8A9-3668-455C-B68C-CF5749A552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47172</xdr:rowOff>
    </xdr:from>
    <xdr:to>
      <xdr:col>24</xdr:col>
      <xdr:colOff>114300</xdr:colOff>
      <xdr:row>62</xdr:row>
      <xdr:rowOff>148772</xdr:rowOff>
    </xdr:to>
    <xdr:sp macro="" textlink="">
      <xdr:nvSpPr>
        <xdr:cNvPr id="189" name="楕円 188">
          <a:extLst>
            <a:ext uri="{FF2B5EF4-FFF2-40B4-BE49-F238E27FC236}">
              <a16:creationId xmlns:a16="http://schemas.microsoft.com/office/drawing/2014/main" id="{A5774DC0-619B-47D6-8937-233116825B66}"/>
            </a:ext>
          </a:extLst>
        </xdr:cNvPr>
        <xdr:cNvSpPr/>
      </xdr:nvSpPr>
      <xdr:spPr>
        <a:xfrm>
          <a:off x="4584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25599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8064414-E2E4-40F6-803E-DA333E48157F}"/>
            </a:ext>
          </a:extLst>
        </xdr:cNvPr>
        <xdr:cNvSpPr txBox="1"/>
      </xdr:nvSpPr>
      <xdr:spPr>
        <a:xfrm>
          <a:off x="4673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22678</xdr:rowOff>
    </xdr:from>
    <xdr:to>
      <xdr:col>20</xdr:col>
      <xdr:colOff>38100</xdr:colOff>
      <xdr:row>62</xdr:row>
      <xdr:rowOff>124278</xdr:rowOff>
    </xdr:to>
    <xdr:sp macro="" textlink="">
      <xdr:nvSpPr>
        <xdr:cNvPr id="191" name="楕円 190">
          <a:extLst>
            <a:ext uri="{FF2B5EF4-FFF2-40B4-BE49-F238E27FC236}">
              <a16:creationId xmlns:a16="http://schemas.microsoft.com/office/drawing/2014/main" id="{23B9C9D1-6398-4DE8-A6EA-849CB8C49BDF}"/>
            </a:ext>
          </a:extLst>
        </xdr:cNvPr>
        <xdr:cNvSpPr/>
      </xdr:nvSpPr>
      <xdr:spPr>
        <a:xfrm>
          <a:off x="3746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73478</xdr:rowOff>
    </xdr:from>
    <xdr:to>
      <xdr:col>24</xdr:col>
      <xdr:colOff>63500</xdr:colOff>
      <xdr:row>62</xdr:row>
      <xdr:rowOff>97972</xdr:rowOff>
    </xdr:to>
    <xdr:cxnSp macro="">
      <xdr:nvCxnSpPr>
        <xdr:cNvPr id="192" name="直線コネクタ 191">
          <a:extLst>
            <a:ext uri="{FF2B5EF4-FFF2-40B4-BE49-F238E27FC236}">
              <a16:creationId xmlns:a16="http://schemas.microsoft.com/office/drawing/2014/main" id="{EE26FE6B-49F3-467F-BFED-FA5D8DA285D2}"/>
            </a:ext>
          </a:extLst>
        </xdr:cNvPr>
        <xdr:cNvCxnSpPr/>
      </xdr:nvCxnSpPr>
      <xdr:spPr>
        <a:xfrm>
          <a:off x="3797300" y="1070337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3" name="楕円 192">
          <a:extLst>
            <a:ext uri="{FF2B5EF4-FFF2-40B4-BE49-F238E27FC236}">
              <a16:creationId xmlns:a16="http://schemas.microsoft.com/office/drawing/2014/main" id="{1BABB678-7134-4073-8ACD-9AD14BB64307}"/>
            </a:ext>
          </a:extLst>
        </xdr:cNvPr>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73478</xdr:rowOff>
    </xdr:to>
    <xdr:cxnSp macro="">
      <xdr:nvCxnSpPr>
        <xdr:cNvPr id="194" name="直線コネクタ 193">
          <a:extLst>
            <a:ext uri="{FF2B5EF4-FFF2-40B4-BE49-F238E27FC236}">
              <a16:creationId xmlns:a16="http://schemas.microsoft.com/office/drawing/2014/main" id="{707C1890-8DF5-40BB-B329-81751986EDF1}"/>
            </a:ext>
          </a:extLst>
        </xdr:cNvPr>
        <xdr:cNvCxnSpPr/>
      </xdr:nvCxnSpPr>
      <xdr:spPr>
        <a:xfrm>
          <a:off x="2908300" y="1067888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159838</xdr:rowOff>
    </xdr:from>
    <xdr:to>
      <xdr:col>10</xdr:col>
      <xdr:colOff>165100</xdr:colOff>
      <xdr:row>62</xdr:row>
      <xdr:rowOff>89988</xdr:rowOff>
    </xdr:to>
    <xdr:sp macro="" textlink="">
      <xdr:nvSpPr>
        <xdr:cNvPr id="195" name="楕円 194">
          <a:extLst>
            <a:ext uri="{FF2B5EF4-FFF2-40B4-BE49-F238E27FC236}">
              <a16:creationId xmlns:a16="http://schemas.microsoft.com/office/drawing/2014/main" id="{D3D9C00C-3301-4012-9A1E-245E3F762E4E}"/>
            </a:ext>
          </a:extLst>
        </xdr:cNvPr>
        <xdr:cNvSpPr/>
      </xdr:nvSpPr>
      <xdr:spPr>
        <a:xfrm>
          <a:off x="1968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39188</xdr:rowOff>
    </xdr:from>
    <xdr:to>
      <xdr:col>15</xdr:col>
      <xdr:colOff>50800</xdr:colOff>
      <xdr:row>62</xdr:row>
      <xdr:rowOff>48985</xdr:rowOff>
    </xdr:to>
    <xdr:cxnSp macro="">
      <xdr:nvCxnSpPr>
        <xdr:cNvPr id="196" name="直線コネクタ 195">
          <a:extLst>
            <a:ext uri="{FF2B5EF4-FFF2-40B4-BE49-F238E27FC236}">
              <a16:creationId xmlns:a16="http://schemas.microsoft.com/office/drawing/2014/main" id="{0BE2406B-10B0-4D28-9B24-3D1B1D824190}"/>
            </a:ext>
          </a:extLst>
        </xdr:cNvPr>
        <xdr:cNvCxnSpPr/>
      </xdr:nvCxnSpPr>
      <xdr:spPr>
        <a:xfrm>
          <a:off x="2019300" y="106690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7" name="楕円 196">
          <a:extLst>
            <a:ext uri="{FF2B5EF4-FFF2-40B4-BE49-F238E27FC236}">
              <a16:creationId xmlns:a16="http://schemas.microsoft.com/office/drawing/2014/main" id="{AE7C0D42-BB38-43C8-84AD-80E9B8331476}"/>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39188</xdr:rowOff>
    </xdr:to>
    <xdr:cxnSp macro="">
      <xdr:nvCxnSpPr>
        <xdr:cNvPr id="198" name="直線コネクタ 197">
          <a:extLst>
            <a:ext uri="{FF2B5EF4-FFF2-40B4-BE49-F238E27FC236}">
              <a16:creationId xmlns:a16="http://schemas.microsoft.com/office/drawing/2014/main" id="{207F266F-75AA-47AB-9B29-E0E1D7CC107D}"/>
            </a:ext>
          </a:extLst>
        </xdr:cNvPr>
        <xdr:cNvCxnSpPr/>
      </xdr:nvCxnSpPr>
      <xdr:spPr>
        <a:xfrm>
          <a:off x="1130300" y="1065765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59404BD-2A8D-4492-8274-FEFFA5C4006A}"/>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A0745A1-A08C-42FE-AD8B-C3C341D8C0DC}"/>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E4218E3-E57E-4B55-8E2B-C9749427B935}"/>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1A540B5-C30B-4853-9348-E7AB44B2C0B6}"/>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115405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53008BE-DED5-43B5-AEF4-9E455EBE8364}"/>
            </a:ext>
          </a:extLst>
        </xdr:cNvPr>
        <xdr:cNvSpPr txBox="1"/>
      </xdr:nvSpPr>
      <xdr:spPr>
        <a:xfrm>
          <a:off x="3582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D2B1AA0-A1CE-4D97-B5B4-B5F86647ED3F}"/>
            </a:ext>
          </a:extLst>
        </xdr:cNvPr>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81115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560FFF3-10F8-46A6-A77E-A7F3E0889640}"/>
            </a:ext>
          </a:extLst>
        </xdr:cNvPr>
        <xdr:cNvSpPr txBox="1"/>
      </xdr:nvSpPr>
      <xdr:spPr>
        <a:xfrm>
          <a:off x="1816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FE97761-8F76-4634-897C-D1E195237FCD}"/>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9FC8B54-91B9-402E-9666-73669EEEB7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9659334-F931-49C1-9AF3-00BE50FE30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1E46459-4336-48F4-A455-95E3898CE9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7493018-6F84-4F48-B77D-474C1C1248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32283FE-D77A-499F-9E48-ACE6D503AF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B22D6B6-E162-4E0C-97C0-9F124C15F8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58DA5C6-81BC-417B-AF79-6DBEAF6262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582135D-997B-4B60-8400-C598413451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E545EDB-B1C8-42C4-A30C-150D9E19AE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109829E-6218-4460-B095-0747D3C719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00D191B-5764-46C8-BBD1-719C4DC85E4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378B351-B6A3-41EF-8429-44301BF2E4D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402BD6E-2A1C-41FD-A417-EBBE436E6B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99A2174-A755-4D6B-AA4D-8B9BB2C6CCB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7DE164C-453E-4250-BAA0-349CD1E9047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95ADF8D-19C7-41E7-98C0-CF5EE8BC965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10D67E0-B399-41A3-802E-E4A1A13272D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AC5A7A9-2156-4EBD-A61C-6F022206131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00C5A67-7405-41A8-A7A8-3EF1198CE3B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6878BF3-C636-4810-BC84-59FC732E0C4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CD2F7AA-D946-4A18-B53F-6C65A2EA4B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19129A0-8559-46E3-8AE2-7C0674A9C0F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32A1838-4835-4761-B3CA-0B83F7A068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6961E517-479B-47D9-97CB-1CB564AB47CC}"/>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7DDE483-FBA5-479C-B563-88D3B233B02B}"/>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F40436D9-C384-49BE-A6E3-62B15E54004A}"/>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8475A26-24C5-49B8-97AE-B893E8328804}"/>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FC877EF7-B3FF-4808-8D6F-0B0EDB85241D}"/>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7C67DBB-4543-4F98-B492-C7B7748106B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DAF2C7EA-EF6B-4637-B486-3A79BEB7FD5C}"/>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A82D09DD-6FCB-4A21-97B1-D11B8FFC0B6C}"/>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AC6CBD71-BA6F-42AF-8CED-7078CE022B0C}"/>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191BD290-8FF6-4442-8AE4-E3D4BEDBBC7B}"/>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5EA831D4-6F02-4ABF-A471-65EB16BF6593}"/>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397475-62FD-4E20-87F1-C84E288D81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05497B-3570-4BE4-ACD9-C0D97936B0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5CBD7C-F2F1-4F5B-BE71-881C381484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E65E89-94CE-44BB-B49B-F2790CDAA0A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8F0775-9A27-4895-BFB9-6026EFE8EC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127512</xdr:rowOff>
    </xdr:from>
    <xdr:to>
      <xdr:col>55</xdr:col>
      <xdr:colOff>50800</xdr:colOff>
      <xdr:row>64</xdr:row>
      <xdr:rowOff>57662</xdr:rowOff>
    </xdr:to>
    <xdr:sp macro="" textlink="">
      <xdr:nvSpPr>
        <xdr:cNvPr id="246" name="楕円 245">
          <a:extLst>
            <a:ext uri="{FF2B5EF4-FFF2-40B4-BE49-F238E27FC236}">
              <a16:creationId xmlns:a16="http://schemas.microsoft.com/office/drawing/2014/main" id="{BD00557B-DD69-4912-A5F3-E282F73F7292}"/>
            </a:ext>
          </a:extLst>
        </xdr:cNvPr>
        <xdr:cNvSpPr/>
      </xdr:nvSpPr>
      <xdr:spPr>
        <a:xfrm>
          <a:off x="10426700" y="109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42439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89C86D1-60B1-41E9-98CD-1C30D71D27BF}"/>
            </a:ext>
          </a:extLst>
        </xdr:cNvPr>
        <xdr:cNvSpPr txBox="1"/>
      </xdr:nvSpPr>
      <xdr:spPr>
        <a:xfrm>
          <a:off x="10515600" y="1084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128553</xdr:rowOff>
    </xdr:from>
    <xdr:to>
      <xdr:col>50</xdr:col>
      <xdr:colOff>165100</xdr:colOff>
      <xdr:row>64</xdr:row>
      <xdr:rowOff>58703</xdr:rowOff>
    </xdr:to>
    <xdr:sp macro="" textlink="">
      <xdr:nvSpPr>
        <xdr:cNvPr id="248" name="楕円 247">
          <a:extLst>
            <a:ext uri="{FF2B5EF4-FFF2-40B4-BE49-F238E27FC236}">
              <a16:creationId xmlns:a16="http://schemas.microsoft.com/office/drawing/2014/main" id="{2A3F2742-8E30-4161-86E4-896DB7CADB30}"/>
            </a:ext>
          </a:extLst>
        </xdr:cNvPr>
        <xdr:cNvSpPr/>
      </xdr:nvSpPr>
      <xdr:spPr>
        <a:xfrm>
          <a:off x="9588500" y="109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6862</xdr:rowOff>
    </xdr:from>
    <xdr:to>
      <xdr:col>55</xdr:col>
      <xdr:colOff>0</xdr:colOff>
      <xdr:row>64</xdr:row>
      <xdr:rowOff>7903</xdr:rowOff>
    </xdr:to>
    <xdr:cxnSp macro="">
      <xdr:nvCxnSpPr>
        <xdr:cNvPr id="249" name="直線コネクタ 248">
          <a:extLst>
            <a:ext uri="{FF2B5EF4-FFF2-40B4-BE49-F238E27FC236}">
              <a16:creationId xmlns:a16="http://schemas.microsoft.com/office/drawing/2014/main" id="{D4A8C34E-99AA-4D77-A082-9C71AD800391}"/>
            </a:ext>
          </a:extLst>
        </xdr:cNvPr>
        <xdr:cNvCxnSpPr/>
      </xdr:nvCxnSpPr>
      <xdr:spPr>
        <a:xfrm flipV="1">
          <a:off x="9639300" y="10979662"/>
          <a:ext cx="8382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129821</xdr:rowOff>
    </xdr:from>
    <xdr:to>
      <xdr:col>46</xdr:col>
      <xdr:colOff>38100</xdr:colOff>
      <xdr:row>64</xdr:row>
      <xdr:rowOff>59971</xdr:rowOff>
    </xdr:to>
    <xdr:sp macro="" textlink="">
      <xdr:nvSpPr>
        <xdr:cNvPr id="250" name="楕円 249">
          <a:extLst>
            <a:ext uri="{FF2B5EF4-FFF2-40B4-BE49-F238E27FC236}">
              <a16:creationId xmlns:a16="http://schemas.microsoft.com/office/drawing/2014/main" id="{DE03F580-50D0-4A24-9374-F2E2E76421D6}"/>
            </a:ext>
          </a:extLst>
        </xdr:cNvPr>
        <xdr:cNvSpPr/>
      </xdr:nvSpPr>
      <xdr:spPr>
        <a:xfrm>
          <a:off x="8699500" y="109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7903</xdr:rowOff>
    </xdr:from>
    <xdr:to>
      <xdr:col>50</xdr:col>
      <xdr:colOff>114300</xdr:colOff>
      <xdr:row>64</xdr:row>
      <xdr:rowOff>9171</xdr:rowOff>
    </xdr:to>
    <xdr:cxnSp macro="">
      <xdr:nvCxnSpPr>
        <xdr:cNvPr id="251" name="直線コネクタ 250">
          <a:extLst>
            <a:ext uri="{FF2B5EF4-FFF2-40B4-BE49-F238E27FC236}">
              <a16:creationId xmlns:a16="http://schemas.microsoft.com/office/drawing/2014/main" id="{8771E55F-83CA-4A68-8B46-9364D2E0B8DE}"/>
            </a:ext>
          </a:extLst>
        </xdr:cNvPr>
        <xdr:cNvCxnSpPr/>
      </xdr:nvCxnSpPr>
      <xdr:spPr>
        <a:xfrm flipV="1">
          <a:off x="8750300" y="10980703"/>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131299</xdr:rowOff>
    </xdr:from>
    <xdr:to>
      <xdr:col>41</xdr:col>
      <xdr:colOff>101600</xdr:colOff>
      <xdr:row>64</xdr:row>
      <xdr:rowOff>61449</xdr:rowOff>
    </xdr:to>
    <xdr:sp macro="" textlink="">
      <xdr:nvSpPr>
        <xdr:cNvPr id="252" name="楕円 251">
          <a:extLst>
            <a:ext uri="{FF2B5EF4-FFF2-40B4-BE49-F238E27FC236}">
              <a16:creationId xmlns:a16="http://schemas.microsoft.com/office/drawing/2014/main" id="{EA72A71B-AB8B-4E35-BAEE-84FB21FCEAE5}"/>
            </a:ext>
          </a:extLst>
        </xdr:cNvPr>
        <xdr:cNvSpPr/>
      </xdr:nvSpPr>
      <xdr:spPr>
        <a:xfrm>
          <a:off x="7810500" y="109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9171</xdr:rowOff>
    </xdr:from>
    <xdr:to>
      <xdr:col>45</xdr:col>
      <xdr:colOff>177800</xdr:colOff>
      <xdr:row>64</xdr:row>
      <xdr:rowOff>10649</xdr:rowOff>
    </xdr:to>
    <xdr:cxnSp macro="">
      <xdr:nvCxnSpPr>
        <xdr:cNvPr id="253" name="直線コネクタ 252">
          <a:extLst>
            <a:ext uri="{FF2B5EF4-FFF2-40B4-BE49-F238E27FC236}">
              <a16:creationId xmlns:a16="http://schemas.microsoft.com/office/drawing/2014/main" id="{A3CE9D4A-F211-4A7D-BBC0-8CFD35C770F8}"/>
            </a:ext>
          </a:extLst>
        </xdr:cNvPr>
        <xdr:cNvCxnSpPr/>
      </xdr:nvCxnSpPr>
      <xdr:spPr>
        <a:xfrm flipV="1">
          <a:off x="7861300" y="10981971"/>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108669</xdr:rowOff>
    </xdr:from>
    <xdr:to>
      <xdr:col>36</xdr:col>
      <xdr:colOff>165100</xdr:colOff>
      <xdr:row>64</xdr:row>
      <xdr:rowOff>38819</xdr:rowOff>
    </xdr:to>
    <xdr:sp macro="" textlink="">
      <xdr:nvSpPr>
        <xdr:cNvPr id="254" name="楕円 253">
          <a:extLst>
            <a:ext uri="{FF2B5EF4-FFF2-40B4-BE49-F238E27FC236}">
              <a16:creationId xmlns:a16="http://schemas.microsoft.com/office/drawing/2014/main" id="{CF3D2341-FBED-4287-8558-26866C6DD13C}"/>
            </a:ext>
          </a:extLst>
        </xdr:cNvPr>
        <xdr:cNvSpPr/>
      </xdr:nvSpPr>
      <xdr:spPr>
        <a:xfrm>
          <a:off x="6921500" y="109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159469</xdr:rowOff>
    </xdr:from>
    <xdr:to>
      <xdr:col>41</xdr:col>
      <xdr:colOff>50800</xdr:colOff>
      <xdr:row>64</xdr:row>
      <xdr:rowOff>10649</xdr:rowOff>
    </xdr:to>
    <xdr:cxnSp macro="">
      <xdr:nvCxnSpPr>
        <xdr:cNvPr id="255" name="直線コネクタ 254">
          <a:extLst>
            <a:ext uri="{FF2B5EF4-FFF2-40B4-BE49-F238E27FC236}">
              <a16:creationId xmlns:a16="http://schemas.microsoft.com/office/drawing/2014/main" id="{5E621C9C-C023-4094-8261-7E8556D33486}"/>
            </a:ext>
          </a:extLst>
        </xdr:cNvPr>
        <xdr:cNvCxnSpPr/>
      </xdr:nvCxnSpPr>
      <xdr:spPr>
        <a:xfrm>
          <a:off x="6972300" y="10960819"/>
          <a:ext cx="889000" cy="2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72358CA-BE4C-4266-A982-A1AC9524FCF5}"/>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69EA29C-CC4C-4432-BACD-2E4E8BE6CD5E}"/>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6201697-2697-4375-98C7-E3B3A9B6BD33}"/>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7520B74-02E8-4D3A-8640-3316521BAE52}"/>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49830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2856B7D-DFF2-4A1B-AA2F-976943DB2975}"/>
            </a:ext>
          </a:extLst>
        </xdr:cNvPr>
        <xdr:cNvSpPr txBox="1"/>
      </xdr:nvSpPr>
      <xdr:spPr>
        <a:xfrm>
          <a:off x="9327095" y="1102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51098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AFBAEF2-BA1A-4EEF-929C-E05AE9FE3ADA}"/>
            </a:ext>
          </a:extLst>
        </xdr:cNvPr>
        <xdr:cNvSpPr txBox="1"/>
      </xdr:nvSpPr>
      <xdr:spPr>
        <a:xfrm>
          <a:off x="8450795" y="110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52576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B2A8D43-B5B5-481D-ADF3-5FCD2F410FED}"/>
            </a:ext>
          </a:extLst>
        </xdr:cNvPr>
        <xdr:cNvSpPr txBox="1"/>
      </xdr:nvSpPr>
      <xdr:spPr>
        <a:xfrm>
          <a:off x="7561795" y="1102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29946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2A3B730-5B82-4085-9016-39D45D51234D}"/>
            </a:ext>
          </a:extLst>
        </xdr:cNvPr>
        <xdr:cNvSpPr txBox="1"/>
      </xdr:nvSpPr>
      <xdr:spPr>
        <a:xfrm>
          <a:off x="6672795" y="1100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526A868-0A28-48E6-BC03-3DC471A3D9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2537511-EDCF-4CB9-B2EE-0932088FE9E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4B04F3A-0F50-44BB-9346-F1C94A9256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9FFA9C3-66CA-4AD4-9421-58858E2FDB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D947318-0F08-41BF-A0D2-6CEC0AC99B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B889507-DE6D-45E8-A620-768E85E414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17F9D6C-E7F3-463B-9FE2-B1659A4141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9EF0705-1A2B-4F80-828E-68242F8CA7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DE42E15-3688-4725-86BD-B3009AD1DA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4C003D2-471C-455E-A766-767975447E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CC8FD67-5803-4C13-B84A-662EFE31047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A6C08C5-0CAA-409E-9CBC-3A0247D9063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6D361B0-9D2E-478B-BEDB-F5416D030CE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2C2A849-5D1E-4A30-BC3F-4FC7984495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0C8237C-8B97-46D5-829E-43EA0B9EA1A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4894729-5989-4071-B6C7-727E2FEC24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D9C16C9-DA23-4EA7-A3FD-4B48E2B4B0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1218852-716E-4EB7-9889-44766ABB155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26C5855-9E05-409E-8D6C-580F1E762F9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7F8D27D-6CBF-4CC9-A24B-E288AE27C6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D5CE44C-574C-4A0D-8C76-E01839D728E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35760E5-F5AB-4675-9D78-A70EBA05D8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B86ADBB-9E56-426E-A1BA-19B18A15650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F30F172-DA11-402D-A287-D597FFF812E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49A8475-3560-439D-8BF3-3BE8F8B9037D}"/>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9E63921-76C7-48C5-8D4A-A6A260C5D29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62F5D0D-FA0E-4255-BBC9-E692958C48A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24F9260-7A76-4F1E-8A94-EB644FC550D4}"/>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6B437914-3FD1-4CE4-925B-0AA354E2243F}"/>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F5079D4-74D4-4702-806E-CEB1C40DC45C}"/>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A7A7802B-9E1C-49C8-99A3-3132014A9F3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B68A21F0-5313-4207-9425-148048653309}"/>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3FFB878-6E33-4DE0-A59B-DD0418BB1E0A}"/>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97922E32-32C6-44C2-A9EB-D080B99F840C}"/>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36D4F586-8752-47F9-B92F-1BEADC67BC7E}"/>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E37FD42-C768-4B1E-B9F4-A62224D3B8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506578F-F667-4CDA-BB37-D9815A48ED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AAEA0A-A165-4D72-8D13-1C15E4945C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37F7DE3-4251-4805-9C0E-30C5652480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04637BF-7019-4DF4-9569-A2AD13FF0A6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88264</xdr:rowOff>
    </xdr:from>
    <xdr:to>
      <xdr:col>24</xdr:col>
      <xdr:colOff>114300</xdr:colOff>
      <xdr:row>86</xdr:row>
      <xdr:rowOff>18414</xdr:rowOff>
    </xdr:to>
    <xdr:sp macro="" textlink="">
      <xdr:nvSpPr>
        <xdr:cNvPr id="304" name="楕円 303">
          <a:extLst>
            <a:ext uri="{FF2B5EF4-FFF2-40B4-BE49-F238E27FC236}">
              <a16:creationId xmlns:a16="http://schemas.microsoft.com/office/drawing/2014/main" id="{26DC9EA7-A90A-4A6A-B160-0E2FF57A6F83}"/>
            </a:ext>
          </a:extLst>
        </xdr:cNvPr>
        <xdr:cNvSpPr/>
      </xdr:nvSpPr>
      <xdr:spPr>
        <a:xfrm>
          <a:off x="45847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66691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0C1DA0D-092C-4133-B80F-2874DEBD065D}"/>
            </a:ext>
          </a:extLst>
        </xdr:cNvPr>
        <xdr:cNvSpPr txBox="1"/>
      </xdr:nvSpPr>
      <xdr:spPr>
        <a:xfrm>
          <a:off x="4673600"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57786</xdr:rowOff>
    </xdr:from>
    <xdr:to>
      <xdr:col>20</xdr:col>
      <xdr:colOff>38100</xdr:colOff>
      <xdr:row>85</xdr:row>
      <xdr:rowOff>159386</xdr:rowOff>
    </xdr:to>
    <xdr:sp macro="" textlink="">
      <xdr:nvSpPr>
        <xdr:cNvPr id="306" name="楕円 305">
          <a:extLst>
            <a:ext uri="{FF2B5EF4-FFF2-40B4-BE49-F238E27FC236}">
              <a16:creationId xmlns:a16="http://schemas.microsoft.com/office/drawing/2014/main" id="{D3BEC424-AF02-4BCB-AB26-9DDBC29BE516}"/>
            </a:ext>
          </a:extLst>
        </xdr:cNvPr>
        <xdr:cNvSpPr/>
      </xdr:nvSpPr>
      <xdr:spPr>
        <a:xfrm>
          <a:off x="3746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108586</xdr:rowOff>
    </xdr:from>
    <xdr:to>
      <xdr:col>24</xdr:col>
      <xdr:colOff>63500</xdr:colOff>
      <xdr:row>85</xdr:row>
      <xdr:rowOff>139064</xdr:rowOff>
    </xdr:to>
    <xdr:cxnSp macro="">
      <xdr:nvCxnSpPr>
        <xdr:cNvPr id="307" name="直線コネクタ 306">
          <a:extLst>
            <a:ext uri="{FF2B5EF4-FFF2-40B4-BE49-F238E27FC236}">
              <a16:creationId xmlns:a16="http://schemas.microsoft.com/office/drawing/2014/main" id="{8737FA86-5B3F-4E5E-8A52-398F9FAD1B1A}"/>
            </a:ext>
          </a:extLst>
        </xdr:cNvPr>
        <xdr:cNvCxnSpPr/>
      </xdr:nvCxnSpPr>
      <xdr:spPr>
        <a:xfrm>
          <a:off x="3797300" y="146818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25400</xdr:rowOff>
    </xdr:from>
    <xdr:to>
      <xdr:col>15</xdr:col>
      <xdr:colOff>101600</xdr:colOff>
      <xdr:row>85</xdr:row>
      <xdr:rowOff>127000</xdr:rowOff>
    </xdr:to>
    <xdr:sp macro="" textlink="">
      <xdr:nvSpPr>
        <xdr:cNvPr id="308" name="楕円 307">
          <a:extLst>
            <a:ext uri="{FF2B5EF4-FFF2-40B4-BE49-F238E27FC236}">
              <a16:creationId xmlns:a16="http://schemas.microsoft.com/office/drawing/2014/main" id="{70744757-E623-4737-A4CD-E2E35E076933}"/>
            </a:ext>
          </a:extLst>
        </xdr:cNvPr>
        <xdr:cNvSpPr/>
      </xdr:nvSpPr>
      <xdr:spPr>
        <a:xfrm>
          <a:off x="2857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76200</xdr:rowOff>
    </xdr:from>
    <xdr:to>
      <xdr:col>19</xdr:col>
      <xdr:colOff>177800</xdr:colOff>
      <xdr:row>85</xdr:row>
      <xdr:rowOff>108586</xdr:rowOff>
    </xdr:to>
    <xdr:cxnSp macro="">
      <xdr:nvCxnSpPr>
        <xdr:cNvPr id="309" name="直線コネクタ 308">
          <a:extLst>
            <a:ext uri="{FF2B5EF4-FFF2-40B4-BE49-F238E27FC236}">
              <a16:creationId xmlns:a16="http://schemas.microsoft.com/office/drawing/2014/main" id="{DDD02258-C21A-4683-8D28-76B843996511}"/>
            </a:ext>
          </a:extLst>
        </xdr:cNvPr>
        <xdr:cNvCxnSpPr/>
      </xdr:nvCxnSpPr>
      <xdr:spPr>
        <a:xfrm>
          <a:off x="2908300" y="14649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162561</xdr:rowOff>
    </xdr:from>
    <xdr:to>
      <xdr:col>10</xdr:col>
      <xdr:colOff>165100</xdr:colOff>
      <xdr:row>85</xdr:row>
      <xdr:rowOff>92711</xdr:rowOff>
    </xdr:to>
    <xdr:sp macro="" textlink="">
      <xdr:nvSpPr>
        <xdr:cNvPr id="310" name="楕円 309">
          <a:extLst>
            <a:ext uri="{FF2B5EF4-FFF2-40B4-BE49-F238E27FC236}">
              <a16:creationId xmlns:a16="http://schemas.microsoft.com/office/drawing/2014/main" id="{FB6426A6-498A-4C5F-8104-FD8FCFD5D5AF}"/>
            </a:ext>
          </a:extLst>
        </xdr:cNvPr>
        <xdr:cNvSpPr/>
      </xdr:nvSpPr>
      <xdr:spPr>
        <a:xfrm>
          <a:off x="196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41911</xdr:rowOff>
    </xdr:from>
    <xdr:to>
      <xdr:col>15</xdr:col>
      <xdr:colOff>50800</xdr:colOff>
      <xdr:row>85</xdr:row>
      <xdr:rowOff>76200</xdr:rowOff>
    </xdr:to>
    <xdr:cxnSp macro="">
      <xdr:nvCxnSpPr>
        <xdr:cNvPr id="311" name="直線コネクタ 310">
          <a:extLst>
            <a:ext uri="{FF2B5EF4-FFF2-40B4-BE49-F238E27FC236}">
              <a16:creationId xmlns:a16="http://schemas.microsoft.com/office/drawing/2014/main" id="{4DD2CDF6-CC0C-441F-8AD4-715238CE6A66}"/>
            </a:ext>
          </a:extLst>
        </xdr:cNvPr>
        <xdr:cNvCxnSpPr/>
      </xdr:nvCxnSpPr>
      <xdr:spPr>
        <a:xfrm>
          <a:off x="2019300" y="14615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132080</xdr:rowOff>
    </xdr:from>
    <xdr:to>
      <xdr:col>6</xdr:col>
      <xdr:colOff>38100</xdr:colOff>
      <xdr:row>85</xdr:row>
      <xdr:rowOff>62230</xdr:rowOff>
    </xdr:to>
    <xdr:sp macro="" textlink="">
      <xdr:nvSpPr>
        <xdr:cNvPr id="312" name="楕円 311">
          <a:extLst>
            <a:ext uri="{FF2B5EF4-FFF2-40B4-BE49-F238E27FC236}">
              <a16:creationId xmlns:a16="http://schemas.microsoft.com/office/drawing/2014/main" id="{9E49DE39-01D3-4E44-BB0E-4D6DFF2360BC}"/>
            </a:ext>
          </a:extLst>
        </xdr:cNvPr>
        <xdr:cNvSpPr/>
      </xdr:nvSpPr>
      <xdr:spPr>
        <a:xfrm>
          <a:off x="1079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11430</xdr:rowOff>
    </xdr:from>
    <xdr:to>
      <xdr:col>10</xdr:col>
      <xdr:colOff>114300</xdr:colOff>
      <xdr:row>85</xdr:row>
      <xdr:rowOff>41911</xdr:rowOff>
    </xdr:to>
    <xdr:cxnSp macro="">
      <xdr:nvCxnSpPr>
        <xdr:cNvPr id="313" name="直線コネクタ 312">
          <a:extLst>
            <a:ext uri="{FF2B5EF4-FFF2-40B4-BE49-F238E27FC236}">
              <a16:creationId xmlns:a16="http://schemas.microsoft.com/office/drawing/2014/main" id="{D390D236-C0AE-40A7-819E-6F1144B58A4E}"/>
            </a:ext>
          </a:extLst>
        </xdr:cNvPr>
        <xdr:cNvCxnSpPr/>
      </xdr:nvCxnSpPr>
      <xdr:spPr>
        <a:xfrm>
          <a:off x="1130300" y="14584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DA397E58-1801-4F7C-80D3-FB62763D3D11}"/>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E22735CA-9F83-4D47-9D01-5A8639219B78}"/>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8A8BD9FE-012C-48F8-845D-248984F38178}"/>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9864B13C-3BA7-4FD4-9FFA-83B4871857E3}"/>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150513</xdr:rowOff>
    </xdr:from>
    <xdr:ext cx="405111" cy="259045"/>
    <xdr:sp macro="" textlink="">
      <xdr:nvSpPr>
        <xdr:cNvPr id="318" name="n_1mainValue【公営住宅】&#10;有形固定資産減価償却率">
          <a:extLst>
            <a:ext uri="{FF2B5EF4-FFF2-40B4-BE49-F238E27FC236}">
              <a16:creationId xmlns:a16="http://schemas.microsoft.com/office/drawing/2014/main" id="{E5384D1F-B92E-46E6-A54D-D6589AC9A6E0}"/>
            </a:ext>
          </a:extLst>
        </xdr:cNvPr>
        <xdr:cNvSpPr txBox="1"/>
      </xdr:nvSpPr>
      <xdr:spPr>
        <a:xfrm>
          <a:off x="35820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AF92EA9B-5493-4A6F-8E84-BFCABEF7AC7A}"/>
            </a:ext>
          </a:extLst>
        </xdr:cNvPr>
        <xdr:cNvSpPr txBox="1"/>
      </xdr:nvSpPr>
      <xdr:spPr>
        <a:xfrm>
          <a:off x="2705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83838</xdr:rowOff>
    </xdr:from>
    <xdr:ext cx="405111" cy="259045"/>
    <xdr:sp macro="" textlink="">
      <xdr:nvSpPr>
        <xdr:cNvPr id="320" name="n_3mainValue【公営住宅】&#10;有形固定資産減価償却率">
          <a:extLst>
            <a:ext uri="{FF2B5EF4-FFF2-40B4-BE49-F238E27FC236}">
              <a16:creationId xmlns:a16="http://schemas.microsoft.com/office/drawing/2014/main" id="{C5F09B39-AD2F-4FCE-923B-5D5CA983C7D0}"/>
            </a:ext>
          </a:extLst>
        </xdr:cNvPr>
        <xdr:cNvSpPr txBox="1"/>
      </xdr:nvSpPr>
      <xdr:spPr>
        <a:xfrm>
          <a:off x="1816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53357</xdr:rowOff>
    </xdr:from>
    <xdr:ext cx="405111" cy="259045"/>
    <xdr:sp macro="" textlink="">
      <xdr:nvSpPr>
        <xdr:cNvPr id="321" name="n_4mainValue【公営住宅】&#10;有形固定資産減価償却率">
          <a:extLst>
            <a:ext uri="{FF2B5EF4-FFF2-40B4-BE49-F238E27FC236}">
              <a16:creationId xmlns:a16="http://schemas.microsoft.com/office/drawing/2014/main" id="{196CE021-F9DC-4CF1-AF19-64C716570BC4}"/>
            </a:ext>
          </a:extLst>
        </xdr:cNvPr>
        <xdr:cNvSpPr txBox="1"/>
      </xdr:nvSpPr>
      <xdr:spPr>
        <a:xfrm>
          <a:off x="927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12B95E7-31BE-476D-A949-DA56BCA4ED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B94B5E4-F83B-4852-BE19-28BD6E8290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3F43424-7B68-4253-B6DA-76DF342B5CB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02C6EC6-4959-4C69-AD33-3D1E444CD7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BCDC354-1CB2-4B6F-9AB4-DF6ECAA00E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6E2781B-4397-48A9-913A-138D257194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3BCAAF8-236B-4ED0-A35A-CF4256EB0C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81BD695-11AD-458A-87C4-BEBCC86DCC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53AC00-E3C9-4BDF-93B8-543F5F2183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2CD36DB-5994-46C2-ADB9-8FB75210A4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F4DD924-81EA-41E9-A954-B52B3ABFC80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ADC7C8A-7EFE-4DF9-82B8-895BD0BD474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2CA2F70-3978-4B8C-B5ED-75750EA27A3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C3DBC91A-8158-4A68-A1FD-B99E5294E9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4D4B51F-202F-42E9-B8F9-D23663F4422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369FC8F-163B-4390-B92C-13493F75CEC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60BEE7A-0DFF-4202-BD40-677A86CC1F3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2C47909-D50D-4D59-AAA8-6F51607CC14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D9759F7-487D-4B8E-99A2-79E91C93F3F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ACCD644-35D5-4BC7-9676-BCA6144592C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C29D5B4-FABD-4FB7-BF1F-C269A862F3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C42ACD8-BB27-46B7-91EA-6E3D2566022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39CFD5C-B461-41F4-8E12-BD28CD4058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A30B5854-745F-4F3B-9CA1-7E874B4D5023}"/>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FAB46EA-B6E2-4246-8FE3-533066D3576A}"/>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53158AE4-71E3-438A-A695-42DFA0CF3763}"/>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1F37F791-87E0-46BB-B675-6CE1C6B4B835}"/>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D1C7562C-ABDC-4EBE-8A28-54BFD4640BA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9C7C2181-4FD5-4154-BE99-794250F5905D}"/>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53260E18-0B07-4D6C-8E1A-8CE2EDE621C2}"/>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C6C51365-792A-4485-911B-78BFE1F4B33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E2BE3151-3540-4544-8304-F18C6E427BDA}"/>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F063048-F8FD-4B72-814E-F76991C8FCD3}"/>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9F64CEDE-F2BF-4BCB-A23A-F07F440AE1DB}"/>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EC8A3B5-A6F1-49B9-AF69-E3CCA0395A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A49C5CD-446F-4963-88CA-403AFEE0EC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9A2F42F-691F-46BD-B2F6-776FB32275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982B8A2-05E4-4D7D-B850-05C764F77D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D10317C-0ECD-4212-9409-E046407108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169227</xdr:rowOff>
    </xdr:from>
    <xdr:to>
      <xdr:col>55</xdr:col>
      <xdr:colOff>50800</xdr:colOff>
      <xdr:row>84</xdr:row>
      <xdr:rowOff>99377</xdr:rowOff>
    </xdr:to>
    <xdr:sp macro="" textlink="">
      <xdr:nvSpPr>
        <xdr:cNvPr id="361" name="楕円 360">
          <a:extLst>
            <a:ext uri="{FF2B5EF4-FFF2-40B4-BE49-F238E27FC236}">
              <a16:creationId xmlns:a16="http://schemas.microsoft.com/office/drawing/2014/main" id="{43833C93-7581-4E0F-885B-FE49AB7363F9}"/>
            </a:ext>
          </a:extLst>
        </xdr:cNvPr>
        <xdr:cNvSpPr/>
      </xdr:nvSpPr>
      <xdr:spPr>
        <a:xfrm>
          <a:off x="10426700" y="1439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20654</xdr:rowOff>
    </xdr:from>
    <xdr:ext cx="469744" cy="259045"/>
    <xdr:sp macro="" textlink="">
      <xdr:nvSpPr>
        <xdr:cNvPr id="362" name="【公営住宅】&#10;一人当たり面積該当値テキスト">
          <a:extLst>
            <a:ext uri="{FF2B5EF4-FFF2-40B4-BE49-F238E27FC236}">
              <a16:creationId xmlns:a16="http://schemas.microsoft.com/office/drawing/2014/main" id="{0C231B7E-D279-452B-9EF6-5B83A115044C}"/>
            </a:ext>
          </a:extLst>
        </xdr:cNvPr>
        <xdr:cNvSpPr txBox="1"/>
      </xdr:nvSpPr>
      <xdr:spPr>
        <a:xfrm>
          <a:off x="10515600" y="1425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4063</xdr:rowOff>
    </xdr:from>
    <xdr:to>
      <xdr:col>50</xdr:col>
      <xdr:colOff>165100</xdr:colOff>
      <xdr:row>84</xdr:row>
      <xdr:rowOff>105663</xdr:rowOff>
    </xdr:to>
    <xdr:sp macro="" textlink="">
      <xdr:nvSpPr>
        <xdr:cNvPr id="363" name="楕円 362">
          <a:extLst>
            <a:ext uri="{FF2B5EF4-FFF2-40B4-BE49-F238E27FC236}">
              <a16:creationId xmlns:a16="http://schemas.microsoft.com/office/drawing/2014/main" id="{59D1BCE6-41D9-406C-8E03-2F0F5FEEA9DD}"/>
            </a:ext>
          </a:extLst>
        </xdr:cNvPr>
        <xdr:cNvSpPr/>
      </xdr:nvSpPr>
      <xdr:spPr>
        <a:xfrm>
          <a:off x="9588500" y="144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48577</xdr:rowOff>
    </xdr:from>
    <xdr:to>
      <xdr:col>55</xdr:col>
      <xdr:colOff>0</xdr:colOff>
      <xdr:row>84</xdr:row>
      <xdr:rowOff>54863</xdr:rowOff>
    </xdr:to>
    <xdr:cxnSp macro="">
      <xdr:nvCxnSpPr>
        <xdr:cNvPr id="364" name="直線コネクタ 363">
          <a:extLst>
            <a:ext uri="{FF2B5EF4-FFF2-40B4-BE49-F238E27FC236}">
              <a16:creationId xmlns:a16="http://schemas.microsoft.com/office/drawing/2014/main" id="{2F8EEAC4-1BDC-48FC-A14C-6EC0E4100853}"/>
            </a:ext>
          </a:extLst>
        </xdr:cNvPr>
        <xdr:cNvCxnSpPr/>
      </xdr:nvCxnSpPr>
      <xdr:spPr>
        <a:xfrm flipV="1">
          <a:off x="9639300" y="14450377"/>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65" name="楕円 364">
          <a:extLst>
            <a:ext uri="{FF2B5EF4-FFF2-40B4-BE49-F238E27FC236}">
              <a16:creationId xmlns:a16="http://schemas.microsoft.com/office/drawing/2014/main" id="{C489D267-2D3D-4E1D-8B29-1412DBCCF2CC}"/>
            </a:ext>
          </a:extLst>
        </xdr:cNvPr>
        <xdr:cNvSpPr/>
      </xdr:nvSpPr>
      <xdr:spPr>
        <a:xfrm>
          <a:off x="8699500" y="1441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54863</xdr:rowOff>
    </xdr:from>
    <xdr:to>
      <xdr:col>50</xdr:col>
      <xdr:colOff>114300</xdr:colOff>
      <xdr:row>84</xdr:row>
      <xdr:rowOff>61722</xdr:rowOff>
    </xdr:to>
    <xdr:cxnSp macro="">
      <xdr:nvCxnSpPr>
        <xdr:cNvPr id="366" name="直線コネクタ 365">
          <a:extLst>
            <a:ext uri="{FF2B5EF4-FFF2-40B4-BE49-F238E27FC236}">
              <a16:creationId xmlns:a16="http://schemas.microsoft.com/office/drawing/2014/main" id="{2C0A6276-C6F1-4B64-BBBC-55D6207DD15F}"/>
            </a:ext>
          </a:extLst>
        </xdr:cNvPr>
        <xdr:cNvCxnSpPr/>
      </xdr:nvCxnSpPr>
      <xdr:spPr>
        <a:xfrm flipV="1">
          <a:off x="8750300" y="144566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xdr:rowOff>
    </xdr:from>
    <xdr:to>
      <xdr:col>41</xdr:col>
      <xdr:colOff>101600</xdr:colOff>
      <xdr:row>84</xdr:row>
      <xdr:rowOff>116332</xdr:rowOff>
    </xdr:to>
    <xdr:sp macro="" textlink="">
      <xdr:nvSpPr>
        <xdr:cNvPr id="367" name="楕円 366">
          <a:extLst>
            <a:ext uri="{FF2B5EF4-FFF2-40B4-BE49-F238E27FC236}">
              <a16:creationId xmlns:a16="http://schemas.microsoft.com/office/drawing/2014/main" id="{C0962DF7-CC15-4E66-AC9F-86B7EB18317D}"/>
            </a:ext>
          </a:extLst>
        </xdr:cNvPr>
        <xdr:cNvSpPr/>
      </xdr:nvSpPr>
      <xdr:spPr>
        <a:xfrm>
          <a:off x="7810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61722</xdr:rowOff>
    </xdr:from>
    <xdr:to>
      <xdr:col>45</xdr:col>
      <xdr:colOff>177800</xdr:colOff>
      <xdr:row>84</xdr:row>
      <xdr:rowOff>65532</xdr:rowOff>
    </xdr:to>
    <xdr:cxnSp macro="">
      <xdr:nvCxnSpPr>
        <xdr:cNvPr id="368" name="直線コネクタ 367">
          <a:extLst>
            <a:ext uri="{FF2B5EF4-FFF2-40B4-BE49-F238E27FC236}">
              <a16:creationId xmlns:a16="http://schemas.microsoft.com/office/drawing/2014/main" id="{50F49CA9-96A5-4DC5-94FA-38F44BEF65AC}"/>
            </a:ext>
          </a:extLst>
        </xdr:cNvPr>
        <xdr:cNvCxnSpPr/>
      </xdr:nvCxnSpPr>
      <xdr:spPr>
        <a:xfrm flipV="1">
          <a:off x="7861300" y="1446352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21210</xdr:rowOff>
    </xdr:from>
    <xdr:to>
      <xdr:col>36</xdr:col>
      <xdr:colOff>165100</xdr:colOff>
      <xdr:row>84</xdr:row>
      <xdr:rowOff>122810</xdr:rowOff>
    </xdr:to>
    <xdr:sp macro="" textlink="">
      <xdr:nvSpPr>
        <xdr:cNvPr id="369" name="楕円 368">
          <a:extLst>
            <a:ext uri="{FF2B5EF4-FFF2-40B4-BE49-F238E27FC236}">
              <a16:creationId xmlns:a16="http://schemas.microsoft.com/office/drawing/2014/main" id="{DE51E92B-7869-4DAE-9FFE-DDF81180DAAA}"/>
            </a:ext>
          </a:extLst>
        </xdr:cNvPr>
        <xdr:cNvSpPr/>
      </xdr:nvSpPr>
      <xdr:spPr>
        <a:xfrm>
          <a:off x="6921500" y="144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65532</xdr:rowOff>
    </xdr:from>
    <xdr:to>
      <xdr:col>41</xdr:col>
      <xdr:colOff>50800</xdr:colOff>
      <xdr:row>84</xdr:row>
      <xdr:rowOff>72010</xdr:rowOff>
    </xdr:to>
    <xdr:cxnSp macro="">
      <xdr:nvCxnSpPr>
        <xdr:cNvPr id="370" name="直線コネクタ 369">
          <a:extLst>
            <a:ext uri="{FF2B5EF4-FFF2-40B4-BE49-F238E27FC236}">
              <a16:creationId xmlns:a16="http://schemas.microsoft.com/office/drawing/2014/main" id="{B6B01678-C452-4B40-9831-16F20DCC3EC5}"/>
            </a:ext>
          </a:extLst>
        </xdr:cNvPr>
        <xdr:cNvCxnSpPr/>
      </xdr:nvCxnSpPr>
      <xdr:spPr>
        <a:xfrm flipV="1">
          <a:off x="6972300" y="14467332"/>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6CF64FEA-5978-4129-9DA4-6AF9BDEB9DDB}"/>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C68E0B81-75FE-4337-B62C-4332D856CA7B}"/>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D2CF9BD0-E832-4546-94C5-696D5FDA9BD0}"/>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48E7DDFA-8CF9-4D88-B310-ABED4E6B3847}"/>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122190</xdr:rowOff>
    </xdr:from>
    <xdr:ext cx="469744" cy="259045"/>
    <xdr:sp macro="" textlink="">
      <xdr:nvSpPr>
        <xdr:cNvPr id="375" name="n_1mainValue【公営住宅】&#10;一人当たり面積">
          <a:extLst>
            <a:ext uri="{FF2B5EF4-FFF2-40B4-BE49-F238E27FC236}">
              <a16:creationId xmlns:a16="http://schemas.microsoft.com/office/drawing/2014/main" id="{597BD265-34BF-4885-A29C-D1E10A2F977C}"/>
            </a:ext>
          </a:extLst>
        </xdr:cNvPr>
        <xdr:cNvSpPr txBox="1"/>
      </xdr:nvSpPr>
      <xdr:spPr>
        <a:xfrm>
          <a:off x="9391727" y="14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76" name="n_2mainValue【公営住宅】&#10;一人当たり面積">
          <a:extLst>
            <a:ext uri="{FF2B5EF4-FFF2-40B4-BE49-F238E27FC236}">
              <a16:creationId xmlns:a16="http://schemas.microsoft.com/office/drawing/2014/main" id="{F3B06B12-F774-4B21-BC1C-473D7101352E}"/>
            </a:ext>
          </a:extLst>
        </xdr:cNvPr>
        <xdr:cNvSpPr txBox="1"/>
      </xdr:nvSpPr>
      <xdr:spPr>
        <a:xfrm>
          <a:off x="8515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132859</xdr:rowOff>
    </xdr:from>
    <xdr:ext cx="469744" cy="259045"/>
    <xdr:sp macro="" textlink="">
      <xdr:nvSpPr>
        <xdr:cNvPr id="377" name="n_3mainValue【公営住宅】&#10;一人当たり面積">
          <a:extLst>
            <a:ext uri="{FF2B5EF4-FFF2-40B4-BE49-F238E27FC236}">
              <a16:creationId xmlns:a16="http://schemas.microsoft.com/office/drawing/2014/main" id="{53C1FE29-CAF0-4E09-9C24-A5EDBEDB82AF}"/>
            </a:ext>
          </a:extLst>
        </xdr:cNvPr>
        <xdr:cNvSpPr txBox="1"/>
      </xdr:nvSpPr>
      <xdr:spPr>
        <a:xfrm>
          <a:off x="7626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139337</xdr:rowOff>
    </xdr:from>
    <xdr:ext cx="469744" cy="259045"/>
    <xdr:sp macro="" textlink="">
      <xdr:nvSpPr>
        <xdr:cNvPr id="378" name="n_4mainValue【公営住宅】&#10;一人当たり面積">
          <a:extLst>
            <a:ext uri="{FF2B5EF4-FFF2-40B4-BE49-F238E27FC236}">
              <a16:creationId xmlns:a16="http://schemas.microsoft.com/office/drawing/2014/main" id="{BAC3D8BA-7B4A-4E7E-B86A-0C78F6DD1EA0}"/>
            </a:ext>
          </a:extLst>
        </xdr:cNvPr>
        <xdr:cNvSpPr txBox="1"/>
      </xdr:nvSpPr>
      <xdr:spPr>
        <a:xfrm>
          <a:off x="6737427" y="1419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0B7AD00-22DF-4224-B6BF-C1DB1A3827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0363031-D75D-4DB1-AC73-A4201B9DFF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652FD83-A6DF-4BD3-9DCF-690B0584A7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87E0DE5-6AF9-4409-934E-1554698478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AAE57D1-DCC8-414C-BE76-507BD1F23F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7206400-995F-4225-8604-DD934C352D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0153E73-0B42-491F-8359-22FF32D7B0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B119537-181A-403F-A1FD-94AC66D3F38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132B23BA-E78F-4460-A8A1-39FE459D69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FEE0E95A-AB64-4EAB-9D09-A8F63A2C39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57607EB-6106-441E-86A1-34B922728B3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249CAE3-1AB3-4419-8D06-D0B28E449C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C3C58FA-C217-4D04-A5D9-5E448BCE35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1DC41BF-399F-4D02-B752-6461832430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20CE8BC-0963-4ABB-BCED-D10B345B70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5ACECD81-4F77-4FD4-A587-B99371FC14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8C9D146-1D9D-4110-A1D5-93AA90969B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6A1F5F2-9714-4490-8B3E-BDE0DED7B7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92BDEE0-F493-4ABE-B4B9-410A6B8F9C5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A94F238-4D8E-4A82-9CBE-7269BA3374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534241F-1C45-4951-8B20-972AD026DD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4C06D15-0913-4017-A5AD-D98D5ABC2F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95A6657-D39B-42DB-BFEC-9DE196B03C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7F77236-FF3C-4D5A-AA2C-234CE6FE86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21B9C8B-A435-4A2F-B35A-93CE5EFBF26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F531DB1-9161-47F1-B7C0-FFE1EE2D2C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CEC9F51-CE37-4336-85D9-AED2093223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024E921-6B8A-4AD8-A927-C84D4FDD197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30506F42-2267-4352-84A0-88EC3A19C0B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A204C6C3-7088-426E-8198-5184744161D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878AA547-A3DD-414E-8EAC-4DD011BD281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C31C534-CA66-42F6-B66D-C02CD82A26C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EDA950D2-9731-4268-BC28-BD9CB52F26D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194F313F-26F0-4229-8E49-399492DE251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936E5BD-B854-4D0F-BADA-0BBD023C662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16630764-7412-4EC0-98B7-030C4061AB1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890695A-0DCF-4A65-8DDD-3412FFB5D9A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70912C4-9EDF-4268-89CE-6502D3ABD9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E0DD38D-9533-4A0B-9654-4236BB74FC0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49BFDB5-28AC-4C5B-B3DE-E98070663F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42A9E295-F2F4-4351-A345-B4C66FC4570B}"/>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BDFDF403-5050-4B82-B9C4-D410C26C90A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A1B7A271-DC00-46B4-9510-DE4E968269D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9566A04-4520-4C86-A8AE-1DDC20DDEA4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19DAA6A-AE7A-4FF2-ABDD-C1C979AC4CFE}"/>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213B173-394F-4646-9EBA-04BF53BC2371}"/>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20F47C5B-F7C4-4600-8D3B-50981752402B}"/>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2DD74B5F-55D3-4A0A-8C57-E838AC18241A}"/>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861D83EB-02E1-49F8-9E7F-1AF6B233741C}"/>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7E48D379-D411-462A-88EE-B862F0717D63}"/>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536D5386-B679-4452-860E-723CBE5D8184}"/>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8E29EBF-BC2E-4504-8972-6F8F5C2F99B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DDDE394-1B06-4AF7-A4AF-144D52DACD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016A616-5CD4-43D9-BC24-725162DA41E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B349F29-F1AE-47B5-9A3E-B53D4EBBED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D3F266F-4C96-4242-99DB-CADA9D722DB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5" name="楕円 434">
          <a:extLst>
            <a:ext uri="{FF2B5EF4-FFF2-40B4-BE49-F238E27FC236}">
              <a16:creationId xmlns:a16="http://schemas.microsoft.com/office/drawing/2014/main" id="{5B7DC173-B924-4091-B997-82A22C0DD8E4}"/>
            </a:ext>
          </a:extLst>
        </xdr:cNvPr>
        <xdr:cNvSpPr/>
      </xdr:nvSpPr>
      <xdr:spPr>
        <a:xfrm>
          <a:off x="16268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85742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EBCEF145-D35E-429C-813E-788B4F23278E}"/>
            </a:ext>
          </a:extLst>
        </xdr:cNvPr>
        <xdr:cNvSpPr txBox="1"/>
      </xdr:nvSpPr>
      <xdr:spPr>
        <a:xfrm>
          <a:off x="16357600"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37" name="楕円 436">
          <a:extLst>
            <a:ext uri="{FF2B5EF4-FFF2-40B4-BE49-F238E27FC236}">
              <a16:creationId xmlns:a16="http://schemas.microsoft.com/office/drawing/2014/main" id="{4786E982-6EC6-429A-91A3-506CBE4B3791}"/>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158115</xdr:rowOff>
    </xdr:to>
    <xdr:cxnSp macro="">
      <xdr:nvCxnSpPr>
        <xdr:cNvPr id="438" name="直線コネクタ 437">
          <a:extLst>
            <a:ext uri="{FF2B5EF4-FFF2-40B4-BE49-F238E27FC236}">
              <a16:creationId xmlns:a16="http://schemas.microsoft.com/office/drawing/2014/main" id="{F14D882C-009B-4147-A91E-7629DEF40B5B}"/>
            </a:ext>
          </a:extLst>
        </xdr:cNvPr>
        <xdr:cNvCxnSpPr/>
      </xdr:nvCxnSpPr>
      <xdr:spPr>
        <a:xfrm>
          <a:off x="15481300" y="64770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39" name="楕円 438">
          <a:extLst>
            <a:ext uri="{FF2B5EF4-FFF2-40B4-BE49-F238E27FC236}">
              <a16:creationId xmlns:a16="http://schemas.microsoft.com/office/drawing/2014/main" id="{F0401C93-CD50-48CE-A44D-32985593BAFA}"/>
            </a:ext>
          </a:extLst>
        </xdr:cNvPr>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133350</xdr:rowOff>
    </xdr:to>
    <xdr:cxnSp macro="">
      <xdr:nvCxnSpPr>
        <xdr:cNvPr id="440" name="直線コネクタ 439">
          <a:extLst>
            <a:ext uri="{FF2B5EF4-FFF2-40B4-BE49-F238E27FC236}">
              <a16:creationId xmlns:a16="http://schemas.microsoft.com/office/drawing/2014/main" id="{F0D06508-8627-40DD-95A0-1955AF199B32}"/>
            </a:ext>
          </a:extLst>
        </xdr:cNvPr>
        <xdr:cNvCxnSpPr/>
      </xdr:nvCxnSpPr>
      <xdr:spPr>
        <a:xfrm>
          <a:off x="14592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441" name="楕円 440">
          <a:extLst>
            <a:ext uri="{FF2B5EF4-FFF2-40B4-BE49-F238E27FC236}">
              <a16:creationId xmlns:a16="http://schemas.microsoft.com/office/drawing/2014/main" id="{1F443F1D-4790-44AF-9B09-C9BC9733910C}"/>
            </a:ext>
          </a:extLst>
        </xdr:cNvPr>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91440</xdr:rowOff>
    </xdr:to>
    <xdr:cxnSp macro="">
      <xdr:nvCxnSpPr>
        <xdr:cNvPr id="442" name="直線コネクタ 441">
          <a:extLst>
            <a:ext uri="{FF2B5EF4-FFF2-40B4-BE49-F238E27FC236}">
              <a16:creationId xmlns:a16="http://schemas.microsoft.com/office/drawing/2014/main" id="{105E2FE2-CAAE-4624-81E5-C7F0FCDDB6D5}"/>
            </a:ext>
          </a:extLst>
        </xdr:cNvPr>
        <xdr:cNvCxnSpPr/>
      </xdr:nvCxnSpPr>
      <xdr:spPr>
        <a:xfrm>
          <a:off x="13703300" y="63969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130175</xdr:rowOff>
    </xdr:from>
    <xdr:to>
      <xdr:col>67</xdr:col>
      <xdr:colOff>101600</xdr:colOff>
      <xdr:row>37</xdr:row>
      <xdr:rowOff>60325</xdr:rowOff>
    </xdr:to>
    <xdr:sp macro="" textlink="">
      <xdr:nvSpPr>
        <xdr:cNvPr id="443" name="楕円 442">
          <a:extLst>
            <a:ext uri="{FF2B5EF4-FFF2-40B4-BE49-F238E27FC236}">
              <a16:creationId xmlns:a16="http://schemas.microsoft.com/office/drawing/2014/main" id="{010F8B19-8A08-4FB2-8F25-2825BA6FACA0}"/>
            </a:ext>
          </a:extLst>
        </xdr:cNvPr>
        <xdr:cNvSpPr/>
      </xdr:nvSpPr>
      <xdr:spPr>
        <a:xfrm>
          <a:off x="12763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xdr:rowOff>
    </xdr:from>
    <xdr:to>
      <xdr:col>71</xdr:col>
      <xdr:colOff>177800</xdr:colOff>
      <xdr:row>37</xdr:row>
      <xdr:rowOff>53340</xdr:rowOff>
    </xdr:to>
    <xdr:cxnSp macro="">
      <xdr:nvCxnSpPr>
        <xdr:cNvPr id="444" name="直線コネクタ 443">
          <a:extLst>
            <a:ext uri="{FF2B5EF4-FFF2-40B4-BE49-F238E27FC236}">
              <a16:creationId xmlns:a16="http://schemas.microsoft.com/office/drawing/2014/main" id="{F66B877A-A06C-4A7E-98B8-FCD2558E9DAF}"/>
            </a:ext>
          </a:extLst>
        </xdr:cNvPr>
        <xdr:cNvCxnSpPr/>
      </xdr:nvCxnSpPr>
      <xdr:spPr>
        <a:xfrm>
          <a:off x="12814300" y="63531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AC74EBD6-A2B9-46FF-B7FA-C5DE5A49F76D}"/>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79CF320-2A4A-499D-A82F-DD28CED5441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5985E007-377B-48BD-925D-C30380DBD821}"/>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0AB3C48-B5A5-4C8C-8CBB-05063AA0A0AC}"/>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4100C8C-F600-46D4-8E2C-3FE130B1DF39}"/>
            </a:ext>
          </a:extLst>
        </xdr:cNvPr>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73801CB7-5439-45F0-A659-67ADE7E64C4B}"/>
            </a:ext>
          </a:extLst>
        </xdr:cNvPr>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1359BB1-1C28-4BAC-A90E-3F4505D1BF6A}"/>
            </a:ext>
          </a:extLst>
        </xdr:cNvPr>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51452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41ED68C-8619-416A-9E97-36EF1CA79A05}"/>
            </a:ext>
          </a:extLst>
        </xdr:cNvPr>
        <xdr:cNvSpPr txBox="1"/>
      </xdr:nvSpPr>
      <xdr:spPr>
        <a:xfrm>
          <a:off x="12611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0D643F4-DC1B-46C2-92BA-D75C16FA7A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6E0B5AA0-ED75-4CF8-8A16-481D54CBFE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3B1B818-C9B4-4ED0-927D-C65B9E1E6D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7D9F4248-C050-41C1-9E9D-FD439F6FF5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D861C0B-F7FF-4D4B-9A09-974175A2AF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13A3439-6869-4A50-B12C-D82880FC16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CEA877A-F18D-48E6-9628-F3CED88671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2FB4C91-E2B9-4526-9D7A-A9DAB203938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7B99C83-9F10-4952-BF08-5BE70D73F4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5EDE94C-D266-4A64-BB8F-E706142ACC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B6799CE-93FB-4616-99A4-C7A13C3EEA3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B0B1F3A-94F2-4BA8-BA7F-2A8B7954B9C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4A8D82F-69C5-4722-8065-52E0B05BAF4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746A7CEF-DC6E-45BD-BF3B-6C1BB1C7E42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3395876-C16D-4EF0-8A6C-229C3D493B4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E1A8A1A-3E4B-45D3-A7C0-327BA86EAAD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BB45B5C1-0556-4487-BFBC-ECFEB9EF9D0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DD394970-5BAD-477E-86C9-FA5394781A0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A2FA49F4-21F3-4C30-B3B8-F8B0E91F635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FAE5158A-E130-4115-86EF-DB660217D2A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BAB7758-EFFB-45AD-9F49-51B865F777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3DC4348F-039C-4B15-9C7C-CD20735C05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4D795E62-978A-4C5E-8035-11C5BB2275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B5806F34-C75B-426C-99EB-CC4304CF8253}"/>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099C11E-6DD4-422D-B849-1B1FC5AAD601}"/>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6A5857D9-704B-4C81-AD02-E127F6C74483}"/>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5192DCE6-0F4B-43FF-9F11-AA179CA0E8C9}"/>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8BA75A6C-A806-4181-834A-DDA588F19462}"/>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95428FED-5AA6-42F3-9D5C-CEAFF14CF1E7}"/>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75C637DF-AFEA-4242-8260-F0AFAEB5FA21}"/>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CDCF0077-951C-4D27-BAEB-41414DA75572}"/>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A6BCFF56-B90E-4BAC-8541-F8803FA92E04}"/>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FE3223D4-789D-442B-AA1D-BD43A3EF4E4E}"/>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21034A46-CB47-4B7E-B789-72B3FE066B79}"/>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CFC33A6-16B6-4B72-BB3A-40FC7BC146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E39036-91E9-45B5-B24D-752FF210CE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B95591D-EEB0-4BF7-AB3F-97B3C12672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DFD7985-7C13-45C6-BD27-EFD4B3A7D9B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01989D7-303C-4FC8-A14F-D503B44255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142240</xdr:rowOff>
    </xdr:from>
    <xdr:to>
      <xdr:col>116</xdr:col>
      <xdr:colOff>114300</xdr:colOff>
      <xdr:row>40</xdr:row>
      <xdr:rowOff>72390</xdr:rowOff>
    </xdr:to>
    <xdr:sp macro="" textlink="">
      <xdr:nvSpPr>
        <xdr:cNvPr id="492" name="楕円 491">
          <a:extLst>
            <a:ext uri="{FF2B5EF4-FFF2-40B4-BE49-F238E27FC236}">
              <a16:creationId xmlns:a16="http://schemas.microsoft.com/office/drawing/2014/main" id="{1F2CC11E-ADD5-4B0A-A277-8E2DE3A08B65}"/>
            </a:ext>
          </a:extLst>
        </xdr:cNvPr>
        <xdr:cNvSpPr/>
      </xdr:nvSpPr>
      <xdr:spPr>
        <a:xfrm>
          <a:off x="22110700" y="68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120667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AEDABE7-2A71-48AF-929C-21B36294122E}"/>
            </a:ext>
          </a:extLst>
        </xdr:cNvPr>
        <xdr:cNvSpPr txBox="1"/>
      </xdr:nvSpPr>
      <xdr:spPr>
        <a:xfrm>
          <a:off x="22199600" y="68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147320</xdr:rowOff>
    </xdr:from>
    <xdr:to>
      <xdr:col>112</xdr:col>
      <xdr:colOff>38100</xdr:colOff>
      <xdr:row>40</xdr:row>
      <xdr:rowOff>77470</xdr:rowOff>
    </xdr:to>
    <xdr:sp macro="" textlink="">
      <xdr:nvSpPr>
        <xdr:cNvPr id="494" name="楕円 493">
          <a:extLst>
            <a:ext uri="{FF2B5EF4-FFF2-40B4-BE49-F238E27FC236}">
              <a16:creationId xmlns:a16="http://schemas.microsoft.com/office/drawing/2014/main" id="{C5818800-E3DD-4A35-9044-386603887EA3}"/>
            </a:ext>
          </a:extLst>
        </xdr:cNvPr>
        <xdr:cNvSpPr/>
      </xdr:nvSpPr>
      <xdr:spPr>
        <a:xfrm>
          <a:off x="21272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21590</xdr:rowOff>
    </xdr:from>
    <xdr:to>
      <xdr:col>116</xdr:col>
      <xdr:colOff>63500</xdr:colOff>
      <xdr:row>40</xdr:row>
      <xdr:rowOff>26670</xdr:rowOff>
    </xdr:to>
    <xdr:cxnSp macro="">
      <xdr:nvCxnSpPr>
        <xdr:cNvPr id="495" name="直線コネクタ 494">
          <a:extLst>
            <a:ext uri="{FF2B5EF4-FFF2-40B4-BE49-F238E27FC236}">
              <a16:creationId xmlns:a16="http://schemas.microsoft.com/office/drawing/2014/main" id="{9542DBFD-BA70-4446-B5CB-57A1355E856D}"/>
            </a:ext>
          </a:extLst>
        </xdr:cNvPr>
        <xdr:cNvCxnSpPr/>
      </xdr:nvCxnSpPr>
      <xdr:spPr>
        <a:xfrm flipV="1">
          <a:off x="21323300" y="687959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153670</xdr:rowOff>
    </xdr:from>
    <xdr:to>
      <xdr:col>107</xdr:col>
      <xdr:colOff>101600</xdr:colOff>
      <xdr:row>40</xdr:row>
      <xdr:rowOff>83820</xdr:rowOff>
    </xdr:to>
    <xdr:sp macro="" textlink="">
      <xdr:nvSpPr>
        <xdr:cNvPr id="496" name="楕円 495">
          <a:extLst>
            <a:ext uri="{FF2B5EF4-FFF2-40B4-BE49-F238E27FC236}">
              <a16:creationId xmlns:a16="http://schemas.microsoft.com/office/drawing/2014/main" id="{0A8D0D2F-6E11-43C8-AD4B-8C2A053E4E06}"/>
            </a:ext>
          </a:extLst>
        </xdr:cNvPr>
        <xdr:cNvSpPr/>
      </xdr:nvSpPr>
      <xdr:spPr>
        <a:xfrm>
          <a:off x="203835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26670</xdr:rowOff>
    </xdr:from>
    <xdr:to>
      <xdr:col>111</xdr:col>
      <xdr:colOff>177800</xdr:colOff>
      <xdr:row>40</xdr:row>
      <xdr:rowOff>33020</xdr:rowOff>
    </xdr:to>
    <xdr:cxnSp macro="">
      <xdr:nvCxnSpPr>
        <xdr:cNvPr id="497" name="直線コネクタ 496">
          <a:extLst>
            <a:ext uri="{FF2B5EF4-FFF2-40B4-BE49-F238E27FC236}">
              <a16:creationId xmlns:a16="http://schemas.microsoft.com/office/drawing/2014/main" id="{6C8B43C1-8684-4C5D-B767-FA329984FE23}"/>
            </a:ext>
          </a:extLst>
        </xdr:cNvPr>
        <xdr:cNvCxnSpPr/>
      </xdr:nvCxnSpPr>
      <xdr:spPr>
        <a:xfrm flipV="1">
          <a:off x="20434300" y="68846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157480</xdr:rowOff>
    </xdr:from>
    <xdr:to>
      <xdr:col>102</xdr:col>
      <xdr:colOff>165100</xdr:colOff>
      <xdr:row>40</xdr:row>
      <xdr:rowOff>87630</xdr:rowOff>
    </xdr:to>
    <xdr:sp macro="" textlink="">
      <xdr:nvSpPr>
        <xdr:cNvPr id="498" name="楕円 497">
          <a:extLst>
            <a:ext uri="{FF2B5EF4-FFF2-40B4-BE49-F238E27FC236}">
              <a16:creationId xmlns:a16="http://schemas.microsoft.com/office/drawing/2014/main" id="{AC627563-3415-4840-AD7D-551D46A68D9C}"/>
            </a:ext>
          </a:extLst>
        </xdr:cNvPr>
        <xdr:cNvSpPr/>
      </xdr:nvSpPr>
      <xdr:spPr>
        <a:xfrm>
          <a:off x="19494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33020</xdr:rowOff>
    </xdr:from>
    <xdr:to>
      <xdr:col>107</xdr:col>
      <xdr:colOff>50800</xdr:colOff>
      <xdr:row>40</xdr:row>
      <xdr:rowOff>36830</xdr:rowOff>
    </xdr:to>
    <xdr:cxnSp macro="">
      <xdr:nvCxnSpPr>
        <xdr:cNvPr id="499" name="直線コネクタ 498">
          <a:extLst>
            <a:ext uri="{FF2B5EF4-FFF2-40B4-BE49-F238E27FC236}">
              <a16:creationId xmlns:a16="http://schemas.microsoft.com/office/drawing/2014/main" id="{2AA4F30C-1BFB-4625-93A4-8F150C716D13}"/>
            </a:ext>
          </a:extLst>
        </xdr:cNvPr>
        <xdr:cNvCxnSpPr/>
      </xdr:nvCxnSpPr>
      <xdr:spPr>
        <a:xfrm flipV="1">
          <a:off x="19545300" y="6891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00" name="楕円 499">
          <a:extLst>
            <a:ext uri="{FF2B5EF4-FFF2-40B4-BE49-F238E27FC236}">
              <a16:creationId xmlns:a16="http://schemas.microsoft.com/office/drawing/2014/main" id="{BB3B72FA-255E-490F-B072-8D82BB45ADC4}"/>
            </a:ext>
          </a:extLst>
        </xdr:cNvPr>
        <xdr:cNvSpPr/>
      </xdr:nvSpPr>
      <xdr:spPr>
        <a:xfrm>
          <a:off x="18605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36830</xdr:rowOff>
    </xdr:from>
    <xdr:to>
      <xdr:col>102</xdr:col>
      <xdr:colOff>114300</xdr:colOff>
      <xdr:row>40</xdr:row>
      <xdr:rowOff>41910</xdr:rowOff>
    </xdr:to>
    <xdr:cxnSp macro="">
      <xdr:nvCxnSpPr>
        <xdr:cNvPr id="501" name="直線コネクタ 500">
          <a:extLst>
            <a:ext uri="{FF2B5EF4-FFF2-40B4-BE49-F238E27FC236}">
              <a16:creationId xmlns:a16="http://schemas.microsoft.com/office/drawing/2014/main" id="{BAC0BA99-FB9F-45C0-B493-85CB109AE6AB}"/>
            </a:ext>
          </a:extLst>
        </xdr:cNvPr>
        <xdr:cNvCxnSpPr/>
      </xdr:nvCxnSpPr>
      <xdr:spPr>
        <a:xfrm flipV="1">
          <a:off x="18656300" y="68948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9041DD80-75C6-4725-963F-55E780E4F7F5}"/>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21956EF-96E4-4250-95D9-90E7C9A92BA1}"/>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CC265CC-6BEF-44A5-BA54-8146918B7583}"/>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6CAFC1F0-1ABE-470C-95DC-F941AE8ECAFB}"/>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68597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AA1D9ED9-9DB3-47A6-941C-DFA6C9F4B7BA}"/>
            </a:ext>
          </a:extLst>
        </xdr:cNvPr>
        <xdr:cNvSpPr txBox="1"/>
      </xdr:nvSpPr>
      <xdr:spPr>
        <a:xfrm>
          <a:off x="210757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74947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A3DA4C36-F228-4E28-A818-ED10A2297F41}"/>
            </a:ext>
          </a:extLst>
        </xdr:cNvPr>
        <xdr:cNvSpPr txBox="1"/>
      </xdr:nvSpPr>
      <xdr:spPr>
        <a:xfrm>
          <a:off x="20199427" y="693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78757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F7826DC-AE02-495B-986F-BDF03CAF7E43}"/>
            </a:ext>
          </a:extLst>
        </xdr:cNvPr>
        <xdr:cNvSpPr txBox="1"/>
      </xdr:nvSpPr>
      <xdr:spPr>
        <a:xfrm>
          <a:off x="19310427" y="69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0AF2E56-5E2A-4E02-B948-BAFCC3ED4DF5}"/>
            </a:ext>
          </a:extLst>
        </xdr:cNvPr>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C826F71-E293-4092-80AC-0FDB9CEBC0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6AF09C5-6DB5-4CAE-A60A-E088998ABB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C0BB3B9C-EE91-48B2-9572-E730B14FCE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8A0EF3FE-474C-4458-9916-50ACEEBB8E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E2308DF-0FFF-4912-95C1-964FB49A9F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5E1C5D4-06FE-4120-AC60-22313314B0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CB2E331-8E48-4ED4-B164-EF994E9162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4B83EF91-A5BA-4339-ADBB-5C0C5B5BF9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93C5EB97-1B26-409F-9E2F-F169AD8C24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7C64A58-A86B-4495-9C6E-5CF7F64A99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514EDC9-6759-49F9-8076-92B0A03C11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E49B12C-B41E-43DA-A3E9-7086CC85B1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14A2AC0-6F0C-4C36-966B-0AA4DB713DC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74688DE-5D21-4FC9-8D3D-A3698B3F1E8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237436E-432F-473D-A407-A7DB5F8BBB7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E7FE262-048D-4AEF-B1A6-9751154F09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B0435E3D-7E3E-4C02-8884-4B8F0F46FC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83E7A4D5-5DEF-4E67-BBB3-643CAAD3D36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8EC0689-F214-4BBE-A809-513C38A2707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712FAE7-F1CE-43B1-9D7C-EEFBB2BE850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AB36DE0-FC90-406F-A529-DDA53208F13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C95D072-99C5-47D8-9179-E1A3A4613A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A52F5A58-9C37-4686-8034-0D8D7215F7C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2565DF60-32C6-48F7-B6A1-D22DAA6F83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80F5750A-464C-434D-8A04-7D4E94E909B5}"/>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44E50E6-805F-4E51-B73B-6C6E322F3FD3}"/>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95A5FB71-F37B-4AC9-BEDF-7DD68F2CA269}"/>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65951C63-88FE-4E89-B7CB-93D094FE3799}"/>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3B304AEF-A396-4B1F-AA3D-34B06A0CBFF2}"/>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2679C46-50B0-4501-AF3E-6E3A593BAF5B}"/>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AFD36D7D-82A1-4C26-8EFE-3B30035B54AC}"/>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5C78BAB5-69A3-484A-84AD-B61075EB43D5}"/>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3CF3F23D-B2FF-4EEF-B823-D34CC2496B63}"/>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27CA6BD8-AC03-442A-BDB2-EB6A4CFE4F97}"/>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F3A81993-8A56-4E3F-8AA2-AD01DF94AFAC}"/>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52236B9-5D5C-4DCC-9A30-016644D0D1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A6C71D2-7513-42B6-BE3B-6950D73214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AFD7E29-B729-4420-83E1-EF35F437B8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A048AC6-0DCF-4F00-80DF-6B5A8B582B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B7D4172-9A0D-416C-A841-891B6571455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88265</xdr:rowOff>
    </xdr:from>
    <xdr:to>
      <xdr:col>85</xdr:col>
      <xdr:colOff>177800</xdr:colOff>
      <xdr:row>58</xdr:row>
      <xdr:rowOff>18415</xdr:rowOff>
    </xdr:to>
    <xdr:sp macro="" textlink="">
      <xdr:nvSpPr>
        <xdr:cNvPr id="550" name="楕円 549">
          <a:extLst>
            <a:ext uri="{FF2B5EF4-FFF2-40B4-BE49-F238E27FC236}">
              <a16:creationId xmlns:a16="http://schemas.microsoft.com/office/drawing/2014/main" id="{11BBFB04-8505-4205-8CEE-B50A2934A6A1}"/>
            </a:ext>
          </a:extLst>
        </xdr:cNvPr>
        <xdr:cNvSpPr/>
      </xdr:nvSpPr>
      <xdr:spPr>
        <a:xfrm>
          <a:off x="16268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111142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B41E6DD-9E49-47A8-9BBC-E89DF832D851}"/>
            </a:ext>
          </a:extLst>
        </xdr:cNvPr>
        <xdr:cNvSpPr txBox="1"/>
      </xdr:nvSpPr>
      <xdr:spPr>
        <a:xfrm>
          <a:off x="16357600"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552" name="楕円 551">
          <a:extLst>
            <a:ext uri="{FF2B5EF4-FFF2-40B4-BE49-F238E27FC236}">
              <a16:creationId xmlns:a16="http://schemas.microsoft.com/office/drawing/2014/main" id="{87188C0A-5B98-4110-A51C-568C672C897F}"/>
            </a:ext>
          </a:extLst>
        </xdr:cNvPr>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139065</xdr:rowOff>
    </xdr:to>
    <xdr:cxnSp macro="">
      <xdr:nvCxnSpPr>
        <xdr:cNvPr id="553" name="直線コネクタ 552">
          <a:extLst>
            <a:ext uri="{FF2B5EF4-FFF2-40B4-BE49-F238E27FC236}">
              <a16:creationId xmlns:a16="http://schemas.microsoft.com/office/drawing/2014/main" id="{9A1BE7D5-BD70-4613-BB73-C41F93A15AC2}"/>
            </a:ext>
          </a:extLst>
        </xdr:cNvPr>
        <xdr:cNvCxnSpPr/>
      </xdr:nvCxnSpPr>
      <xdr:spPr>
        <a:xfrm>
          <a:off x="15481300" y="982980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126365</xdr:rowOff>
    </xdr:from>
    <xdr:to>
      <xdr:col>76</xdr:col>
      <xdr:colOff>165100</xdr:colOff>
      <xdr:row>57</xdr:row>
      <xdr:rowOff>56515</xdr:rowOff>
    </xdr:to>
    <xdr:sp macro="" textlink="">
      <xdr:nvSpPr>
        <xdr:cNvPr id="554" name="楕円 553">
          <a:extLst>
            <a:ext uri="{FF2B5EF4-FFF2-40B4-BE49-F238E27FC236}">
              <a16:creationId xmlns:a16="http://schemas.microsoft.com/office/drawing/2014/main" id="{938618A0-A6B0-491D-BFC8-D06005569F5D}"/>
            </a:ext>
          </a:extLst>
        </xdr:cNvPr>
        <xdr:cNvSpPr/>
      </xdr:nvSpPr>
      <xdr:spPr>
        <a:xfrm>
          <a:off x="14541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xdr:rowOff>
    </xdr:from>
    <xdr:to>
      <xdr:col>81</xdr:col>
      <xdr:colOff>50800</xdr:colOff>
      <xdr:row>57</xdr:row>
      <xdr:rowOff>57150</xdr:rowOff>
    </xdr:to>
    <xdr:cxnSp macro="">
      <xdr:nvCxnSpPr>
        <xdr:cNvPr id="555" name="直線コネクタ 554">
          <a:extLst>
            <a:ext uri="{FF2B5EF4-FFF2-40B4-BE49-F238E27FC236}">
              <a16:creationId xmlns:a16="http://schemas.microsoft.com/office/drawing/2014/main" id="{62E26966-0167-4EAB-92F3-8F1B3DC7B2E6}"/>
            </a:ext>
          </a:extLst>
        </xdr:cNvPr>
        <xdr:cNvCxnSpPr/>
      </xdr:nvCxnSpPr>
      <xdr:spPr>
        <a:xfrm>
          <a:off x="14592300" y="97783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63500</xdr:rowOff>
    </xdr:from>
    <xdr:to>
      <xdr:col>72</xdr:col>
      <xdr:colOff>38100</xdr:colOff>
      <xdr:row>56</xdr:row>
      <xdr:rowOff>165100</xdr:rowOff>
    </xdr:to>
    <xdr:sp macro="" textlink="">
      <xdr:nvSpPr>
        <xdr:cNvPr id="556" name="楕円 555">
          <a:extLst>
            <a:ext uri="{FF2B5EF4-FFF2-40B4-BE49-F238E27FC236}">
              <a16:creationId xmlns:a16="http://schemas.microsoft.com/office/drawing/2014/main" id="{9978A268-4F3E-4FBE-8353-DDE46DE3550C}"/>
            </a:ext>
          </a:extLst>
        </xdr:cNvPr>
        <xdr:cNvSpPr/>
      </xdr:nvSpPr>
      <xdr:spPr>
        <a:xfrm>
          <a:off x="1365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114300</xdr:rowOff>
    </xdr:from>
    <xdr:to>
      <xdr:col>76</xdr:col>
      <xdr:colOff>114300</xdr:colOff>
      <xdr:row>57</xdr:row>
      <xdr:rowOff>5715</xdr:rowOff>
    </xdr:to>
    <xdr:cxnSp macro="">
      <xdr:nvCxnSpPr>
        <xdr:cNvPr id="557" name="直線コネクタ 556">
          <a:extLst>
            <a:ext uri="{FF2B5EF4-FFF2-40B4-BE49-F238E27FC236}">
              <a16:creationId xmlns:a16="http://schemas.microsoft.com/office/drawing/2014/main" id="{425BBBF0-A23B-4ADF-8D3C-7D3EA6EBD1A7}"/>
            </a:ext>
          </a:extLst>
        </xdr:cNvPr>
        <xdr:cNvCxnSpPr/>
      </xdr:nvCxnSpPr>
      <xdr:spPr>
        <a:xfrm>
          <a:off x="13703300" y="97155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635</xdr:rowOff>
    </xdr:from>
    <xdr:to>
      <xdr:col>67</xdr:col>
      <xdr:colOff>101600</xdr:colOff>
      <xdr:row>56</xdr:row>
      <xdr:rowOff>102235</xdr:rowOff>
    </xdr:to>
    <xdr:sp macro="" textlink="">
      <xdr:nvSpPr>
        <xdr:cNvPr id="558" name="楕円 557">
          <a:extLst>
            <a:ext uri="{FF2B5EF4-FFF2-40B4-BE49-F238E27FC236}">
              <a16:creationId xmlns:a16="http://schemas.microsoft.com/office/drawing/2014/main" id="{810FCE0C-4F64-4951-85A7-B5C809432D02}"/>
            </a:ext>
          </a:extLst>
        </xdr:cNvPr>
        <xdr:cNvSpPr/>
      </xdr:nvSpPr>
      <xdr:spPr>
        <a:xfrm>
          <a:off x="12763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51435</xdr:rowOff>
    </xdr:from>
    <xdr:to>
      <xdr:col>71</xdr:col>
      <xdr:colOff>177800</xdr:colOff>
      <xdr:row>56</xdr:row>
      <xdr:rowOff>114300</xdr:rowOff>
    </xdr:to>
    <xdr:cxnSp macro="">
      <xdr:nvCxnSpPr>
        <xdr:cNvPr id="559" name="直線コネクタ 558">
          <a:extLst>
            <a:ext uri="{FF2B5EF4-FFF2-40B4-BE49-F238E27FC236}">
              <a16:creationId xmlns:a16="http://schemas.microsoft.com/office/drawing/2014/main" id="{6DF8AF78-AC44-4641-932A-6F3FA15B54C0}"/>
            </a:ext>
          </a:extLst>
        </xdr:cNvPr>
        <xdr:cNvCxnSpPr/>
      </xdr:nvCxnSpPr>
      <xdr:spPr>
        <a:xfrm>
          <a:off x="12814300" y="96526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803EBF19-8B27-4B2C-9642-F9222BFC91CD}"/>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E505ECB4-8C44-46D9-9E83-6804E639F9F8}"/>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2" name="n_3aveValue【学校施設】&#10;有形固定資産減価償却率">
          <a:extLst>
            <a:ext uri="{FF2B5EF4-FFF2-40B4-BE49-F238E27FC236}">
              <a16:creationId xmlns:a16="http://schemas.microsoft.com/office/drawing/2014/main" id="{E09679DE-6AFC-40D5-A005-BEE732D5C32E}"/>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728F4CB4-B464-46E7-83A1-23AE069B63EF}"/>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564" name="n_1mainValue【学校施設】&#10;有形固定資産減価償却率">
          <a:extLst>
            <a:ext uri="{FF2B5EF4-FFF2-40B4-BE49-F238E27FC236}">
              <a16:creationId xmlns:a16="http://schemas.microsoft.com/office/drawing/2014/main" id="{41C4B2E3-307E-49C2-B3D8-3030912AE6A9}"/>
            </a:ext>
          </a:extLst>
        </xdr:cNvPr>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73042</xdr:rowOff>
    </xdr:from>
    <xdr:ext cx="405111" cy="259045"/>
    <xdr:sp macro="" textlink="">
      <xdr:nvSpPr>
        <xdr:cNvPr id="565" name="n_2mainValue【学校施設】&#10;有形固定資産減価償却率">
          <a:extLst>
            <a:ext uri="{FF2B5EF4-FFF2-40B4-BE49-F238E27FC236}">
              <a16:creationId xmlns:a16="http://schemas.microsoft.com/office/drawing/2014/main" id="{D4768050-6411-4B45-8239-6389BB5802D6}"/>
            </a:ext>
          </a:extLst>
        </xdr:cNvPr>
        <xdr:cNvSpPr txBox="1"/>
      </xdr:nvSpPr>
      <xdr:spPr>
        <a:xfrm>
          <a:off x="14389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10177</xdr:rowOff>
    </xdr:from>
    <xdr:ext cx="405111" cy="259045"/>
    <xdr:sp macro="" textlink="">
      <xdr:nvSpPr>
        <xdr:cNvPr id="566" name="n_3mainValue【学校施設】&#10;有形固定資産減価償却率">
          <a:extLst>
            <a:ext uri="{FF2B5EF4-FFF2-40B4-BE49-F238E27FC236}">
              <a16:creationId xmlns:a16="http://schemas.microsoft.com/office/drawing/2014/main" id="{B6747A2B-7F24-4AAA-8978-364BD6A62031}"/>
            </a:ext>
          </a:extLst>
        </xdr:cNvPr>
        <xdr:cNvSpPr txBox="1"/>
      </xdr:nvSpPr>
      <xdr:spPr>
        <a:xfrm>
          <a:off x="13500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118762</xdr:rowOff>
    </xdr:from>
    <xdr:ext cx="405111" cy="259045"/>
    <xdr:sp macro="" textlink="">
      <xdr:nvSpPr>
        <xdr:cNvPr id="567" name="n_4mainValue【学校施設】&#10;有形固定資産減価償却率">
          <a:extLst>
            <a:ext uri="{FF2B5EF4-FFF2-40B4-BE49-F238E27FC236}">
              <a16:creationId xmlns:a16="http://schemas.microsoft.com/office/drawing/2014/main" id="{0228DF4C-6B39-4E20-91AB-81DFBDC4FAE1}"/>
            </a:ext>
          </a:extLst>
        </xdr:cNvPr>
        <xdr:cNvSpPr txBox="1"/>
      </xdr:nvSpPr>
      <xdr:spPr>
        <a:xfrm>
          <a:off x="126117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7EB2930E-2BF7-4679-A56D-EC2D4117F2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0382A44-1F79-41C0-9F05-2B175B0803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FD2F389-5372-4C26-A56E-FC2F223638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0D690C9-21A2-4FA3-BAFF-011FD0D299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77ECA79E-B269-459F-8904-0EFDD24DCE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21A73CB-3132-4018-B2B4-9A74897653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A1854E4-0CD2-48A6-A7E2-D4A61FC346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C42968FD-B3A8-4AE5-9435-48D3A36522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D60D4FA-10D4-454B-AA77-D60E8155A8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ABA1BE1-115D-4067-AE97-01405C9B90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353585FF-751C-41AB-A89F-E98D9335478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2C4A223-A721-4D0A-9DB5-7600D9EF543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DE0EC92F-4FA1-403F-AE63-2E3A157AD19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C048AF1-12F0-48ED-A6A7-1EEFA3E79F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934FA02F-2BBD-40BE-B56C-6D15E88534B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B248B26F-11ED-437F-9001-1F70C4119A3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60ACB8EE-F5A0-4E79-A4ED-2AE2F16946A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356E502A-D3E0-488B-BCC4-C3C6E0128C4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B7857558-41A9-4E2C-B67C-F95B5C2891A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1DB1949C-CFD8-4655-AAFE-0FCBEA1DE65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F0EC6ED7-2EF5-4DF7-8CA7-C265FA33568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33BE227-8852-41CE-888D-C4B91C6E05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A4324CCF-63B7-4BA2-9CFF-23966E8A99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8868DE4-AAFE-4783-9B7E-F5D8B9B66E8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6308A7E4-831A-4A41-BD36-381FAB79CDB6}"/>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B7C365B7-4D3F-4FD7-8FFA-E4EC5CFDAC15}"/>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300AA117-1B72-40FE-8BC2-0BB6658D6ED3}"/>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38BC45BE-A144-4E09-8CE8-494B93574327}"/>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C35337B4-172C-4ECD-A6FD-D175277068A5}"/>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CA260E42-5E3A-437F-8BBD-53644EDCCC06}"/>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6E445A50-84AB-4E64-A8FF-F55B39C1F518}"/>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57504A2B-8120-43B4-9B15-88BA68491248}"/>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A3AA22C6-BC79-4160-8CC1-511FEB266B85}"/>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70458351-BF42-419A-A621-88B9E273AED3}"/>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891A1BAF-31E4-4FAB-B287-3FC7B6018C32}"/>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E5D68FA-0960-486C-A6D1-CC34719BCA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B70FCE1-89F1-49AF-A837-9DB88F76AD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746BF6C-1C30-4442-88BA-B02010C90A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17BD96E-F2EE-49E5-B617-49D96EEB42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75C27AA-AB7C-48C2-92FF-87B821ADF0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08" name="楕円 607">
          <a:extLst>
            <a:ext uri="{FF2B5EF4-FFF2-40B4-BE49-F238E27FC236}">
              <a16:creationId xmlns:a16="http://schemas.microsoft.com/office/drawing/2014/main" id="{728B4CB8-6F70-480D-95E6-63AD192D39FA}"/>
            </a:ext>
          </a:extLst>
        </xdr:cNvPr>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80789</xdr:rowOff>
    </xdr:from>
    <xdr:ext cx="469744" cy="259045"/>
    <xdr:sp macro="" textlink="">
      <xdr:nvSpPr>
        <xdr:cNvPr id="609" name="【学校施設】&#10;一人当たり面積該当値テキスト">
          <a:extLst>
            <a:ext uri="{FF2B5EF4-FFF2-40B4-BE49-F238E27FC236}">
              <a16:creationId xmlns:a16="http://schemas.microsoft.com/office/drawing/2014/main" id="{76C9C2C4-CFD5-4117-8EEA-1062BE2C1260}"/>
            </a:ext>
          </a:extLst>
        </xdr:cNvPr>
        <xdr:cNvSpPr txBox="1"/>
      </xdr:nvSpPr>
      <xdr:spPr>
        <a:xfrm>
          <a:off x="22199600" y="1053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114554</xdr:rowOff>
    </xdr:from>
    <xdr:to>
      <xdr:col>112</xdr:col>
      <xdr:colOff>38100</xdr:colOff>
      <xdr:row>62</xdr:row>
      <xdr:rowOff>44704</xdr:rowOff>
    </xdr:to>
    <xdr:sp macro="" textlink="">
      <xdr:nvSpPr>
        <xdr:cNvPr id="610" name="楕円 609">
          <a:extLst>
            <a:ext uri="{FF2B5EF4-FFF2-40B4-BE49-F238E27FC236}">
              <a16:creationId xmlns:a16="http://schemas.microsoft.com/office/drawing/2014/main" id="{58CC41F7-43AA-4D1F-AEE5-B40271A0D15E}"/>
            </a:ext>
          </a:extLst>
        </xdr:cNvPr>
        <xdr:cNvSpPr/>
      </xdr:nvSpPr>
      <xdr:spPr>
        <a:xfrm>
          <a:off x="21272500" y="105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153162</xdr:rowOff>
    </xdr:from>
    <xdr:to>
      <xdr:col>116</xdr:col>
      <xdr:colOff>63500</xdr:colOff>
      <xdr:row>61</xdr:row>
      <xdr:rowOff>165354</xdr:rowOff>
    </xdr:to>
    <xdr:cxnSp macro="">
      <xdr:nvCxnSpPr>
        <xdr:cNvPr id="611" name="直線コネクタ 610">
          <a:extLst>
            <a:ext uri="{FF2B5EF4-FFF2-40B4-BE49-F238E27FC236}">
              <a16:creationId xmlns:a16="http://schemas.microsoft.com/office/drawing/2014/main" id="{6968FC67-380B-420F-9C78-D8CBDB5F075D}"/>
            </a:ext>
          </a:extLst>
        </xdr:cNvPr>
        <xdr:cNvCxnSpPr/>
      </xdr:nvCxnSpPr>
      <xdr:spPr>
        <a:xfrm flipV="1">
          <a:off x="21323300" y="1061161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128651</xdr:rowOff>
    </xdr:from>
    <xdr:to>
      <xdr:col>107</xdr:col>
      <xdr:colOff>101600</xdr:colOff>
      <xdr:row>62</xdr:row>
      <xdr:rowOff>58801</xdr:rowOff>
    </xdr:to>
    <xdr:sp macro="" textlink="">
      <xdr:nvSpPr>
        <xdr:cNvPr id="612" name="楕円 611">
          <a:extLst>
            <a:ext uri="{FF2B5EF4-FFF2-40B4-BE49-F238E27FC236}">
              <a16:creationId xmlns:a16="http://schemas.microsoft.com/office/drawing/2014/main" id="{CEEE1EB1-D5C3-4849-B3AE-C60E4C4DB4E4}"/>
            </a:ext>
          </a:extLst>
        </xdr:cNvPr>
        <xdr:cNvSpPr/>
      </xdr:nvSpPr>
      <xdr:spPr>
        <a:xfrm>
          <a:off x="203835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165354</xdr:rowOff>
    </xdr:from>
    <xdr:to>
      <xdr:col>111</xdr:col>
      <xdr:colOff>177800</xdr:colOff>
      <xdr:row>62</xdr:row>
      <xdr:rowOff>8001</xdr:rowOff>
    </xdr:to>
    <xdr:cxnSp macro="">
      <xdr:nvCxnSpPr>
        <xdr:cNvPr id="613" name="直線コネクタ 612">
          <a:extLst>
            <a:ext uri="{FF2B5EF4-FFF2-40B4-BE49-F238E27FC236}">
              <a16:creationId xmlns:a16="http://schemas.microsoft.com/office/drawing/2014/main" id="{D5CB4F95-E6B7-4EC8-8DA4-3692BBF7F3A0}"/>
            </a:ext>
          </a:extLst>
        </xdr:cNvPr>
        <xdr:cNvCxnSpPr/>
      </xdr:nvCxnSpPr>
      <xdr:spPr>
        <a:xfrm flipV="1">
          <a:off x="20434300" y="10623804"/>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136271</xdr:rowOff>
    </xdr:from>
    <xdr:to>
      <xdr:col>102</xdr:col>
      <xdr:colOff>165100</xdr:colOff>
      <xdr:row>62</xdr:row>
      <xdr:rowOff>66421</xdr:rowOff>
    </xdr:to>
    <xdr:sp macro="" textlink="">
      <xdr:nvSpPr>
        <xdr:cNvPr id="614" name="楕円 613">
          <a:extLst>
            <a:ext uri="{FF2B5EF4-FFF2-40B4-BE49-F238E27FC236}">
              <a16:creationId xmlns:a16="http://schemas.microsoft.com/office/drawing/2014/main" id="{58C9DF49-C305-4356-983C-49CF95C4545C}"/>
            </a:ext>
          </a:extLst>
        </xdr:cNvPr>
        <xdr:cNvSpPr/>
      </xdr:nvSpPr>
      <xdr:spPr>
        <a:xfrm>
          <a:off x="19494500" y="105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xdr:rowOff>
    </xdr:from>
    <xdr:to>
      <xdr:col>107</xdr:col>
      <xdr:colOff>50800</xdr:colOff>
      <xdr:row>62</xdr:row>
      <xdr:rowOff>15621</xdr:rowOff>
    </xdr:to>
    <xdr:cxnSp macro="">
      <xdr:nvCxnSpPr>
        <xdr:cNvPr id="615" name="直線コネクタ 614">
          <a:extLst>
            <a:ext uri="{FF2B5EF4-FFF2-40B4-BE49-F238E27FC236}">
              <a16:creationId xmlns:a16="http://schemas.microsoft.com/office/drawing/2014/main" id="{35858AD8-2A7B-48C0-B4E5-BAF7914B9DE9}"/>
            </a:ext>
          </a:extLst>
        </xdr:cNvPr>
        <xdr:cNvCxnSpPr/>
      </xdr:nvCxnSpPr>
      <xdr:spPr>
        <a:xfrm flipV="1">
          <a:off x="19545300" y="1063790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148844</xdr:rowOff>
    </xdr:from>
    <xdr:to>
      <xdr:col>98</xdr:col>
      <xdr:colOff>38100</xdr:colOff>
      <xdr:row>62</xdr:row>
      <xdr:rowOff>78994</xdr:rowOff>
    </xdr:to>
    <xdr:sp macro="" textlink="">
      <xdr:nvSpPr>
        <xdr:cNvPr id="616" name="楕円 615">
          <a:extLst>
            <a:ext uri="{FF2B5EF4-FFF2-40B4-BE49-F238E27FC236}">
              <a16:creationId xmlns:a16="http://schemas.microsoft.com/office/drawing/2014/main" id="{70F022A7-761F-4984-9524-4898B51CDC0B}"/>
            </a:ext>
          </a:extLst>
        </xdr:cNvPr>
        <xdr:cNvSpPr/>
      </xdr:nvSpPr>
      <xdr:spPr>
        <a:xfrm>
          <a:off x="186055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15621</xdr:rowOff>
    </xdr:from>
    <xdr:to>
      <xdr:col>102</xdr:col>
      <xdr:colOff>114300</xdr:colOff>
      <xdr:row>62</xdr:row>
      <xdr:rowOff>28194</xdr:rowOff>
    </xdr:to>
    <xdr:cxnSp macro="">
      <xdr:nvCxnSpPr>
        <xdr:cNvPr id="617" name="直線コネクタ 616">
          <a:extLst>
            <a:ext uri="{FF2B5EF4-FFF2-40B4-BE49-F238E27FC236}">
              <a16:creationId xmlns:a16="http://schemas.microsoft.com/office/drawing/2014/main" id="{703DBD5A-5F21-4384-8DE9-702C81DDC2FD}"/>
            </a:ext>
          </a:extLst>
        </xdr:cNvPr>
        <xdr:cNvCxnSpPr/>
      </xdr:nvCxnSpPr>
      <xdr:spPr>
        <a:xfrm flipV="1">
          <a:off x="18656300" y="1064552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D718ED60-4C64-442F-A195-63139E1FAB87}"/>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A93F071C-1AF6-46CE-8884-E2E9BA7F7177}"/>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97B5A035-63A8-4269-BB0A-A1CF9C8E78FC}"/>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99FDE9E4-E70C-418E-B5E6-8B2E104F6661}"/>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35831</xdr:rowOff>
    </xdr:from>
    <xdr:ext cx="469744" cy="259045"/>
    <xdr:sp macro="" textlink="">
      <xdr:nvSpPr>
        <xdr:cNvPr id="622" name="n_1mainValue【学校施設】&#10;一人当たり面積">
          <a:extLst>
            <a:ext uri="{FF2B5EF4-FFF2-40B4-BE49-F238E27FC236}">
              <a16:creationId xmlns:a16="http://schemas.microsoft.com/office/drawing/2014/main" id="{E8D151EC-4068-4BA4-B555-D303ACAEC005}"/>
            </a:ext>
          </a:extLst>
        </xdr:cNvPr>
        <xdr:cNvSpPr txBox="1"/>
      </xdr:nvSpPr>
      <xdr:spPr>
        <a:xfrm>
          <a:off x="21075727"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49928</xdr:rowOff>
    </xdr:from>
    <xdr:ext cx="469744" cy="259045"/>
    <xdr:sp macro="" textlink="">
      <xdr:nvSpPr>
        <xdr:cNvPr id="623" name="n_2mainValue【学校施設】&#10;一人当たり面積">
          <a:extLst>
            <a:ext uri="{FF2B5EF4-FFF2-40B4-BE49-F238E27FC236}">
              <a16:creationId xmlns:a16="http://schemas.microsoft.com/office/drawing/2014/main" id="{8C1B59EA-B69D-40E0-931F-10667AC819FA}"/>
            </a:ext>
          </a:extLst>
        </xdr:cNvPr>
        <xdr:cNvSpPr txBox="1"/>
      </xdr:nvSpPr>
      <xdr:spPr>
        <a:xfrm>
          <a:off x="20199427" y="106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57548</xdr:rowOff>
    </xdr:from>
    <xdr:ext cx="469744" cy="259045"/>
    <xdr:sp macro="" textlink="">
      <xdr:nvSpPr>
        <xdr:cNvPr id="624" name="n_3mainValue【学校施設】&#10;一人当たり面積">
          <a:extLst>
            <a:ext uri="{FF2B5EF4-FFF2-40B4-BE49-F238E27FC236}">
              <a16:creationId xmlns:a16="http://schemas.microsoft.com/office/drawing/2014/main" id="{568BBF6A-0096-4DEA-96B8-270F7C685281}"/>
            </a:ext>
          </a:extLst>
        </xdr:cNvPr>
        <xdr:cNvSpPr txBox="1"/>
      </xdr:nvSpPr>
      <xdr:spPr>
        <a:xfrm>
          <a:off x="19310427" y="1068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70121</xdr:rowOff>
    </xdr:from>
    <xdr:ext cx="469744" cy="259045"/>
    <xdr:sp macro="" textlink="">
      <xdr:nvSpPr>
        <xdr:cNvPr id="625" name="n_4mainValue【学校施設】&#10;一人当たり面積">
          <a:extLst>
            <a:ext uri="{FF2B5EF4-FFF2-40B4-BE49-F238E27FC236}">
              <a16:creationId xmlns:a16="http://schemas.microsoft.com/office/drawing/2014/main" id="{8D02AAA6-8843-4209-B8CC-A1DF88817E8F}"/>
            </a:ext>
          </a:extLst>
        </xdr:cNvPr>
        <xdr:cNvSpPr txBox="1"/>
      </xdr:nvSpPr>
      <xdr:spPr>
        <a:xfrm>
          <a:off x="18421427" y="107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067D0FA-A5D6-49F9-8044-BF1A15BB8B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8F15EFE-048D-472F-8EDB-8658EB67FD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EACB454-7A0E-439D-A06B-310D120CB7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9BDB48C-4F6E-45BA-A217-4AEB97637B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CF9ADD3-B23D-4272-8AD8-F40414B5C9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3F560FED-DD9A-4A5C-B0B3-F5F5063BB7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55D5BA7-64C7-4EFA-AB1F-98FE38DE3E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2E1A519-0C46-481C-8B86-8768FC5EE3E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A4C87066-7862-4270-A669-693B3B2E9C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AD981C5B-9B23-41E6-A4D1-9651F3D8C2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34EEDA1C-412C-4BA4-ACA8-CC22FE27FB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82E0C58C-FE67-47A6-AFD8-10E65D1963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318ED26E-AB5F-47AF-843D-A3E8A2991A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DC14A793-AC69-4D76-A4BD-210AEA0E05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D7EFF29B-DF03-4935-B56B-C150EE8E4E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41928680-FF79-490C-858B-951E03757B3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763498BB-B117-4FF9-BC0E-DF0CC377C7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6E28641C-7022-49DD-90EA-D6E28BE51D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27BE60B-4A26-4E9B-B177-D16FFAE594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F69AAC7-78EE-4435-94AF-161C1A22BA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AA1E6425-BEFE-41B9-86DC-05E00CAD4C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1313CBD-CFBA-4AD3-B708-44E65611FB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E9D9A235-F228-4EDC-B60B-1C7DAF9DF0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16F461E-F90C-48EB-9B48-79A41226C9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2EB175F1-B1C9-470F-B030-9D36AC571E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B6B5E8D6-1B3D-4775-9841-F0889E3E43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5DFB777-68FB-4A3F-BE40-E8539C1E74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673A13E9-AA87-4479-B502-4BC0A1C13B0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6B9BC482-D341-4533-9727-31075F1C289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E97BD2C5-5988-4E34-BEC6-696D7BB8B72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2704BE8-75DA-4B78-8F83-583428612B8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7AC3DC1B-A128-42B6-B592-4FB6A5DB95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E98C1111-C935-4FF2-80A1-E630C50A837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3898DCB-8F9C-4724-9245-0583AE0CEA5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AD0FE0B8-F9C8-4BCA-9D06-5C8FF0479A4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C35CC85F-AD21-4E41-A41E-D41D860EAA2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4C3A1F90-13BD-4ECE-9B44-CEF5E23832A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ECB3BD60-139B-423E-967B-A235D84230A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B7793224-22DF-4EB3-812A-B05C8C04FFF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94EC416-D6C1-40B9-8A55-FACB3C9C25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A944BF95-21B6-4F6E-B910-AEAF1C236922}"/>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6FDA6E5B-23B0-469F-A52E-5CED3DE53AE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589D0AE9-CE0D-404A-A6BE-020965D458F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15B879DC-6C6A-4492-9044-69A05F72F776}"/>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93A57A22-5FBB-447C-8CAC-671937377C5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0F675B34-6AB0-420A-8CC0-92281E2C1866}"/>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F9BE373E-00BA-4ED8-89E9-25BCA747F9C9}"/>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11339106-9130-4C41-AECA-08C3B68D0444}"/>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E56F675E-C641-4C94-AFE2-D3FC6E633E9A}"/>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38452848-353B-40A6-BD81-4FE6877A9DA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E8B07ABC-0ADB-4E13-B917-419DD4684677}"/>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7F7CBF9-BF20-426B-92D0-48646416CB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35EA713-01A4-4BC0-A9B0-E4F2B550D7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F905FFD-420C-4075-AA8D-6630E6DC7F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4A4ABC2-EFAB-4371-8B36-2E2AE2080CD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812E02D-8392-4EFF-8A7B-25300AF0F8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31114</xdr:rowOff>
    </xdr:from>
    <xdr:to>
      <xdr:col>85</xdr:col>
      <xdr:colOff>177800</xdr:colOff>
      <xdr:row>107</xdr:row>
      <xdr:rowOff>132714</xdr:rowOff>
    </xdr:to>
    <xdr:sp macro="" textlink="">
      <xdr:nvSpPr>
        <xdr:cNvPr id="682" name="楕円 681">
          <a:extLst>
            <a:ext uri="{FF2B5EF4-FFF2-40B4-BE49-F238E27FC236}">
              <a16:creationId xmlns:a16="http://schemas.microsoft.com/office/drawing/2014/main" id="{93E9D9E8-4554-4D53-8CBA-FCB5C29327D3}"/>
            </a:ext>
          </a:extLst>
        </xdr:cNvPr>
        <xdr:cNvSpPr/>
      </xdr:nvSpPr>
      <xdr:spPr>
        <a:xfrm>
          <a:off x="162687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9541</xdr:rowOff>
    </xdr:from>
    <xdr:ext cx="405111" cy="259045"/>
    <xdr:sp macro="" textlink="">
      <xdr:nvSpPr>
        <xdr:cNvPr id="683" name="【公民館】&#10;有形固定資産減価償却率該当値テキスト">
          <a:extLst>
            <a:ext uri="{FF2B5EF4-FFF2-40B4-BE49-F238E27FC236}">
              <a16:creationId xmlns:a16="http://schemas.microsoft.com/office/drawing/2014/main" id="{4E588028-1621-4CA4-874F-31E1A591D242}"/>
            </a:ext>
          </a:extLst>
        </xdr:cNvPr>
        <xdr:cNvSpPr txBox="1"/>
      </xdr:nvSpPr>
      <xdr:spPr>
        <a:xfrm>
          <a:off x="16357600"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164464</xdr:rowOff>
    </xdr:from>
    <xdr:to>
      <xdr:col>81</xdr:col>
      <xdr:colOff>101600</xdr:colOff>
      <xdr:row>107</xdr:row>
      <xdr:rowOff>94614</xdr:rowOff>
    </xdr:to>
    <xdr:sp macro="" textlink="">
      <xdr:nvSpPr>
        <xdr:cNvPr id="684" name="楕円 683">
          <a:extLst>
            <a:ext uri="{FF2B5EF4-FFF2-40B4-BE49-F238E27FC236}">
              <a16:creationId xmlns:a16="http://schemas.microsoft.com/office/drawing/2014/main" id="{D81A98D5-0556-450C-9B1F-E5B27C1DF057}"/>
            </a:ext>
          </a:extLst>
        </xdr:cNvPr>
        <xdr:cNvSpPr/>
      </xdr:nvSpPr>
      <xdr:spPr>
        <a:xfrm>
          <a:off x="15430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43814</xdr:rowOff>
    </xdr:from>
    <xdr:to>
      <xdr:col>85</xdr:col>
      <xdr:colOff>127000</xdr:colOff>
      <xdr:row>107</xdr:row>
      <xdr:rowOff>81914</xdr:rowOff>
    </xdr:to>
    <xdr:cxnSp macro="">
      <xdr:nvCxnSpPr>
        <xdr:cNvPr id="685" name="直線コネクタ 684">
          <a:extLst>
            <a:ext uri="{FF2B5EF4-FFF2-40B4-BE49-F238E27FC236}">
              <a16:creationId xmlns:a16="http://schemas.microsoft.com/office/drawing/2014/main" id="{0BA5ECB1-2184-4CF7-BA86-F9A9375B83D8}"/>
            </a:ext>
          </a:extLst>
        </xdr:cNvPr>
        <xdr:cNvCxnSpPr/>
      </xdr:nvCxnSpPr>
      <xdr:spPr>
        <a:xfrm>
          <a:off x="15481300" y="183889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133986</xdr:rowOff>
    </xdr:from>
    <xdr:to>
      <xdr:col>76</xdr:col>
      <xdr:colOff>165100</xdr:colOff>
      <xdr:row>107</xdr:row>
      <xdr:rowOff>64136</xdr:rowOff>
    </xdr:to>
    <xdr:sp macro="" textlink="">
      <xdr:nvSpPr>
        <xdr:cNvPr id="686" name="楕円 685">
          <a:extLst>
            <a:ext uri="{FF2B5EF4-FFF2-40B4-BE49-F238E27FC236}">
              <a16:creationId xmlns:a16="http://schemas.microsoft.com/office/drawing/2014/main" id="{5C69D32E-67FE-4D67-A629-8B628C154FD9}"/>
            </a:ext>
          </a:extLst>
        </xdr:cNvPr>
        <xdr:cNvSpPr/>
      </xdr:nvSpPr>
      <xdr:spPr>
        <a:xfrm>
          <a:off x="14541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13336</xdr:rowOff>
    </xdr:from>
    <xdr:to>
      <xdr:col>81</xdr:col>
      <xdr:colOff>50800</xdr:colOff>
      <xdr:row>107</xdr:row>
      <xdr:rowOff>43814</xdr:rowOff>
    </xdr:to>
    <xdr:cxnSp macro="">
      <xdr:nvCxnSpPr>
        <xdr:cNvPr id="687" name="直線コネクタ 686">
          <a:extLst>
            <a:ext uri="{FF2B5EF4-FFF2-40B4-BE49-F238E27FC236}">
              <a16:creationId xmlns:a16="http://schemas.microsoft.com/office/drawing/2014/main" id="{6D69AD64-332F-4CB7-BE66-DBFD4A28A3CE}"/>
            </a:ext>
          </a:extLst>
        </xdr:cNvPr>
        <xdr:cNvCxnSpPr/>
      </xdr:nvCxnSpPr>
      <xdr:spPr>
        <a:xfrm>
          <a:off x="14592300" y="183584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95886</xdr:rowOff>
    </xdr:from>
    <xdr:to>
      <xdr:col>72</xdr:col>
      <xdr:colOff>38100</xdr:colOff>
      <xdr:row>107</xdr:row>
      <xdr:rowOff>26036</xdr:rowOff>
    </xdr:to>
    <xdr:sp macro="" textlink="">
      <xdr:nvSpPr>
        <xdr:cNvPr id="688" name="楕円 687">
          <a:extLst>
            <a:ext uri="{FF2B5EF4-FFF2-40B4-BE49-F238E27FC236}">
              <a16:creationId xmlns:a16="http://schemas.microsoft.com/office/drawing/2014/main" id="{CC568F99-2D6A-4155-A2F9-B7589CD67418}"/>
            </a:ext>
          </a:extLst>
        </xdr:cNvPr>
        <xdr:cNvSpPr/>
      </xdr:nvSpPr>
      <xdr:spPr>
        <a:xfrm>
          <a:off x="13652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146686</xdr:rowOff>
    </xdr:from>
    <xdr:to>
      <xdr:col>76</xdr:col>
      <xdr:colOff>114300</xdr:colOff>
      <xdr:row>107</xdr:row>
      <xdr:rowOff>13336</xdr:rowOff>
    </xdr:to>
    <xdr:cxnSp macro="">
      <xdr:nvCxnSpPr>
        <xdr:cNvPr id="689" name="直線コネクタ 688">
          <a:extLst>
            <a:ext uri="{FF2B5EF4-FFF2-40B4-BE49-F238E27FC236}">
              <a16:creationId xmlns:a16="http://schemas.microsoft.com/office/drawing/2014/main" id="{FA387A27-E47B-4D78-9595-A487F2E0A776}"/>
            </a:ext>
          </a:extLst>
        </xdr:cNvPr>
        <xdr:cNvCxnSpPr/>
      </xdr:nvCxnSpPr>
      <xdr:spPr>
        <a:xfrm>
          <a:off x="13703300" y="183203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57786</xdr:rowOff>
    </xdr:from>
    <xdr:to>
      <xdr:col>67</xdr:col>
      <xdr:colOff>101600</xdr:colOff>
      <xdr:row>106</xdr:row>
      <xdr:rowOff>159386</xdr:rowOff>
    </xdr:to>
    <xdr:sp macro="" textlink="">
      <xdr:nvSpPr>
        <xdr:cNvPr id="690" name="楕円 689">
          <a:extLst>
            <a:ext uri="{FF2B5EF4-FFF2-40B4-BE49-F238E27FC236}">
              <a16:creationId xmlns:a16="http://schemas.microsoft.com/office/drawing/2014/main" id="{ACB21690-AF3D-459C-B6F8-BF0A4BC2247B}"/>
            </a:ext>
          </a:extLst>
        </xdr:cNvPr>
        <xdr:cNvSpPr/>
      </xdr:nvSpPr>
      <xdr:spPr>
        <a:xfrm>
          <a:off x="12763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108586</xdr:rowOff>
    </xdr:from>
    <xdr:to>
      <xdr:col>71</xdr:col>
      <xdr:colOff>177800</xdr:colOff>
      <xdr:row>106</xdr:row>
      <xdr:rowOff>146686</xdr:rowOff>
    </xdr:to>
    <xdr:cxnSp macro="">
      <xdr:nvCxnSpPr>
        <xdr:cNvPr id="691" name="直線コネクタ 690">
          <a:extLst>
            <a:ext uri="{FF2B5EF4-FFF2-40B4-BE49-F238E27FC236}">
              <a16:creationId xmlns:a16="http://schemas.microsoft.com/office/drawing/2014/main" id="{F282A510-B26B-4B3A-B5A4-6653238718D8}"/>
            </a:ext>
          </a:extLst>
        </xdr:cNvPr>
        <xdr:cNvCxnSpPr/>
      </xdr:nvCxnSpPr>
      <xdr:spPr>
        <a:xfrm>
          <a:off x="12814300" y="182822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31004D07-7ADB-42BD-A927-CD08CEF80472}"/>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A7ACDF30-D9E6-4FDE-BA07-69CE0834FD96}"/>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91A11B0A-A8C7-44DF-A7AE-4459A91E9681}"/>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0EB6A67F-1468-498E-84DC-43AFEE106DAB}"/>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85741</xdr:rowOff>
    </xdr:from>
    <xdr:ext cx="405111" cy="259045"/>
    <xdr:sp macro="" textlink="">
      <xdr:nvSpPr>
        <xdr:cNvPr id="696" name="n_1mainValue【公民館】&#10;有形固定資産減価償却率">
          <a:extLst>
            <a:ext uri="{FF2B5EF4-FFF2-40B4-BE49-F238E27FC236}">
              <a16:creationId xmlns:a16="http://schemas.microsoft.com/office/drawing/2014/main" id="{CB4D3789-E43E-45EB-AA1F-B14699F20DAE}"/>
            </a:ext>
          </a:extLst>
        </xdr:cNvPr>
        <xdr:cNvSpPr txBox="1"/>
      </xdr:nvSpPr>
      <xdr:spPr>
        <a:xfrm>
          <a:off x="15266044"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55263</xdr:rowOff>
    </xdr:from>
    <xdr:ext cx="405111" cy="259045"/>
    <xdr:sp macro="" textlink="">
      <xdr:nvSpPr>
        <xdr:cNvPr id="697" name="n_2mainValue【公民館】&#10;有形固定資産減価償却率">
          <a:extLst>
            <a:ext uri="{FF2B5EF4-FFF2-40B4-BE49-F238E27FC236}">
              <a16:creationId xmlns:a16="http://schemas.microsoft.com/office/drawing/2014/main" id="{ADFEF47A-5DD5-46D5-AB79-47C7B1CFB090}"/>
            </a:ext>
          </a:extLst>
        </xdr:cNvPr>
        <xdr:cNvSpPr txBox="1"/>
      </xdr:nvSpPr>
      <xdr:spPr>
        <a:xfrm>
          <a:off x="14389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17163</xdr:rowOff>
    </xdr:from>
    <xdr:ext cx="405111" cy="259045"/>
    <xdr:sp macro="" textlink="">
      <xdr:nvSpPr>
        <xdr:cNvPr id="698" name="n_3mainValue【公民館】&#10;有形固定資産減価償却率">
          <a:extLst>
            <a:ext uri="{FF2B5EF4-FFF2-40B4-BE49-F238E27FC236}">
              <a16:creationId xmlns:a16="http://schemas.microsoft.com/office/drawing/2014/main" id="{D455FF00-5D5D-4923-A6C5-BE9F31627389}"/>
            </a:ext>
          </a:extLst>
        </xdr:cNvPr>
        <xdr:cNvSpPr txBox="1"/>
      </xdr:nvSpPr>
      <xdr:spPr>
        <a:xfrm>
          <a:off x="135007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150513</xdr:rowOff>
    </xdr:from>
    <xdr:ext cx="405111" cy="259045"/>
    <xdr:sp macro="" textlink="">
      <xdr:nvSpPr>
        <xdr:cNvPr id="699" name="n_4mainValue【公民館】&#10;有形固定資産減価償却率">
          <a:extLst>
            <a:ext uri="{FF2B5EF4-FFF2-40B4-BE49-F238E27FC236}">
              <a16:creationId xmlns:a16="http://schemas.microsoft.com/office/drawing/2014/main" id="{DF25CC09-9AE4-4932-8360-AB6E18266182}"/>
            </a:ext>
          </a:extLst>
        </xdr:cNvPr>
        <xdr:cNvSpPr txBox="1"/>
      </xdr:nvSpPr>
      <xdr:spPr>
        <a:xfrm>
          <a:off x="126117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475C437-6F3B-4F30-838E-33CE34EC1D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7EB2A612-AFA4-465A-8A7A-70C3C8E9ED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217BC14-BCAD-40A3-B93B-335C647413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396DC0C-3135-4E39-AD12-F1389D553D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5DA7652A-DE8A-4449-ACF6-089B990259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91EE824-9613-402A-8B79-B6F405835E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9E5D8F2-7EC4-41B3-86B6-B54B10F022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94A2B33-0F44-459E-85A1-35267AEB60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3CB6971-799B-4D09-B008-1E2F6BB40B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C25248A-BFC5-469C-8CEB-3690311BD74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19EBA93E-252B-4F36-A2FD-DAE629A6DE9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DF9B9545-0875-4AB5-966F-A94E5BF272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4A44E5B-561D-41A4-8E87-E0A336BA7CC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80A598E-537F-4E07-A511-5F072C9CF7F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F7B8E8F7-87CB-425F-A918-060F8169795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497E7A5F-B026-437E-86A8-DD774AB162C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A8ABDC90-8A5B-4676-AE87-6D5B7BBB53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1DC40639-474F-4A38-A5E5-86418C7935A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31BECEF7-C04A-455F-B15B-7A09F4E4B91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375991F7-C8B8-491F-A044-9716EE38414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6CAE084-DDA2-42BA-AD75-276A83FB7B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F204D79-92B2-4C52-B1D0-1E0E8770C1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233E3636-D34C-4338-AB9F-94D0774812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ECF50261-AEC1-4DEF-BAD7-DE1E9B64991E}"/>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E3CDB707-9AA2-4CEB-B8CD-9E20E8AEAA3B}"/>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341060D1-42E9-457D-8461-50B749BE23C8}"/>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8BBB0ED9-E990-4072-94F0-76EA089F10CB}"/>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83A35726-15BC-4D96-A8DF-B145BA2614C3}"/>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E3864C72-132B-4183-B5E8-E319D2C0361F}"/>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A97F82B-E948-44FF-8057-86D094817CBD}"/>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178ADCDB-1183-4023-9A18-D38E1F4470B6}"/>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BD26B4C2-9781-41B7-8E73-622B7B00274C}"/>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2D4BC321-C270-4684-8E54-20E777F6B664}"/>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F3BC1E5A-F7CE-408C-B33B-0E26B735E37C}"/>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4DD5198-4D58-4370-92A3-74E01B0A4E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7BE0025-4474-4C84-A144-40DCA56373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53EDEB4-C4A5-4A46-AE75-BEA7BF4144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D96373A-E474-4861-AE2F-3C548F9C0D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5972B26-6D1D-40BE-8E17-A1168B1CE6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10922</xdr:rowOff>
    </xdr:from>
    <xdr:to>
      <xdr:col>116</xdr:col>
      <xdr:colOff>114300</xdr:colOff>
      <xdr:row>107</xdr:row>
      <xdr:rowOff>112522</xdr:rowOff>
    </xdr:to>
    <xdr:sp macro="" textlink="">
      <xdr:nvSpPr>
        <xdr:cNvPr id="739" name="楕円 738">
          <a:extLst>
            <a:ext uri="{FF2B5EF4-FFF2-40B4-BE49-F238E27FC236}">
              <a16:creationId xmlns:a16="http://schemas.microsoft.com/office/drawing/2014/main" id="{95325C55-2AD8-4B8B-BDFB-AB6BAA944781}"/>
            </a:ext>
          </a:extLst>
        </xdr:cNvPr>
        <xdr:cNvSpPr/>
      </xdr:nvSpPr>
      <xdr:spPr>
        <a:xfrm>
          <a:off x="22110700" y="183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160799</xdr:rowOff>
    </xdr:from>
    <xdr:ext cx="469744" cy="259045"/>
    <xdr:sp macro="" textlink="">
      <xdr:nvSpPr>
        <xdr:cNvPr id="740" name="【公民館】&#10;一人当たり面積該当値テキスト">
          <a:extLst>
            <a:ext uri="{FF2B5EF4-FFF2-40B4-BE49-F238E27FC236}">
              <a16:creationId xmlns:a16="http://schemas.microsoft.com/office/drawing/2014/main" id="{9805F1CC-4A1C-4415-B195-7DC77959C550}"/>
            </a:ext>
          </a:extLst>
        </xdr:cNvPr>
        <xdr:cNvSpPr txBox="1"/>
      </xdr:nvSpPr>
      <xdr:spPr>
        <a:xfrm>
          <a:off x="22199600" y="183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xdr:rowOff>
    </xdr:from>
    <xdr:to>
      <xdr:col>112</xdr:col>
      <xdr:colOff>38100</xdr:colOff>
      <xdr:row>107</xdr:row>
      <xdr:rowOff>116332</xdr:rowOff>
    </xdr:to>
    <xdr:sp macro="" textlink="">
      <xdr:nvSpPr>
        <xdr:cNvPr id="741" name="楕円 740">
          <a:extLst>
            <a:ext uri="{FF2B5EF4-FFF2-40B4-BE49-F238E27FC236}">
              <a16:creationId xmlns:a16="http://schemas.microsoft.com/office/drawing/2014/main" id="{58CE36D3-32ED-472D-9EE4-C4501C52B8DA}"/>
            </a:ext>
          </a:extLst>
        </xdr:cNvPr>
        <xdr:cNvSpPr/>
      </xdr:nvSpPr>
      <xdr:spPr>
        <a:xfrm>
          <a:off x="21272500" y="183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61722</xdr:rowOff>
    </xdr:from>
    <xdr:to>
      <xdr:col>116</xdr:col>
      <xdr:colOff>63500</xdr:colOff>
      <xdr:row>107</xdr:row>
      <xdr:rowOff>65532</xdr:rowOff>
    </xdr:to>
    <xdr:cxnSp macro="">
      <xdr:nvCxnSpPr>
        <xdr:cNvPr id="742" name="直線コネクタ 741">
          <a:extLst>
            <a:ext uri="{FF2B5EF4-FFF2-40B4-BE49-F238E27FC236}">
              <a16:creationId xmlns:a16="http://schemas.microsoft.com/office/drawing/2014/main" id="{6800EE38-6DC0-417D-9BD2-CB9D56CF1E6C}"/>
            </a:ext>
          </a:extLst>
        </xdr:cNvPr>
        <xdr:cNvCxnSpPr/>
      </xdr:nvCxnSpPr>
      <xdr:spPr>
        <a:xfrm flipV="1">
          <a:off x="21323300" y="1840687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19304</xdr:rowOff>
    </xdr:from>
    <xdr:to>
      <xdr:col>107</xdr:col>
      <xdr:colOff>101600</xdr:colOff>
      <xdr:row>107</xdr:row>
      <xdr:rowOff>120904</xdr:rowOff>
    </xdr:to>
    <xdr:sp macro="" textlink="">
      <xdr:nvSpPr>
        <xdr:cNvPr id="743" name="楕円 742">
          <a:extLst>
            <a:ext uri="{FF2B5EF4-FFF2-40B4-BE49-F238E27FC236}">
              <a16:creationId xmlns:a16="http://schemas.microsoft.com/office/drawing/2014/main" id="{E837D359-A9CE-4061-A05A-7CB411E568EE}"/>
            </a:ext>
          </a:extLst>
        </xdr:cNvPr>
        <xdr:cNvSpPr/>
      </xdr:nvSpPr>
      <xdr:spPr>
        <a:xfrm>
          <a:off x="20383500" y="183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65532</xdr:rowOff>
    </xdr:from>
    <xdr:to>
      <xdr:col>111</xdr:col>
      <xdr:colOff>177800</xdr:colOff>
      <xdr:row>107</xdr:row>
      <xdr:rowOff>70104</xdr:rowOff>
    </xdr:to>
    <xdr:cxnSp macro="">
      <xdr:nvCxnSpPr>
        <xdr:cNvPr id="744" name="直線コネクタ 743">
          <a:extLst>
            <a:ext uri="{FF2B5EF4-FFF2-40B4-BE49-F238E27FC236}">
              <a16:creationId xmlns:a16="http://schemas.microsoft.com/office/drawing/2014/main" id="{656B4EEA-C2ED-4C46-8FC9-5768BB08BCCE}"/>
            </a:ext>
          </a:extLst>
        </xdr:cNvPr>
        <xdr:cNvCxnSpPr/>
      </xdr:nvCxnSpPr>
      <xdr:spPr>
        <a:xfrm flipV="1">
          <a:off x="20434300" y="184106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745" name="楕円 744">
          <a:extLst>
            <a:ext uri="{FF2B5EF4-FFF2-40B4-BE49-F238E27FC236}">
              <a16:creationId xmlns:a16="http://schemas.microsoft.com/office/drawing/2014/main" id="{8C9FF86D-782B-4E9E-9F96-4C61520C8F3E}"/>
            </a:ext>
          </a:extLst>
        </xdr:cNvPr>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70104</xdr:rowOff>
    </xdr:from>
    <xdr:to>
      <xdr:col>107</xdr:col>
      <xdr:colOff>50800</xdr:colOff>
      <xdr:row>107</xdr:row>
      <xdr:rowOff>72389</xdr:rowOff>
    </xdr:to>
    <xdr:cxnSp macro="">
      <xdr:nvCxnSpPr>
        <xdr:cNvPr id="746" name="直線コネクタ 745">
          <a:extLst>
            <a:ext uri="{FF2B5EF4-FFF2-40B4-BE49-F238E27FC236}">
              <a16:creationId xmlns:a16="http://schemas.microsoft.com/office/drawing/2014/main" id="{622858E2-A033-43E9-A4B5-ECFD01A270EE}"/>
            </a:ext>
          </a:extLst>
        </xdr:cNvPr>
        <xdr:cNvCxnSpPr/>
      </xdr:nvCxnSpPr>
      <xdr:spPr>
        <a:xfrm flipV="1">
          <a:off x="19545300" y="184152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25400</xdr:rowOff>
    </xdr:from>
    <xdr:to>
      <xdr:col>98</xdr:col>
      <xdr:colOff>38100</xdr:colOff>
      <xdr:row>107</xdr:row>
      <xdr:rowOff>127000</xdr:rowOff>
    </xdr:to>
    <xdr:sp macro="" textlink="">
      <xdr:nvSpPr>
        <xdr:cNvPr id="747" name="楕円 746">
          <a:extLst>
            <a:ext uri="{FF2B5EF4-FFF2-40B4-BE49-F238E27FC236}">
              <a16:creationId xmlns:a16="http://schemas.microsoft.com/office/drawing/2014/main" id="{A9CF91A3-40F7-4E21-B897-EBE2034060D0}"/>
            </a:ext>
          </a:extLst>
        </xdr:cNvPr>
        <xdr:cNvSpPr/>
      </xdr:nvSpPr>
      <xdr:spPr>
        <a:xfrm>
          <a:off x="18605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76200</xdr:rowOff>
    </xdr:to>
    <xdr:cxnSp macro="">
      <xdr:nvCxnSpPr>
        <xdr:cNvPr id="748" name="直線コネクタ 747">
          <a:extLst>
            <a:ext uri="{FF2B5EF4-FFF2-40B4-BE49-F238E27FC236}">
              <a16:creationId xmlns:a16="http://schemas.microsoft.com/office/drawing/2014/main" id="{95F0C53A-8CAA-4651-A9DF-C9C1D8A5D650}"/>
            </a:ext>
          </a:extLst>
        </xdr:cNvPr>
        <xdr:cNvCxnSpPr/>
      </xdr:nvCxnSpPr>
      <xdr:spPr>
        <a:xfrm flipV="1">
          <a:off x="18656300" y="18417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A3B0E67D-72A0-450C-9FAD-D711B3EB9ED8}"/>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EF053ADD-6CF7-4BDA-91FD-FBDAB8F9006C}"/>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FB448986-E1DA-4458-8B16-45F687B8E5CD}"/>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B484715B-EF72-436A-AB60-9D4C1C322374}"/>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107459</xdr:rowOff>
    </xdr:from>
    <xdr:ext cx="469744" cy="259045"/>
    <xdr:sp macro="" textlink="">
      <xdr:nvSpPr>
        <xdr:cNvPr id="753" name="n_1mainValue【公民館】&#10;一人当たり面積">
          <a:extLst>
            <a:ext uri="{FF2B5EF4-FFF2-40B4-BE49-F238E27FC236}">
              <a16:creationId xmlns:a16="http://schemas.microsoft.com/office/drawing/2014/main" id="{B280B04E-C32C-4EA6-BE90-1EE4253101BB}"/>
            </a:ext>
          </a:extLst>
        </xdr:cNvPr>
        <xdr:cNvSpPr txBox="1"/>
      </xdr:nvSpPr>
      <xdr:spPr>
        <a:xfrm>
          <a:off x="21075727" y="184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112031</xdr:rowOff>
    </xdr:from>
    <xdr:ext cx="469744" cy="259045"/>
    <xdr:sp macro="" textlink="">
      <xdr:nvSpPr>
        <xdr:cNvPr id="754" name="n_2mainValue【公民館】&#10;一人当たり面積">
          <a:extLst>
            <a:ext uri="{FF2B5EF4-FFF2-40B4-BE49-F238E27FC236}">
              <a16:creationId xmlns:a16="http://schemas.microsoft.com/office/drawing/2014/main" id="{1A844719-FB00-47AD-AF4E-873F50FC0FB5}"/>
            </a:ext>
          </a:extLst>
        </xdr:cNvPr>
        <xdr:cNvSpPr txBox="1"/>
      </xdr:nvSpPr>
      <xdr:spPr>
        <a:xfrm>
          <a:off x="20199427" y="184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755" name="n_3mainValue【公民館】&#10;一人当たり面積">
          <a:extLst>
            <a:ext uri="{FF2B5EF4-FFF2-40B4-BE49-F238E27FC236}">
              <a16:creationId xmlns:a16="http://schemas.microsoft.com/office/drawing/2014/main" id="{A45AB9DF-89E5-4E65-9640-C55D374DB3E8}"/>
            </a:ext>
          </a:extLst>
        </xdr:cNvPr>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118127</xdr:rowOff>
    </xdr:from>
    <xdr:ext cx="469744" cy="259045"/>
    <xdr:sp macro="" textlink="">
      <xdr:nvSpPr>
        <xdr:cNvPr id="756" name="n_4mainValue【公民館】&#10;一人当たり面積">
          <a:extLst>
            <a:ext uri="{FF2B5EF4-FFF2-40B4-BE49-F238E27FC236}">
              <a16:creationId xmlns:a16="http://schemas.microsoft.com/office/drawing/2014/main" id="{71810C1F-638A-443D-91E8-3D26E7454182}"/>
            </a:ext>
          </a:extLst>
        </xdr:cNvPr>
        <xdr:cNvSpPr txBox="1"/>
      </xdr:nvSpPr>
      <xdr:spPr>
        <a:xfrm>
          <a:off x="18421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17F07328-BB6F-4F2A-8153-816B974C19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BF8A155F-ADCD-43C6-9AF3-1A820D3746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141F96B-3441-4907-BF2B-C22C661156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類似団体と比較して特に有形固定資産減価償却率が高い施設は公営住宅、次に公民館となっている。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年から昭和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年の炭鉱時代に建設された戸数が多く、全体の償却率を上げる要因となっている（</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戸中</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戸）。公営住宅等長寿命化計画により維持補修を行いつつ、一部の建物は建替えを行うなどして管理していく。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公民館についても、償却率が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％弱まで進んでおり、建物の改修等による長寿命化を図りながら管理を行う。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DF2B78-CDC8-4DA4-AF20-9F5F8C5C2C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CABEA8-6678-4E55-9661-B7E7E82244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F98AF3-B0E1-4E5A-93DB-E902E6C67E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93827F-7275-4B5C-AFE0-97F0FC4601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0C53D4-80A9-47A5-8801-A8C7083B74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060218-EA8D-4132-9AE5-72772B5A8D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DC2476-064E-4EA0-87A9-9E647827FA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B52B93-36D4-46C7-B35F-C45680F1D2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C82B36-AAA5-4D1A-B5FB-5F134EC161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7191D8-874F-4BB7-B539-0FF5873C96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6,044
6,020
11.50
6,000,198
5,844,916
132,526
2,679,985
4,519,290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2CF29F-F49D-4964-A0E6-D447526F19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19BB81-2386-44A5-ADC3-23A533F08D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17FFA1-AA1F-43CE-B25E-333220F470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A30F55-C8C0-4915-9600-5DAF723B3C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65074C-8461-4577-9E18-92FEA2082F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6FA442-4B61-462E-B40C-94CCC98513D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9866A3-AD62-4908-81A3-D9789B685C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AED3C5-4D83-4FF0-905E-DD55A77DCA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3AA900-AF26-4164-B949-958FF3E22D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EDAF7A-B129-4AB2-ACED-B383D1CC59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E6CE8D-4D00-4BF4-96A0-90C74E00C0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61BBDC-2D3B-4A4A-8680-45C9D97CEF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1FFD75-376E-4C0E-9EEC-7139A95D4D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1BAD09-67CC-49A6-85F5-56C47B49A6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D7A42F-DF1A-4B89-827C-6CBF8FEB1C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D658FD-7158-4129-AB24-8D6CDD65E4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D1A7A1-8922-40D0-A38E-FD24C3CC87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2FD935-C608-4627-A8FE-B95603BB46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27BA91-EF0D-45A3-8618-BF3F70C91A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A39F04-C56B-4697-9499-5415150E49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1DC0DF-0975-4E96-9A52-1037D7887B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125EDC-45C9-4258-99B4-45310E8CF0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E905B2-9BC7-4F2B-AC49-4BC027F116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39D0E3-7FEE-4AF2-8B32-9FA82A780F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6D4143-6205-4978-A05A-5312DDE4AE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79DA38-2640-43B5-9513-D79992D9F5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CAD579-F64F-45AC-B1B9-7539FA574E7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CED556-FB92-4841-A5DD-1245C6B128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97FCAB-8CD8-491C-B7A1-EE50D47F8E9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09629FE-6878-45E7-9108-A9DAE2E92C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61E957F-813E-4DAF-92B4-6D768C6480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845B6CF-E698-431A-B1AD-C04FBD33D6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2730860-85FD-49B2-9571-D892855BF2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DC888DA-A711-46F4-ACE7-D16F9C77500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C0C1660-2EA5-4C87-B8AF-71B874A478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2F25A17-3D86-494A-85C1-02287742DE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1AE7A3C-C695-4C81-9F5F-1BB2BDC68A1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CB58998-7D09-47B3-9E12-30B49AD7512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F49C2D1-52D4-4395-92E2-FEEC5B161E4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DE7D304-06B4-464A-9252-C346180264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485C7E4-B7C0-4849-BA27-EEC719DFB6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8A793A5-FECD-4ABA-B7D1-1BF679A61F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6948628-A450-4AA7-9EBA-D50C5EEE07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7E950B8-9CB2-4E35-8651-296AE031E5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0ECBBEB-3826-485A-9F92-7C65722B7FD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EFCEFE9-C440-4B77-AAA5-095D47A97E7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AA6F213-A6B9-47DF-9B4F-B2EB3B96452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AA66A61-5BB7-41DB-B7E1-A76ADAF33E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070BA17-1B7E-492F-8B20-72BB6D1B671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97455264-1195-4ACB-97AA-946FD9B6CF6B}"/>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CDBD3908-2371-446D-9C38-15B3C4B3E5F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2F53C462-49BF-4BE0-8157-5CCCEE081EF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6741E698-660D-4379-B590-2DE2E8AB8D9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4552C7C-1ECB-4A94-AE0E-2374B90A465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911BCBB9-1420-4F3F-85F2-3A2C96CAAA5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1401E8D4-67CE-4729-A466-59235DD6369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9D74680-AA3F-4B78-8960-1FA254A077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503D885-C02D-4869-9CAE-2DD28EF53E9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21F37D2A-2224-4AFC-B96D-0308A67C6C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422A979B-60F8-4364-A4ED-6549DAC7497E}"/>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B87FE18B-F285-4F3F-AFED-CF9A9D6D93CD}"/>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9563A31B-20D9-4964-A083-FFF6CC198422}"/>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CB6CF556-058E-41AF-AB11-BF3B17F9EA2B}"/>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16BCAC71-BA4E-47F8-B244-149188E27945}"/>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461310F4-3D5C-4AD9-8E1A-4E2E3A6A1021}"/>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2C20319B-5B39-42AB-B6D6-C9C9202D0568}"/>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C0546CAF-33DA-4013-B0A7-808242F558F9}"/>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41ACE0BB-853B-450F-90F2-14D33FFD62A4}"/>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2969D84-1769-4AB7-80E6-95C2D7B98DE4}"/>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E5A050D8-A64F-45AA-AA2A-0939E95CECC8}"/>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51031544-3183-42E4-8E18-1804156A0F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94D732E6-AB16-42D1-9CBA-12CA222F91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565DBB8-93F8-46C4-8B89-7B5FB96767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33578EC-C50A-4499-8C20-2F8AFA0F79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D94A521-B15C-4803-8901-3B52175270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87" name="楕円 86">
          <a:extLst>
            <a:ext uri="{FF2B5EF4-FFF2-40B4-BE49-F238E27FC236}">
              <a16:creationId xmlns:a16="http://schemas.microsoft.com/office/drawing/2014/main" id="{7F260D62-FE43-456F-8035-E87A5D24B9BB}"/>
            </a:ext>
          </a:extLst>
        </xdr:cNvPr>
        <xdr:cNvSpPr/>
      </xdr:nvSpPr>
      <xdr:spPr>
        <a:xfrm>
          <a:off x="4584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88" name="【体育館・プール】&#10;有形固定資産減価償却率該当値テキスト">
          <a:extLst>
            <a:ext uri="{FF2B5EF4-FFF2-40B4-BE49-F238E27FC236}">
              <a16:creationId xmlns:a16="http://schemas.microsoft.com/office/drawing/2014/main" id="{4AA83E90-AF3A-4F2B-96FB-79958B318EF8}"/>
            </a:ext>
          </a:extLst>
        </xdr:cNvPr>
        <xdr:cNvSpPr txBox="1"/>
      </xdr:nvSpPr>
      <xdr:spPr>
        <a:xfrm>
          <a:off x="4673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89" name="楕円 88">
          <a:extLst>
            <a:ext uri="{FF2B5EF4-FFF2-40B4-BE49-F238E27FC236}">
              <a16:creationId xmlns:a16="http://schemas.microsoft.com/office/drawing/2014/main" id="{3C640375-A1D0-4595-B467-5204C52C2E66}"/>
            </a:ext>
          </a:extLst>
        </xdr:cNvPr>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90" name="直線コネクタ 89">
          <a:extLst>
            <a:ext uri="{FF2B5EF4-FFF2-40B4-BE49-F238E27FC236}">
              <a16:creationId xmlns:a16="http://schemas.microsoft.com/office/drawing/2014/main" id="{3B741FF1-2B91-44EB-B64F-2823F87D8A75}"/>
            </a:ext>
          </a:extLst>
        </xdr:cNvPr>
        <xdr:cNvCxnSpPr/>
      </xdr:nvCxnSpPr>
      <xdr:spPr>
        <a:xfrm>
          <a:off x="3797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91" name="楕円 90">
          <a:extLst>
            <a:ext uri="{FF2B5EF4-FFF2-40B4-BE49-F238E27FC236}">
              <a16:creationId xmlns:a16="http://schemas.microsoft.com/office/drawing/2014/main" id="{B7895622-0F8F-4EBA-8FAC-8C7A01FE06B8}"/>
            </a:ext>
          </a:extLst>
        </xdr:cNvPr>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0</xdr:rowOff>
    </xdr:to>
    <xdr:cxnSp macro="">
      <xdr:nvCxnSpPr>
        <xdr:cNvPr id="92" name="直線コネクタ 91">
          <a:extLst>
            <a:ext uri="{FF2B5EF4-FFF2-40B4-BE49-F238E27FC236}">
              <a16:creationId xmlns:a16="http://schemas.microsoft.com/office/drawing/2014/main" id="{4A75E878-1339-4AE3-83A1-BC767372FE8A}"/>
            </a:ext>
          </a:extLst>
        </xdr:cNvPr>
        <xdr:cNvCxnSpPr/>
      </xdr:nvCxnSpPr>
      <xdr:spPr>
        <a:xfrm>
          <a:off x="2908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120650</xdr:rowOff>
    </xdr:from>
    <xdr:to>
      <xdr:col>10</xdr:col>
      <xdr:colOff>165100</xdr:colOff>
      <xdr:row>64</xdr:row>
      <xdr:rowOff>50800</xdr:rowOff>
    </xdr:to>
    <xdr:sp macro="" textlink="">
      <xdr:nvSpPr>
        <xdr:cNvPr id="93" name="楕円 92">
          <a:extLst>
            <a:ext uri="{FF2B5EF4-FFF2-40B4-BE49-F238E27FC236}">
              <a16:creationId xmlns:a16="http://schemas.microsoft.com/office/drawing/2014/main" id="{B7332461-F23B-477D-AEC6-A5B087C2B7D0}"/>
            </a:ext>
          </a:extLst>
        </xdr:cNvPr>
        <xdr:cNvSpPr/>
      </xdr:nvSpPr>
      <xdr:spPr>
        <a:xfrm>
          <a:off x="196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0</xdr:rowOff>
    </xdr:from>
    <xdr:to>
      <xdr:col>15</xdr:col>
      <xdr:colOff>50800</xdr:colOff>
      <xdr:row>64</xdr:row>
      <xdr:rowOff>0</xdr:rowOff>
    </xdr:to>
    <xdr:cxnSp macro="">
      <xdr:nvCxnSpPr>
        <xdr:cNvPr id="94" name="直線コネクタ 93">
          <a:extLst>
            <a:ext uri="{FF2B5EF4-FFF2-40B4-BE49-F238E27FC236}">
              <a16:creationId xmlns:a16="http://schemas.microsoft.com/office/drawing/2014/main" id="{CEF88E5D-C165-4DEC-ACFB-C2C4211D7559}"/>
            </a:ext>
          </a:extLst>
        </xdr:cNvPr>
        <xdr:cNvCxnSpPr/>
      </xdr:nvCxnSpPr>
      <xdr:spPr>
        <a:xfrm>
          <a:off x="2019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120650</xdr:rowOff>
    </xdr:from>
    <xdr:to>
      <xdr:col>6</xdr:col>
      <xdr:colOff>38100</xdr:colOff>
      <xdr:row>64</xdr:row>
      <xdr:rowOff>50800</xdr:rowOff>
    </xdr:to>
    <xdr:sp macro="" textlink="">
      <xdr:nvSpPr>
        <xdr:cNvPr id="95" name="楕円 94">
          <a:extLst>
            <a:ext uri="{FF2B5EF4-FFF2-40B4-BE49-F238E27FC236}">
              <a16:creationId xmlns:a16="http://schemas.microsoft.com/office/drawing/2014/main" id="{6D0B9BD1-30ED-4D0E-9A26-301225069012}"/>
            </a:ext>
          </a:extLst>
        </xdr:cNvPr>
        <xdr:cNvSpPr/>
      </xdr:nvSpPr>
      <xdr:spPr>
        <a:xfrm>
          <a:off x="107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0</xdr:rowOff>
    </xdr:from>
    <xdr:to>
      <xdr:col>10</xdr:col>
      <xdr:colOff>114300</xdr:colOff>
      <xdr:row>64</xdr:row>
      <xdr:rowOff>0</xdr:rowOff>
    </xdr:to>
    <xdr:cxnSp macro="">
      <xdr:nvCxnSpPr>
        <xdr:cNvPr id="96" name="直線コネクタ 95">
          <a:extLst>
            <a:ext uri="{FF2B5EF4-FFF2-40B4-BE49-F238E27FC236}">
              <a16:creationId xmlns:a16="http://schemas.microsoft.com/office/drawing/2014/main" id="{129F0977-AA43-4022-83CF-486231F92C57}"/>
            </a:ext>
          </a:extLst>
        </xdr:cNvPr>
        <xdr:cNvCxnSpPr/>
      </xdr:nvCxnSpPr>
      <xdr:spPr>
        <a:xfrm>
          <a:off x="113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78B0D97A-5E8B-446C-B5C0-1F3FDA22BE8D}"/>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C88053A6-6356-4861-9847-4161FE6BE6FB}"/>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ED20EE6C-EC5C-4570-97E7-003AC5B52471}"/>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D3BF5BB4-7D66-469B-B755-F81BD006C6FB}"/>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101" name="n_1mainValue【体育館・プール】&#10;有形固定資産減価償却率">
          <a:extLst>
            <a:ext uri="{FF2B5EF4-FFF2-40B4-BE49-F238E27FC236}">
              <a16:creationId xmlns:a16="http://schemas.microsoft.com/office/drawing/2014/main" id="{AC8FFA5B-DDA9-4AFD-ABCE-FADFAD5279A7}"/>
            </a:ext>
          </a:extLst>
        </xdr:cNvPr>
        <xdr:cNvSpPr txBox="1"/>
      </xdr:nvSpPr>
      <xdr:spPr>
        <a:xfrm>
          <a:off x="3549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41927</xdr:rowOff>
    </xdr:from>
    <xdr:ext cx="469744" cy="259045"/>
    <xdr:sp macro="" textlink="">
      <xdr:nvSpPr>
        <xdr:cNvPr id="102" name="n_2mainValue【体育館・プール】&#10;有形固定資産減価償却率">
          <a:extLst>
            <a:ext uri="{FF2B5EF4-FFF2-40B4-BE49-F238E27FC236}">
              <a16:creationId xmlns:a16="http://schemas.microsoft.com/office/drawing/2014/main" id="{94D065BB-B18C-4CE6-BA21-118710D743A7}"/>
            </a:ext>
          </a:extLst>
        </xdr:cNvPr>
        <xdr:cNvSpPr txBox="1"/>
      </xdr:nvSpPr>
      <xdr:spPr>
        <a:xfrm>
          <a:off x="2673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41927</xdr:rowOff>
    </xdr:from>
    <xdr:ext cx="469744" cy="259045"/>
    <xdr:sp macro="" textlink="">
      <xdr:nvSpPr>
        <xdr:cNvPr id="103" name="n_3mainValue【体育館・プール】&#10;有形固定資産減価償却率">
          <a:extLst>
            <a:ext uri="{FF2B5EF4-FFF2-40B4-BE49-F238E27FC236}">
              <a16:creationId xmlns:a16="http://schemas.microsoft.com/office/drawing/2014/main" id="{F141C621-1A7B-4DB5-807F-386B9BEB1823}"/>
            </a:ext>
          </a:extLst>
        </xdr:cNvPr>
        <xdr:cNvSpPr txBox="1"/>
      </xdr:nvSpPr>
      <xdr:spPr>
        <a:xfrm>
          <a:off x="1784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41927</xdr:rowOff>
    </xdr:from>
    <xdr:ext cx="469744" cy="259045"/>
    <xdr:sp macro="" textlink="">
      <xdr:nvSpPr>
        <xdr:cNvPr id="104" name="n_4mainValue【体育館・プール】&#10;有形固定資産減価償却率">
          <a:extLst>
            <a:ext uri="{FF2B5EF4-FFF2-40B4-BE49-F238E27FC236}">
              <a16:creationId xmlns:a16="http://schemas.microsoft.com/office/drawing/2014/main" id="{BD10FFED-7717-4075-ABE5-4FA49FB21EDD}"/>
            </a:ext>
          </a:extLst>
        </xdr:cNvPr>
        <xdr:cNvSpPr txBox="1"/>
      </xdr:nvSpPr>
      <xdr:spPr>
        <a:xfrm>
          <a:off x="89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132AEF6A-26EF-4FE9-9D48-492E8B0FDE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CE474F1A-2C67-4094-9633-EE80E63219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2A4F192C-9436-42EF-80D9-74C2625F48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B0CB264D-8FEE-421F-A73C-475383837E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74C4B695-A3D6-4CDB-B2D2-C8FE1D4407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81B7DD54-5859-41D2-910A-FB843EB44A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AB785CFA-6AC2-43A2-99CB-9BA6446A90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D1A32234-5CFB-438D-AB3D-DF05126E57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1CF5B3B6-ACE8-44AB-A13E-76B959D055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298163F7-BA51-490D-89D8-AA8D5BFBD3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A1C94895-1869-4D17-8795-FF1B4DC6BD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8566140C-3BC3-469A-AD97-2A34E193430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53214A2F-CC26-4E5B-A109-85DBC8F482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8DA22E74-D6A5-477B-B9A5-487967D86F0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9D7B331-E346-44D7-8552-F2E1BEB7C1D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5F74F2A-AD42-4127-BC23-099940E7BD6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719A0E27-0F53-4B90-92AF-41A947BA432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EC2447F9-D2D3-4433-A958-7095B0C6316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920AEC8A-A87B-4241-A6A9-0E8108C7523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B34B714E-F9F1-4019-A867-D41EC58DFA3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EEF763B4-354E-4BC6-869E-07A69216BE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23627A27-4756-42CA-BA87-7721FB20FD3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99A5488E-5A60-4A7B-A0EC-8A923FFE7D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776DD715-4E62-4721-9370-F1114F339CBE}"/>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49EB6065-17CC-407F-86D0-4D323A4671FD}"/>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76FA707F-A37B-4F76-8C92-D43B41918C8D}"/>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20E37DA4-2545-4B08-86B4-DB3957F7B67B}"/>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EBC7BCB5-7ABC-4DDE-BA32-B579AA0B6364}"/>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1B19D827-70BE-4D5C-8968-B54BCBCB6DAE}"/>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2773916D-49F0-4D3D-9C50-CAE30403A6AE}"/>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7DEB744C-3DFE-4E55-9C73-976273EE7BE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923F8E23-4FDC-4B26-846B-0706B2AAA55E}"/>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81C5DF49-A8E9-41E5-9F35-16F0C92B1DA2}"/>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123C4F5E-B6B5-47CA-B10C-62FBA4553652}"/>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D7D2745-6A0F-4B39-823B-6F1B33E653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61B3206-DCCA-42DB-AAB7-1E3765E3400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1BDC94E-445C-4FB8-ADD8-6253E1BB5D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AEA5739-FCA7-4C64-B50B-FB6564A632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1F8EAF1-CD85-42E7-98D9-058D1757DE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103886</xdr:rowOff>
    </xdr:from>
    <xdr:to>
      <xdr:col>55</xdr:col>
      <xdr:colOff>50800</xdr:colOff>
      <xdr:row>64</xdr:row>
      <xdr:rowOff>34036</xdr:rowOff>
    </xdr:to>
    <xdr:sp macro="" textlink="">
      <xdr:nvSpPr>
        <xdr:cNvPr id="144" name="楕円 143">
          <a:extLst>
            <a:ext uri="{FF2B5EF4-FFF2-40B4-BE49-F238E27FC236}">
              <a16:creationId xmlns:a16="http://schemas.microsoft.com/office/drawing/2014/main" id="{7834D143-3580-48E4-B897-D4E65AE3BCE9}"/>
            </a:ext>
          </a:extLst>
        </xdr:cNvPr>
        <xdr:cNvSpPr/>
      </xdr:nvSpPr>
      <xdr:spPr>
        <a:xfrm>
          <a:off x="104267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18813</xdr:rowOff>
    </xdr:from>
    <xdr:ext cx="469744" cy="259045"/>
    <xdr:sp macro="" textlink="">
      <xdr:nvSpPr>
        <xdr:cNvPr id="145" name="【体育館・プール】&#10;一人当たり面積該当値テキスト">
          <a:extLst>
            <a:ext uri="{FF2B5EF4-FFF2-40B4-BE49-F238E27FC236}">
              <a16:creationId xmlns:a16="http://schemas.microsoft.com/office/drawing/2014/main" id="{BAF4A331-9900-4194-BF1C-4DCECB6DE83D}"/>
            </a:ext>
          </a:extLst>
        </xdr:cNvPr>
        <xdr:cNvSpPr txBox="1"/>
      </xdr:nvSpPr>
      <xdr:spPr>
        <a:xfrm>
          <a:off x="10515600" y="108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105410</xdr:rowOff>
    </xdr:from>
    <xdr:to>
      <xdr:col>50</xdr:col>
      <xdr:colOff>165100</xdr:colOff>
      <xdr:row>64</xdr:row>
      <xdr:rowOff>35560</xdr:rowOff>
    </xdr:to>
    <xdr:sp macro="" textlink="">
      <xdr:nvSpPr>
        <xdr:cNvPr id="146" name="楕円 145">
          <a:extLst>
            <a:ext uri="{FF2B5EF4-FFF2-40B4-BE49-F238E27FC236}">
              <a16:creationId xmlns:a16="http://schemas.microsoft.com/office/drawing/2014/main" id="{9FAE7FBA-1C46-489B-A181-786B3A373F7B}"/>
            </a:ext>
          </a:extLst>
        </xdr:cNvPr>
        <xdr:cNvSpPr/>
      </xdr:nvSpPr>
      <xdr:spPr>
        <a:xfrm>
          <a:off x="9588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154686</xdr:rowOff>
    </xdr:from>
    <xdr:to>
      <xdr:col>55</xdr:col>
      <xdr:colOff>0</xdr:colOff>
      <xdr:row>63</xdr:row>
      <xdr:rowOff>156210</xdr:rowOff>
    </xdr:to>
    <xdr:cxnSp macro="">
      <xdr:nvCxnSpPr>
        <xdr:cNvPr id="147" name="直線コネクタ 146">
          <a:extLst>
            <a:ext uri="{FF2B5EF4-FFF2-40B4-BE49-F238E27FC236}">
              <a16:creationId xmlns:a16="http://schemas.microsoft.com/office/drawing/2014/main" id="{B2439D05-295B-4A14-9B4E-C67EB9665DF2}"/>
            </a:ext>
          </a:extLst>
        </xdr:cNvPr>
        <xdr:cNvCxnSpPr/>
      </xdr:nvCxnSpPr>
      <xdr:spPr>
        <a:xfrm flipV="1">
          <a:off x="9639300" y="1095603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106934</xdr:rowOff>
    </xdr:from>
    <xdr:to>
      <xdr:col>46</xdr:col>
      <xdr:colOff>38100</xdr:colOff>
      <xdr:row>64</xdr:row>
      <xdr:rowOff>37084</xdr:rowOff>
    </xdr:to>
    <xdr:sp macro="" textlink="">
      <xdr:nvSpPr>
        <xdr:cNvPr id="148" name="楕円 147">
          <a:extLst>
            <a:ext uri="{FF2B5EF4-FFF2-40B4-BE49-F238E27FC236}">
              <a16:creationId xmlns:a16="http://schemas.microsoft.com/office/drawing/2014/main" id="{1A725491-71F4-4DE8-9DFF-622EE47A2AA2}"/>
            </a:ext>
          </a:extLst>
        </xdr:cNvPr>
        <xdr:cNvSpPr/>
      </xdr:nvSpPr>
      <xdr:spPr>
        <a:xfrm>
          <a:off x="8699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156210</xdr:rowOff>
    </xdr:from>
    <xdr:to>
      <xdr:col>50</xdr:col>
      <xdr:colOff>114300</xdr:colOff>
      <xdr:row>63</xdr:row>
      <xdr:rowOff>157734</xdr:rowOff>
    </xdr:to>
    <xdr:cxnSp macro="">
      <xdr:nvCxnSpPr>
        <xdr:cNvPr id="149" name="直線コネクタ 148">
          <a:extLst>
            <a:ext uri="{FF2B5EF4-FFF2-40B4-BE49-F238E27FC236}">
              <a16:creationId xmlns:a16="http://schemas.microsoft.com/office/drawing/2014/main" id="{AB8E4BD2-0FB5-4166-B585-98B0224EC27B}"/>
            </a:ext>
          </a:extLst>
        </xdr:cNvPr>
        <xdr:cNvCxnSpPr/>
      </xdr:nvCxnSpPr>
      <xdr:spPr>
        <a:xfrm flipV="1">
          <a:off x="8750300" y="1095756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108077</xdr:rowOff>
    </xdr:from>
    <xdr:to>
      <xdr:col>41</xdr:col>
      <xdr:colOff>101600</xdr:colOff>
      <xdr:row>64</xdr:row>
      <xdr:rowOff>38227</xdr:rowOff>
    </xdr:to>
    <xdr:sp macro="" textlink="">
      <xdr:nvSpPr>
        <xdr:cNvPr id="150" name="楕円 149">
          <a:extLst>
            <a:ext uri="{FF2B5EF4-FFF2-40B4-BE49-F238E27FC236}">
              <a16:creationId xmlns:a16="http://schemas.microsoft.com/office/drawing/2014/main" id="{DB752C0B-4C85-45D3-BA2B-7707EF1B9420}"/>
            </a:ext>
          </a:extLst>
        </xdr:cNvPr>
        <xdr:cNvSpPr/>
      </xdr:nvSpPr>
      <xdr:spPr>
        <a:xfrm>
          <a:off x="7810500" y="109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157734</xdr:rowOff>
    </xdr:from>
    <xdr:to>
      <xdr:col>45</xdr:col>
      <xdr:colOff>177800</xdr:colOff>
      <xdr:row>63</xdr:row>
      <xdr:rowOff>158877</xdr:rowOff>
    </xdr:to>
    <xdr:cxnSp macro="">
      <xdr:nvCxnSpPr>
        <xdr:cNvPr id="151" name="直線コネクタ 150">
          <a:extLst>
            <a:ext uri="{FF2B5EF4-FFF2-40B4-BE49-F238E27FC236}">
              <a16:creationId xmlns:a16="http://schemas.microsoft.com/office/drawing/2014/main" id="{728C8908-DE75-4F60-A21F-43E3777F009F}"/>
            </a:ext>
          </a:extLst>
        </xdr:cNvPr>
        <xdr:cNvCxnSpPr/>
      </xdr:nvCxnSpPr>
      <xdr:spPr>
        <a:xfrm flipV="1">
          <a:off x="7861300" y="109590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109220</xdr:rowOff>
    </xdr:from>
    <xdr:to>
      <xdr:col>36</xdr:col>
      <xdr:colOff>165100</xdr:colOff>
      <xdr:row>64</xdr:row>
      <xdr:rowOff>39370</xdr:rowOff>
    </xdr:to>
    <xdr:sp macro="" textlink="">
      <xdr:nvSpPr>
        <xdr:cNvPr id="152" name="楕円 151">
          <a:extLst>
            <a:ext uri="{FF2B5EF4-FFF2-40B4-BE49-F238E27FC236}">
              <a16:creationId xmlns:a16="http://schemas.microsoft.com/office/drawing/2014/main" id="{F1B1BD13-7169-4B9C-B704-64F05122E99C}"/>
            </a:ext>
          </a:extLst>
        </xdr:cNvPr>
        <xdr:cNvSpPr/>
      </xdr:nvSpPr>
      <xdr:spPr>
        <a:xfrm>
          <a:off x="692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158877</xdr:rowOff>
    </xdr:from>
    <xdr:to>
      <xdr:col>41</xdr:col>
      <xdr:colOff>50800</xdr:colOff>
      <xdr:row>63</xdr:row>
      <xdr:rowOff>160020</xdr:rowOff>
    </xdr:to>
    <xdr:cxnSp macro="">
      <xdr:nvCxnSpPr>
        <xdr:cNvPr id="153" name="直線コネクタ 152">
          <a:extLst>
            <a:ext uri="{FF2B5EF4-FFF2-40B4-BE49-F238E27FC236}">
              <a16:creationId xmlns:a16="http://schemas.microsoft.com/office/drawing/2014/main" id="{85BF7F9F-5DCB-4C7E-9D28-77C9D481A4F1}"/>
            </a:ext>
          </a:extLst>
        </xdr:cNvPr>
        <xdr:cNvCxnSpPr/>
      </xdr:nvCxnSpPr>
      <xdr:spPr>
        <a:xfrm flipV="1">
          <a:off x="6972300" y="109602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D42EF535-02D0-48A9-863F-21A450EA6553}"/>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FD45D16F-C484-4A8C-8148-ABBA318E3479}"/>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1C4E7735-7C0C-4B3C-B62F-362CF3FBC732}"/>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B0FA16B8-F8A9-4C4D-AC9E-9B4480FDE038}"/>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26687</xdr:rowOff>
    </xdr:from>
    <xdr:ext cx="469744" cy="259045"/>
    <xdr:sp macro="" textlink="">
      <xdr:nvSpPr>
        <xdr:cNvPr id="158" name="n_1mainValue【体育館・プール】&#10;一人当たり面積">
          <a:extLst>
            <a:ext uri="{FF2B5EF4-FFF2-40B4-BE49-F238E27FC236}">
              <a16:creationId xmlns:a16="http://schemas.microsoft.com/office/drawing/2014/main" id="{DC3E2D20-144E-41B4-BF59-70FC2B6FB324}"/>
            </a:ext>
          </a:extLst>
        </xdr:cNvPr>
        <xdr:cNvSpPr txBox="1"/>
      </xdr:nvSpPr>
      <xdr:spPr>
        <a:xfrm>
          <a:off x="9391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28211</xdr:rowOff>
    </xdr:from>
    <xdr:ext cx="469744" cy="259045"/>
    <xdr:sp macro="" textlink="">
      <xdr:nvSpPr>
        <xdr:cNvPr id="159" name="n_2mainValue【体育館・プール】&#10;一人当たり面積">
          <a:extLst>
            <a:ext uri="{FF2B5EF4-FFF2-40B4-BE49-F238E27FC236}">
              <a16:creationId xmlns:a16="http://schemas.microsoft.com/office/drawing/2014/main" id="{3E7B38CD-2222-4D4E-9856-19F232C6BE99}"/>
            </a:ext>
          </a:extLst>
        </xdr:cNvPr>
        <xdr:cNvSpPr txBox="1"/>
      </xdr:nvSpPr>
      <xdr:spPr>
        <a:xfrm>
          <a:off x="8515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29354</xdr:rowOff>
    </xdr:from>
    <xdr:ext cx="469744" cy="259045"/>
    <xdr:sp macro="" textlink="">
      <xdr:nvSpPr>
        <xdr:cNvPr id="160" name="n_3mainValue【体育館・プール】&#10;一人当たり面積">
          <a:extLst>
            <a:ext uri="{FF2B5EF4-FFF2-40B4-BE49-F238E27FC236}">
              <a16:creationId xmlns:a16="http://schemas.microsoft.com/office/drawing/2014/main" id="{48ED5AB4-5701-4146-A7F8-6CB54B68AD60}"/>
            </a:ext>
          </a:extLst>
        </xdr:cNvPr>
        <xdr:cNvSpPr txBox="1"/>
      </xdr:nvSpPr>
      <xdr:spPr>
        <a:xfrm>
          <a:off x="7626427" y="1100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30497</xdr:rowOff>
    </xdr:from>
    <xdr:ext cx="469744" cy="259045"/>
    <xdr:sp macro="" textlink="">
      <xdr:nvSpPr>
        <xdr:cNvPr id="161" name="n_4mainValue【体育館・プール】&#10;一人当たり面積">
          <a:extLst>
            <a:ext uri="{FF2B5EF4-FFF2-40B4-BE49-F238E27FC236}">
              <a16:creationId xmlns:a16="http://schemas.microsoft.com/office/drawing/2014/main" id="{FDE653A5-B9C6-4374-9BDA-051C37C19DCE}"/>
            </a:ext>
          </a:extLst>
        </xdr:cNvPr>
        <xdr:cNvSpPr txBox="1"/>
      </xdr:nvSpPr>
      <xdr:spPr>
        <a:xfrm>
          <a:off x="6737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E844D225-F17E-4DDB-BE98-DF9834F621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8E93E60-EF78-42FD-B287-C52934E8BA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8A29948A-E99F-47FE-91AE-742C336DD5A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23715325-7D4B-4C5C-B918-8AAB18DBB3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5048637-4312-494F-94F7-678F544500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DF61D25E-08D4-4F06-B9BE-6BE2D144D9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41CDE2CF-03C2-4972-A207-BBD0CF1947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761A642C-E114-4F96-A044-AD95AD06368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C4C141AE-6BCC-4F62-9FBE-5F793BC84F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C14CD602-996C-4BD9-A3AC-5D7237A36E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D2DBF222-AA0D-45D0-BC79-38667BBDDB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5AC80B58-8E98-4C0A-9FF0-F387BFBBDC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A1B826C2-3229-4670-8E24-68EF6498A3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5E0071DC-8539-4BF3-9FA8-E33F2A0636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DD3DFDD3-8255-4F01-8DB8-AEC69E905F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1AA49673-960C-4B87-A62D-D4AFD0E4983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A1F4EDB7-C56F-403D-9091-ECB89C223B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8A1E7BB1-69BF-4981-A2A7-4AD0C6202D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35C57AD4-9E82-4DC3-B799-E7F3774FBA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A737B550-C385-4C40-8AD0-18F76E1DAF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F8FA9EFA-557D-4165-A254-8678DDBDEB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6A7A27DF-F9BD-4062-BF07-40500672878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692D96C-1D47-484A-B32D-E7A3B406C4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D8ACB6F7-4E0F-4EF8-85DD-7F95382B646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27535295-ED81-4AAE-9B25-DCD56275C1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7E5EF130-FD59-4EB8-9662-BFE322981C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4ACF2571-25A1-404F-90A4-B88201E82B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14A064A9-1167-4F68-BC01-AAEF4E984D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6103FEE6-4E5E-4B0A-BCAB-2A2E41BBBD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0AC80AC3-FDEC-4C24-9C8C-39AF8D4EEB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DB1AF899-CA12-46A8-AE3D-B50C314340E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63023685-3399-4D96-AD25-1B061E7EC8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A806C8CF-3173-4CE8-AE1B-106E2510E5D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50738490-3F99-4734-9208-C19F33C2ED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6CFB8EA0-0E95-44DA-A482-A0AA42F5D7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5B0DD76C-E437-412C-94F2-C3EBC99E76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02C7F1FB-BA24-420B-9E6F-B3421C59046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C4AAA583-FA46-46E2-980D-CA49CFA2A0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3AB960C4-9D4A-4E2C-B73A-8935F1FBB5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BD5FEC2E-ACBC-48F3-B881-8E42E4D074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93A5E2A8-4E1D-4781-82FB-CCD4C7898CF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0EFEFB3D-5469-458B-A94E-A29D1D388B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033C47B3-1661-4A4A-BDC8-8337532FC6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5" name="直線コネクタ 204">
          <a:extLst>
            <a:ext uri="{FF2B5EF4-FFF2-40B4-BE49-F238E27FC236}">
              <a16:creationId xmlns:a16="http://schemas.microsoft.com/office/drawing/2014/main" id="{AE3989F9-26E4-4F56-B58B-DFC40AE275B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6" name="テキスト ボックス 205">
          <a:extLst>
            <a:ext uri="{FF2B5EF4-FFF2-40B4-BE49-F238E27FC236}">
              <a16:creationId xmlns:a16="http://schemas.microsoft.com/office/drawing/2014/main" id="{83D45B08-78C5-475C-B4D7-737CBE6700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7" name="直線コネクタ 206">
          <a:extLst>
            <a:ext uri="{FF2B5EF4-FFF2-40B4-BE49-F238E27FC236}">
              <a16:creationId xmlns:a16="http://schemas.microsoft.com/office/drawing/2014/main" id="{873E780A-4AFE-49E1-8418-1310EFE54DE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8" name="テキスト ボックス 207">
          <a:extLst>
            <a:ext uri="{FF2B5EF4-FFF2-40B4-BE49-F238E27FC236}">
              <a16:creationId xmlns:a16="http://schemas.microsoft.com/office/drawing/2014/main" id="{8F42485E-55D1-44FD-A94E-D02C18C9A7B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9" name="直線コネクタ 208">
          <a:extLst>
            <a:ext uri="{FF2B5EF4-FFF2-40B4-BE49-F238E27FC236}">
              <a16:creationId xmlns:a16="http://schemas.microsoft.com/office/drawing/2014/main" id="{5219637E-8F0F-439B-AE14-805B627B62F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0" name="テキスト ボックス 209">
          <a:extLst>
            <a:ext uri="{FF2B5EF4-FFF2-40B4-BE49-F238E27FC236}">
              <a16:creationId xmlns:a16="http://schemas.microsoft.com/office/drawing/2014/main" id="{D61B132D-5DF7-4CEE-AC7C-0063C0B8756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1" name="直線コネクタ 210">
          <a:extLst>
            <a:ext uri="{FF2B5EF4-FFF2-40B4-BE49-F238E27FC236}">
              <a16:creationId xmlns:a16="http://schemas.microsoft.com/office/drawing/2014/main" id="{1359D0E1-DC20-4E5E-94B4-BC63D9EC96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2" name="テキスト ボックス 211">
          <a:extLst>
            <a:ext uri="{FF2B5EF4-FFF2-40B4-BE49-F238E27FC236}">
              <a16:creationId xmlns:a16="http://schemas.microsoft.com/office/drawing/2014/main" id="{67B2C0BC-BA1E-4033-8E4E-9D413CE407D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3" name="直線コネクタ 212">
          <a:extLst>
            <a:ext uri="{FF2B5EF4-FFF2-40B4-BE49-F238E27FC236}">
              <a16:creationId xmlns:a16="http://schemas.microsoft.com/office/drawing/2014/main" id="{558E2331-6EC0-4D9C-9EA0-9D0C2D2F2E3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4" name="テキスト ボックス 213">
          <a:extLst>
            <a:ext uri="{FF2B5EF4-FFF2-40B4-BE49-F238E27FC236}">
              <a16:creationId xmlns:a16="http://schemas.microsoft.com/office/drawing/2014/main" id="{D7313FB7-C6AB-46B7-8F4B-54D4F6A3572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5" name="直線コネクタ 214">
          <a:extLst>
            <a:ext uri="{FF2B5EF4-FFF2-40B4-BE49-F238E27FC236}">
              <a16:creationId xmlns:a16="http://schemas.microsoft.com/office/drawing/2014/main" id="{9A68D859-4066-4166-8145-4EBC4D4DBD6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6" name="テキスト ボックス 215">
          <a:extLst>
            <a:ext uri="{FF2B5EF4-FFF2-40B4-BE49-F238E27FC236}">
              <a16:creationId xmlns:a16="http://schemas.microsoft.com/office/drawing/2014/main" id="{94B80856-DAB3-41B6-931B-CBD3B6D7A73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DE73C108-A68A-4DEC-A56D-FC8B782EC5A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8" name="【一般廃棄物処理施設】&#10;有形固定資産減価償却率グラフ枠">
          <a:extLst>
            <a:ext uri="{FF2B5EF4-FFF2-40B4-BE49-F238E27FC236}">
              <a16:creationId xmlns:a16="http://schemas.microsoft.com/office/drawing/2014/main" id="{EE313E3D-1579-4B32-98AE-3330406DF9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219" name="直線コネクタ 218">
          <a:extLst>
            <a:ext uri="{FF2B5EF4-FFF2-40B4-BE49-F238E27FC236}">
              <a16:creationId xmlns:a16="http://schemas.microsoft.com/office/drawing/2014/main" id="{67CC4227-CB93-48A2-B1EC-00D8DD4783D2}"/>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0" name="【一般廃棄物処理施設】&#10;有形固定資産減価償却率最小値テキスト">
          <a:extLst>
            <a:ext uri="{FF2B5EF4-FFF2-40B4-BE49-F238E27FC236}">
              <a16:creationId xmlns:a16="http://schemas.microsoft.com/office/drawing/2014/main" id="{B9944B67-7DC4-49E4-834B-37F8BE97F6B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1" name="直線コネクタ 220">
          <a:extLst>
            <a:ext uri="{FF2B5EF4-FFF2-40B4-BE49-F238E27FC236}">
              <a16:creationId xmlns:a16="http://schemas.microsoft.com/office/drawing/2014/main" id="{23A97CA8-CE4F-4590-AD2B-570E389D6B2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222" name="【一般廃棄物処理施設】&#10;有形固定資産減価償却率最大値テキスト">
          <a:extLst>
            <a:ext uri="{FF2B5EF4-FFF2-40B4-BE49-F238E27FC236}">
              <a16:creationId xmlns:a16="http://schemas.microsoft.com/office/drawing/2014/main" id="{99137B9C-B5EA-45F2-8A94-FB809B127233}"/>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223" name="直線コネクタ 222">
          <a:extLst>
            <a:ext uri="{FF2B5EF4-FFF2-40B4-BE49-F238E27FC236}">
              <a16:creationId xmlns:a16="http://schemas.microsoft.com/office/drawing/2014/main" id="{CF2A4C61-AE85-456D-A8D2-02C92D705405}"/>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224" name="【一般廃棄物処理施設】&#10;有形固定資産減価償却率平均値テキスト">
          <a:extLst>
            <a:ext uri="{FF2B5EF4-FFF2-40B4-BE49-F238E27FC236}">
              <a16:creationId xmlns:a16="http://schemas.microsoft.com/office/drawing/2014/main" id="{917BB0A2-B950-443A-AF75-985DFECC54CB}"/>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225" name="フローチャート: 判断 224">
          <a:extLst>
            <a:ext uri="{FF2B5EF4-FFF2-40B4-BE49-F238E27FC236}">
              <a16:creationId xmlns:a16="http://schemas.microsoft.com/office/drawing/2014/main" id="{5AEBD53C-8D5B-4FC4-8AE1-2B6D64C20955}"/>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226" name="フローチャート: 判断 225">
          <a:extLst>
            <a:ext uri="{FF2B5EF4-FFF2-40B4-BE49-F238E27FC236}">
              <a16:creationId xmlns:a16="http://schemas.microsoft.com/office/drawing/2014/main" id="{E71606EE-78F0-45D6-8186-F1E63C22DDE9}"/>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227" name="フローチャート: 判断 226">
          <a:extLst>
            <a:ext uri="{FF2B5EF4-FFF2-40B4-BE49-F238E27FC236}">
              <a16:creationId xmlns:a16="http://schemas.microsoft.com/office/drawing/2014/main" id="{6471A2A1-C9BA-4703-8267-8BEC6A859345}"/>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228" name="フローチャート: 判断 227">
          <a:extLst>
            <a:ext uri="{FF2B5EF4-FFF2-40B4-BE49-F238E27FC236}">
              <a16:creationId xmlns:a16="http://schemas.microsoft.com/office/drawing/2014/main" id="{F7F2295F-C2B9-4DE6-9CA5-6002317BEF8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229" name="フローチャート: 判断 228">
          <a:extLst>
            <a:ext uri="{FF2B5EF4-FFF2-40B4-BE49-F238E27FC236}">
              <a16:creationId xmlns:a16="http://schemas.microsoft.com/office/drawing/2014/main" id="{9107902D-82E7-40D0-AE02-8154D5DDA83F}"/>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BCF3379F-8DFC-4BFA-93DA-AEA73CBDC8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5B23F6D0-B0FC-4356-A073-77ECEF727C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5119CEF2-DB59-4B3D-AB50-DCCA3D6D11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5364DD5C-DD76-46FC-9564-87C6F9B0D4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72AAB2F3-E929-4778-88D6-C22B42503B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235" name="楕円 234">
          <a:extLst>
            <a:ext uri="{FF2B5EF4-FFF2-40B4-BE49-F238E27FC236}">
              <a16:creationId xmlns:a16="http://schemas.microsoft.com/office/drawing/2014/main" id="{316F0F48-CCE7-49E6-9D4E-8A4ECA3FDB9F}"/>
            </a:ext>
          </a:extLst>
        </xdr:cNvPr>
        <xdr:cNvSpPr/>
      </xdr:nvSpPr>
      <xdr:spPr>
        <a:xfrm>
          <a:off x="16268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128287</xdr:rowOff>
    </xdr:from>
    <xdr:ext cx="405111" cy="259045"/>
    <xdr:sp macro="" textlink="">
      <xdr:nvSpPr>
        <xdr:cNvPr id="236" name="【一般廃棄物処理施設】&#10;有形固定資産減価償却率該当値テキスト">
          <a:extLst>
            <a:ext uri="{FF2B5EF4-FFF2-40B4-BE49-F238E27FC236}">
              <a16:creationId xmlns:a16="http://schemas.microsoft.com/office/drawing/2014/main" id="{F9CCCBF8-EF1F-4F33-9E5D-6949F1381360}"/>
            </a:ext>
          </a:extLst>
        </xdr:cNvPr>
        <xdr:cNvSpPr txBox="1"/>
      </xdr:nvSpPr>
      <xdr:spPr>
        <a:xfrm>
          <a:off x="16357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237" name="楕円 236">
          <a:extLst>
            <a:ext uri="{FF2B5EF4-FFF2-40B4-BE49-F238E27FC236}">
              <a16:creationId xmlns:a16="http://schemas.microsoft.com/office/drawing/2014/main" id="{564570C1-2F12-4683-8508-4B351EFCF1A9}"/>
            </a:ext>
          </a:extLst>
        </xdr:cNvPr>
        <xdr:cNvSpPr/>
      </xdr:nvSpPr>
      <xdr:spPr>
        <a:xfrm>
          <a:off x="15430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92528</xdr:rowOff>
    </xdr:from>
    <xdr:to>
      <xdr:col>85</xdr:col>
      <xdr:colOff>127000</xdr:colOff>
      <xdr:row>35</xdr:row>
      <xdr:rowOff>156210</xdr:rowOff>
    </xdr:to>
    <xdr:cxnSp macro="">
      <xdr:nvCxnSpPr>
        <xdr:cNvPr id="238" name="直線コネクタ 237">
          <a:extLst>
            <a:ext uri="{FF2B5EF4-FFF2-40B4-BE49-F238E27FC236}">
              <a16:creationId xmlns:a16="http://schemas.microsoft.com/office/drawing/2014/main" id="{2C7C86FF-F0A2-4FC4-AAAD-17109AC96042}"/>
            </a:ext>
          </a:extLst>
        </xdr:cNvPr>
        <xdr:cNvCxnSpPr/>
      </xdr:nvCxnSpPr>
      <xdr:spPr>
        <a:xfrm>
          <a:off x="15481300" y="609327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110308</xdr:rowOff>
    </xdr:from>
    <xdr:to>
      <xdr:col>76</xdr:col>
      <xdr:colOff>165100</xdr:colOff>
      <xdr:row>36</xdr:row>
      <xdr:rowOff>40458</xdr:rowOff>
    </xdr:to>
    <xdr:sp macro="" textlink="">
      <xdr:nvSpPr>
        <xdr:cNvPr id="239" name="楕円 238">
          <a:extLst>
            <a:ext uri="{FF2B5EF4-FFF2-40B4-BE49-F238E27FC236}">
              <a16:creationId xmlns:a16="http://schemas.microsoft.com/office/drawing/2014/main" id="{44243DAB-11A4-4BA4-B551-A06EC3A47DB2}"/>
            </a:ext>
          </a:extLst>
        </xdr:cNvPr>
        <xdr:cNvSpPr/>
      </xdr:nvSpPr>
      <xdr:spPr>
        <a:xfrm>
          <a:off x="14541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35</xdr:row>
      <xdr:rowOff>161108</xdr:rowOff>
    </xdr:to>
    <xdr:cxnSp macro="">
      <xdr:nvCxnSpPr>
        <xdr:cNvPr id="240" name="直線コネクタ 239">
          <a:extLst>
            <a:ext uri="{FF2B5EF4-FFF2-40B4-BE49-F238E27FC236}">
              <a16:creationId xmlns:a16="http://schemas.microsoft.com/office/drawing/2014/main" id="{61AA11BF-0A50-41EF-9DB0-71282C0AFA37}"/>
            </a:ext>
          </a:extLst>
        </xdr:cNvPr>
        <xdr:cNvCxnSpPr/>
      </xdr:nvCxnSpPr>
      <xdr:spPr>
        <a:xfrm flipV="1">
          <a:off x="14592300" y="60932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107043</xdr:rowOff>
    </xdr:from>
    <xdr:to>
      <xdr:col>72</xdr:col>
      <xdr:colOff>38100</xdr:colOff>
      <xdr:row>37</xdr:row>
      <xdr:rowOff>37193</xdr:rowOff>
    </xdr:to>
    <xdr:sp macro="" textlink="">
      <xdr:nvSpPr>
        <xdr:cNvPr id="241" name="楕円 240">
          <a:extLst>
            <a:ext uri="{FF2B5EF4-FFF2-40B4-BE49-F238E27FC236}">
              <a16:creationId xmlns:a16="http://schemas.microsoft.com/office/drawing/2014/main" id="{2BBBA7E4-6AF0-48FC-AA05-6BD0D319B5A2}"/>
            </a:ext>
          </a:extLst>
        </xdr:cNvPr>
        <xdr:cNvSpPr/>
      </xdr:nvSpPr>
      <xdr:spPr>
        <a:xfrm>
          <a:off x="13652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161108</xdr:rowOff>
    </xdr:from>
    <xdr:to>
      <xdr:col>76</xdr:col>
      <xdr:colOff>114300</xdr:colOff>
      <xdr:row>36</xdr:row>
      <xdr:rowOff>157843</xdr:rowOff>
    </xdr:to>
    <xdr:cxnSp macro="">
      <xdr:nvCxnSpPr>
        <xdr:cNvPr id="242" name="直線コネクタ 241">
          <a:extLst>
            <a:ext uri="{FF2B5EF4-FFF2-40B4-BE49-F238E27FC236}">
              <a16:creationId xmlns:a16="http://schemas.microsoft.com/office/drawing/2014/main" id="{F652FD14-22BA-4DC2-8EE0-3382512BF6BC}"/>
            </a:ext>
          </a:extLst>
        </xdr:cNvPr>
        <xdr:cNvCxnSpPr/>
      </xdr:nvCxnSpPr>
      <xdr:spPr>
        <a:xfrm flipV="1">
          <a:off x="13703300" y="6161858"/>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157661</xdr:rowOff>
    </xdr:from>
    <xdr:to>
      <xdr:col>67</xdr:col>
      <xdr:colOff>101600</xdr:colOff>
      <xdr:row>36</xdr:row>
      <xdr:rowOff>87811</xdr:rowOff>
    </xdr:to>
    <xdr:sp macro="" textlink="">
      <xdr:nvSpPr>
        <xdr:cNvPr id="243" name="楕円 242">
          <a:extLst>
            <a:ext uri="{FF2B5EF4-FFF2-40B4-BE49-F238E27FC236}">
              <a16:creationId xmlns:a16="http://schemas.microsoft.com/office/drawing/2014/main" id="{83498CEB-F178-4B4C-B891-1B9F1C8D892E}"/>
            </a:ext>
          </a:extLst>
        </xdr:cNvPr>
        <xdr:cNvSpPr/>
      </xdr:nvSpPr>
      <xdr:spPr>
        <a:xfrm>
          <a:off x="12763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37011</xdr:rowOff>
    </xdr:from>
    <xdr:to>
      <xdr:col>71</xdr:col>
      <xdr:colOff>177800</xdr:colOff>
      <xdr:row>36</xdr:row>
      <xdr:rowOff>157843</xdr:rowOff>
    </xdr:to>
    <xdr:cxnSp macro="">
      <xdr:nvCxnSpPr>
        <xdr:cNvPr id="244" name="直線コネクタ 243">
          <a:extLst>
            <a:ext uri="{FF2B5EF4-FFF2-40B4-BE49-F238E27FC236}">
              <a16:creationId xmlns:a16="http://schemas.microsoft.com/office/drawing/2014/main" id="{B711523C-06EE-4F8F-93C2-C07BC1C0860F}"/>
            </a:ext>
          </a:extLst>
        </xdr:cNvPr>
        <xdr:cNvCxnSpPr/>
      </xdr:nvCxnSpPr>
      <xdr:spPr>
        <a:xfrm>
          <a:off x="12814300" y="6209211"/>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245" name="n_1aveValue【一般廃棄物処理施設】&#10;有形固定資産減価償却率">
          <a:extLst>
            <a:ext uri="{FF2B5EF4-FFF2-40B4-BE49-F238E27FC236}">
              <a16:creationId xmlns:a16="http://schemas.microsoft.com/office/drawing/2014/main" id="{3012424C-4DE5-44D2-917E-7CA6B8D62EA4}"/>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246" name="n_2aveValue【一般廃棄物処理施設】&#10;有形固定資産減価償却率">
          <a:extLst>
            <a:ext uri="{FF2B5EF4-FFF2-40B4-BE49-F238E27FC236}">
              <a16:creationId xmlns:a16="http://schemas.microsoft.com/office/drawing/2014/main" id="{4BA92B93-2911-4710-8887-82CE1570B226}"/>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247" name="n_3aveValue【一般廃棄物処理施設】&#10;有形固定資産減価償却率">
          <a:extLst>
            <a:ext uri="{FF2B5EF4-FFF2-40B4-BE49-F238E27FC236}">
              <a16:creationId xmlns:a16="http://schemas.microsoft.com/office/drawing/2014/main" id="{EE4C382D-D211-4C22-AFCC-85CDC6E7C387}"/>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248" name="n_4aveValue【一般廃棄物処理施設】&#10;有形固定資産減価償却率">
          <a:extLst>
            <a:ext uri="{FF2B5EF4-FFF2-40B4-BE49-F238E27FC236}">
              <a16:creationId xmlns:a16="http://schemas.microsoft.com/office/drawing/2014/main" id="{169AFB1E-40F6-44FA-9BCC-7B748694EFCE}"/>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249" name="n_1mainValue【一般廃棄物処理施設】&#10;有形固定資産減価償却率">
          <a:extLst>
            <a:ext uri="{FF2B5EF4-FFF2-40B4-BE49-F238E27FC236}">
              <a16:creationId xmlns:a16="http://schemas.microsoft.com/office/drawing/2014/main" id="{91A3F3F6-3E96-435F-8805-340A0255ABD5}"/>
            </a:ext>
          </a:extLst>
        </xdr:cNvPr>
        <xdr:cNvSpPr txBox="1"/>
      </xdr:nvSpPr>
      <xdr:spPr>
        <a:xfrm>
          <a:off x="15266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56985</xdr:rowOff>
    </xdr:from>
    <xdr:ext cx="405111" cy="259045"/>
    <xdr:sp macro="" textlink="">
      <xdr:nvSpPr>
        <xdr:cNvPr id="250" name="n_2mainValue【一般廃棄物処理施設】&#10;有形固定資産減価償却率">
          <a:extLst>
            <a:ext uri="{FF2B5EF4-FFF2-40B4-BE49-F238E27FC236}">
              <a16:creationId xmlns:a16="http://schemas.microsoft.com/office/drawing/2014/main" id="{28A3750D-8DA7-4C3F-ACAF-B2A51883CA48}"/>
            </a:ext>
          </a:extLst>
        </xdr:cNvPr>
        <xdr:cNvSpPr txBox="1"/>
      </xdr:nvSpPr>
      <xdr:spPr>
        <a:xfrm>
          <a:off x="14389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53720</xdr:rowOff>
    </xdr:from>
    <xdr:ext cx="405111" cy="259045"/>
    <xdr:sp macro="" textlink="">
      <xdr:nvSpPr>
        <xdr:cNvPr id="251" name="n_3mainValue【一般廃棄物処理施設】&#10;有形固定資産減価償却率">
          <a:extLst>
            <a:ext uri="{FF2B5EF4-FFF2-40B4-BE49-F238E27FC236}">
              <a16:creationId xmlns:a16="http://schemas.microsoft.com/office/drawing/2014/main" id="{1B3C2BB2-7B5D-4D27-89FF-660E2CD6D0CB}"/>
            </a:ext>
          </a:extLst>
        </xdr:cNvPr>
        <xdr:cNvSpPr txBox="1"/>
      </xdr:nvSpPr>
      <xdr:spPr>
        <a:xfrm>
          <a:off x="13500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104338</xdr:rowOff>
    </xdr:from>
    <xdr:ext cx="405111" cy="259045"/>
    <xdr:sp macro="" textlink="">
      <xdr:nvSpPr>
        <xdr:cNvPr id="252" name="n_4mainValue【一般廃棄物処理施設】&#10;有形固定資産減価償却率">
          <a:extLst>
            <a:ext uri="{FF2B5EF4-FFF2-40B4-BE49-F238E27FC236}">
              <a16:creationId xmlns:a16="http://schemas.microsoft.com/office/drawing/2014/main" id="{69ED3F2C-7F1E-4AB3-8074-CE529A893C68}"/>
            </a:ext>
          </a:extLst>
        </xdr:cNvPr>
        <xdr:cNvSpPr txBox="1"/>
      </xdr:nvSpPr>
      <xdr:spPr>
        <a:xfrm>
          <a:off x="12611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a:extLst>
            <a:ext uri="{FF2B5EF4-FFF2-40B4-BE49-F238E27FC236}">
              <a16:creationId xmlns:a16="http://schemas.microsoft.com/office/drawing/2014/main" id="{974940D5-A4A3-4C7D-B514-2C6948FA0F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a:extLst>
            <a:ext uri="{FF2B5EF4-FFF2-40B4-BE49-F238E27FC236}">
              <a16:creationId xmlns:a16="http://schemas.microsoft.com/office/drawing/2014/main" id="{96C65631-8865-42D9-B249-B164DC898FD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a:extLst>
            <a:ext uri="{FF2B5EF4-FFF2-40B4-BE49-F238E27FC236}">
              <a16:creationId xmlns:a16="http://schemas.microsoft.com/office/drawing/2014/main" id="{F5712A66-CE3E-4881-96B2-BCB38EE08A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a:extLst>
            <a:ext uri="{FF2B5EF4-FFF2-40B4-BE49-F238E27FC236}">
              <a16:creationId xmlns:a16="http://schemas.microsoft.com/office/drawing/2014/main" id="{FC6C2B1C-EFCD-4952-A322-43148CFEDF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a:extLst>
            <a:ext uri="{FF2B5EF4-FFF2-40B4-BE49-F238E27FC236}">
              <a16:creationId xmlns:a16="http://schemas.microsoft.com/office/drawing/2014/main" id="{428CA1ED-3004-44FF-B51F-960F83FAD3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a:extLst>
            <a:ext uri="{FF2B5EF4-FFF2-40B4-BE49-F238E27FC236}">
              <a16:creationId xmlns:a16="http://schemas.microsoft.com/office/drawing/2014/main" id="{633570D0-7388-4D1F-8C64-F2B2AE1F53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a:extLst>
            <a:ext uri="{FF2B5EF4-FFF2-40B4-BE49-F238E27FC236}">
              <a16:creationId xmlns:a16="http://schemas.microsoft.com/office/drawing/2014/main" id="{B492D595-A81F-4BD4-8E80-3E582B7DF1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a:extLst>
            <a:ext uri="{FF2B5EF4-FFF2-40B4-BE49-F238E27FC236}">
              <a16:creationId xmlns:a16="http://schemas.microsoft.com/office/drawing/2014/main" id="{CA150E26-8257-4723-8DEF-0BC95989C3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1" name="テキスト ボックス 260">
          <a:extLst>
            <a:ext uri="{FF2B5EF4-FFF2-40B4-BE49-F238E27FC236}">
              <a16:creationId xmlns:a16="http://schemas.microsoft.com/office/drawing/2014/main" id="{F5A0E27B-8D4A-450A-A0BC-BDC758B6C44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2" name="直線コネクタ 261">
          <a:extLst>
            <a:ext uri="{FF2B5EF4-FFF2-40B4-BE49-F238E27FC236}">
              <a16:creationId xmlns:a16="http://schemas.microsoft.com/office/drawing/2014/main" id="{9B8AF0EF-7EB3-477A-9841-19BA91A388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263" name="直線コネクタ 262">
          <a:extLst>
            <a:ext uri="{FF2B5EF4-FFF2-40B4-BE49-F238E27FC236}">
              <a16:creationId xmlns:a16="http://schemas.microsoft.com/office/drawing/2014/main" id="{6FF83A39-B57F-486A-AA85-F350E0468356}"/>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264" name="テキスト ボックス 263">
          <a:extLst>
            <a:ext uri="{FF2B5EF4-FFF2-40B4-BE49-F238E27FC236}">
              <a16:creationId xmlns:a16="http://schemas.microsoft.com/office/drawing/2014/main" id="{2A05EE4C-2313-4430-B7BC-69985515075C}"/>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663E9F11-24EF-4BD1-8531-AB814B327A6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66" name="テキスト ボックス 265">
          <a:extLst>
            <a:ext uri="{FF2B5EF4-FFF2-40B4-BE49-F238E27FC236}">
              <a16:creationId xmlns:a16="http://schemas.microsoft.com/office/drawing/2014/main" id="{444E96B0-71A3-428C-BF9F-6B58E9E37F8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267" name="直線コネクタ 266">
          <a:extLst>
            <a:ext uri="{FF2B5EF4-FFF2-40B4-BE49-F238E27FC236}">
              <a16:creationId xmlns:a16="http://schemas.microsoft.com/office/drawing/2014/main" id="{2BC59993-CB52-4916-9EF2-42549A158529}"/>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268" name="テキスト ボックス 267">
          <a:extLst>
            <a:ext uri="{FF2B5EF4-FFF2-40B4-BE49-F238E27FC236}">
              <a16:creationId xmlns:a16="http://schemas.microsoft.com/office/drawing/2014/main" id="{3798066A-5209-4162-819C-4CCB34F6209D}"/>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a:extLst>
            <a:ext uri="{FF2B5EF4-FFF2-40B4-BE49-F238E27FC236}">
              <a16:creationId xmlns:a16="http://schemas.microsoft.com/office/drawing/2014/main" id="{BBE768E0-C709-4E98-90EF-8DFAF15E25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0" name="テキスト ボックス 269">
          <a:extLst>
            <a:ext uri="{FF2B5EF4-FFF2-40B4-BE49-F238E27FC236}">
              <a16:creationId xmlns:a16="http://schemas.microsoft.com/office/drawing/2014/main" id="{5D0DB89D-FB85-4B77-8609-462628FE603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a:extLst>
            <a:ext uri="{FF2B5EF4-FFF2-40B4-BE49-F238E27FC236}">
              <a16:creationId xmlns:a16="http://schemas.microsoft.com/office/drawing/2014/main" id="{AC1215D3-93B4-4AAC-ACC1-0235469ED4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272" name="直線コネクタ 271">
          <a:extLst>
            <a:ext uri="{FF2B5EF4-FFF2-40B4-BE49-F238E27FC236}">
              <a16:creationId xmlns:a16="http://schemas.microsoft.com/office/drawing/2014/main" id="{9EA9D983-4197-4796-B260-D4DEDB275774}"/>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273" name="【一般廃棄物処理施設】&#10;一人当たり有形固定資産（償却資産）額最小値テキスト">
          <a:extLst>
            <a:ext uri="{FF2B5EF4-FFF2-40B4-BE49-F238E27FC236}">
              <a16:creationId xmlns:a16="http://schemas.microsoft.com/office/drawing/2014/main" id="{14C6C291-C26F-49AF-944E-006C253DAA72}"/>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274" name="直線コネクタ 273">
          <a:extLst>
            <a:ext uri="{FF2B5EF4-FFF2-40B4-BE49-F238E27FC236}">
              <a16:creationId xmlns:a16="http://schemas.microsoft.com/office/drawing/2014/main" id="{F0626B86-F548-47BD-806E-EA0002C96914}"/>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275" name="【一般廃棄物処理施設】&#10;一人当たり有形固定資産（償却資産）額最大値テキスト">
          <a:extLst>
            <a:ext uri="{FF2B5EF4-FFF2-40B4-BE49-F238E27FC236}">
              <a16:creationId xmlns:a16="http://schemas.microsoft.com/office/drawing/2014/main" id="{A4FA8944-A6AF-4881-BFDF-34A25E0A928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276" name="直線コネクタ 275">
          <a:extLst>
            <a:ext uri="{FF2B5EF4-FFF2-40B4-BE49-F238E27FC236}">
              <a16:creationId xmlns:a16="http://schemas.microsoft.com/office/drawing/2014/main" id="{21A9ABEE-A952-48C8-9DBD-22A287555B27}"/>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277" name="【一般廃棄物処理施設】&#10;一人当たり有形固定資産（償却資産）額平均値テキスト">
          <a:extLst>
            <a:ext uri="{FF2B5EF4-FFF2-40B4-BE49-F238E27FC236}">
              <a16:creationId xmlns:a16="http://schemas.microsoft.com/office/drawing/2014/main" id="{5B2F0E6E-1C69-4D06-8E1D-A667F047384A}"/>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278" name="フローチャート: 判断 277">
          <a:extLst>
            <a:ext uri="{FF2B5EF4-FFF2-40B4-BE49-F238E27FC236}">
              <a16:creationId xmlns:a16="http://schemas.microsoft.com/office/drawing/2014/main" id="{60DDED66-AAEC-4A89-9E36-5065697D6966}"/>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279" name="フローチャート: 判断 278">
          <a:extLst>
            <a:ext uri="{FF2B5EF4-FFF2-40B4-BE49-F238E27FC236}">
              <a16:creationId xmlns:a16="http://schemas.microsoft.com/office/drawing/2014/main" id="{263B5661-18C2-455F-A81D-69E7346065EB}"/>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280" name="フローチャート: 判断 279">
          <a:extLst>
            <a:ext uri="{FF2B5EF4-FFF2-40B4-BE49-F238E27FC236}">
              <a16:creationId xmlns:a16="http://schemas.microsoft.com/office/drawing/2014/main" id="{B7EE631E-559C-46C3-8302-A19A787B7B54}"/>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281" name="フローチャート: 判断 280">
          <a:extLst>
            <a:ext uri="{FF2B5EF4-FFF2-40B4-BE49-F238E27FC236}">
              <a16:creationId xmlns:a16="http://schemas.microsoft.com/office/drawing/2014/main" id="{E6C4A756-0C2C-4996-BEC5-D718AD9BDAF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282" name="フローチャート: 判断 281">
          <a:extLst>
            <a:ext uri="{FF2B5EF4-FFF2-40B4-BE49-F238E27FC236}">
              <a16:creationId xmlns:a16="http://schemas.microsoft.com/office/drawing/2014/main" id="{FCA91F20-ECBE-4179-90D7-A783D5B3A89D}"/>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8593AAE6-2EC8-4C53-A9A8-A5790659BB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B1BE8F60-2B1D-4019-B449-13EBC1B3C2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EB2C9F07-3317-4DEB-B861-E03DBD19F2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7E465284-5328-4FDF-B317-B93B2E5C97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6C70FB-188D-444F-8E96-FFE6A54517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37007</xdr:rowOff>
    </xdr:from>
    <xdr:to>
      <xdr:col>116</xdr:col>
      <xdr:colOff>114300</xdr:colOff>
      <xdr:row>40</xdr:row>
      <xdr:rowOff>138607</xdr:rowOff>
    </xdr:to>
    <xdr:sp macro="" textlink="">
      <xdr:nvSpPr>
        <xdr:cNvPr id="288" name="楕円 287">
          <a:extLst>
            <a:ext uri="{FF2B5EF4-FFF2-40B4-BE49-F238E27FC236}">
              <a16:creationId xmlns:a16="http://schemas.microsoft.com/office/drawing/2014/main" id="{A95EF18D-462C-4383-A9A9-FE03922FD78B}"/>
            </a:ext>
          </a:extLst>
        </xdr:cNvPr>
        <xdr:cNvSpPr/>
      </xdr:nvSpPr>
      <xdr:spPr>
        <a:xfrm>
          <a:off x="22110700" y="68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289" name="【一般廃棄物処理施設】&#10;一人当たり有形固定資産（償却資産）額該当値テキスト">
          <a:extLst>
            <a:ext uri="{FF2B5EF4-FFF2-40B4-BE49-F238E27FC236}">
              <a16:creationId xmlns:a16="http://schemas.microsoft.com/office/drawing/2014/main" id="{AED72BFB-7283-42DF-8375-77332B7A15E7}"/>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42147</xdr:rowOff>
    </xdr:from>
    <xdr:to>
      <xdr:col>112</xdr:col>
      <xdr:colOff>38100</xdr:colOff>
      <xdr:row>40</xdr:row>
      <xdr:rowOff>143747</xdr:rowOff>
    </xdr:to>
    <xdr:sp macro="" textlink="">
      <xdr:nvSpPr>
        <xdr:cNvPr id="290" name="楕円 289">
          <a:extLst>
            <a:ext uri="{FF2B5EF4-FFF2-40B4-BE49-F238E27FC236}">
              <a16:creationId xmlns:a16="http://schemas.microsoft.com/office/drawing/2014/main" id="{0C7C5B64-A6D5-4398-9DD2-F65F7E09C4C7}"/>
            </a:ext>
          </a:extLst>
        </xdr:cNvPr>
        <xdr:cNvSpPr/>
      </xdr:nvSpPr>
      <xdr:spPr>
        <a:xfrm>
          <a:off x="21272500" y="690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87807</xdr:rowOff>
    </xdr:from>
    <xdr:to>
      <xdr:col>116</xdr:col>
      <xdr:colOff>63500</xdr:colOff>
      <xdr:row>40</xdr:row>
      <xdr:rowOff>92947</xdr:rowOff>
    </xdr:to>
    <xdr:cxnSp macro="">
      <xdr:nvCxnSpPr>
        <xdr:cNvPr id="291" name="直線コネクタ 290">
          <a:extLst>
            <a:ext uri="{FF2B5EF4-FFF2-40B4-BE49-F238E27FC236}">
              <a16:creationId xmlns:a16="http://schemas.microsoft.com/office/drawing/2014/main" id="{0958051C-4F5A-4AFA-A795-0F51B0864223}"/>
            </a:ext>
          </a:extLst>
        </xdr:cNvPr>
        <xdr:cNvCxnSpPr/>
      </xdr:nvCxnSpPr>
      <xdr:spPr>
        <a:xfrm flipV="1">
          <a:off x="21323300" y="6945807"/>
          <a:ext cx="8382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42752</xdr:rowOff>
    </xdr:from>
    <xdr:to>
      <xdr:col>107</xdr:col>
      <xdr:colOff>101600</xdr:colOff>
      <xdr:row>40</xdr:row>
      <xdr:rowOff>144352</xdr:rowOff>
    </xdr:to>
    <xdr:sp macro="" textlink="">
      <xdr:nvSpPr>
        <xdr:cNvPr id="292" name="楕円 291">
          <a:extLst>
            <a:ext uri="{FF2B5EF4-FFF2-40B4-BE49-F238E27FC236}">
              <a16:creationId xmlns:a16="http://schemas.microsoft.com/office/drawing/2014/main" id="{3EA4411B-5A5B-4A82-9FB8-3F056EC70DAB}"/>
            </a:ext>
          </a:extLst>
        </xdr:cNvPr>
        <xdr:cNvSpPr/>
      </xdr:nvSpPr>
      <xdr:spPr>
        <a:xfrm>
          <a:off x="20383500" y="69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92947</xdr:rowOff>
    </xdr:from>
    <xdr:to>
      <xdr:col>111</xdr:col>
      <xdr:colOff>177800</xdr:colOff>
      <xdr:row>40</xdr:row>
      <xdr:rowOff>93552</xdr:rowOff>
    </xdr:to>
    <xdr:cxnSp macro="">
      <xdr:nvCxnSpPr>
        <xdr:cNvPr id="293" name="直線コネクタ 292">
          <a:extLst>
            <a:ext uri="{FF2B5EF4-FFF2-40B4-BE49-F238E27FC236}">
              <a16:creationId xmlns:a16="http://schemas.microsoft.com/office/drawing/2014/main" id="{CC7CA7E6-B5D1-43AD-9B73-348E91373D3B}"/>
            </a:ext>
          </a:extLst>
        </xdr:cNvPr>
        <xdr:cNvCxnSpPr/>
      </xdr:nvCxnSpPr>
      <xdr:spPr>
        <a:xfrm flipV="1">
          <a:off x="20434300" y="6950947"/>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74550</xdr:rowOff>
    </xdr:from>
    <xdr:to>
      <xdr:col>102</xdr:col>
      <xdr:colOff>165100</xdr:colOff>
      <xdr:row>41</xdr:row>
      <xdr:rowOff>4700</xdr:rowOff>
    </xdr:to>
    <xdr:sp macro="" textlink="">
      <xdr:nvSpPr>
        <xdr:cNvPr id="294" name="楕円 293">
          <a:extLst>
            <a:ext uri="{FF2B5EF4-FFF2-40B4-BE49-F238E27FC236}">
              <a16:creationId xmlns:a16="http://schemas.microsoft.com/office/drawing/2014/main" id="{4C2678EE-E0FC-4396-BA97-4DD135B7EF5C}"/>
            </a:ext>
          </a:extLst>
        </xdr:cNvPr>
        <xdr:cNvSpPr/>
      </xdr:nvSpPr>
      <xdr:spPr>
        <a:xfrm>
          <a:off x="19494500" y="69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93552</xdr:rowOff>
    </xdr:from>
    <xdr:to>
      <xdr:col>107</xdr:col>
      <xdr:colOff>50800</xdr:colOff>
      <xdr:row>40</xdr:row>
      <xdr:rowOff>125350</xdr:rowOff>
    </xdr:to>
    <xdr:cxnSp macro="">
      <xdr:nvCxnSpPr>
        <xdr:cNvPr id="295" name="直線コネクタ 294">
          <a:extLst>
            <a:ext uri="{FF2B5EF4-FFF2-40B4-BE49-F238E27FC236}">
              <a16:creationId xmlns:a16="http://schemas.microsoft.com/office/drawing/2014/main" id="{D28EE8EC-2766-42F3-929A-9CCB40B44857}"/>
            </a:ext>
          </a:extLst>
        </xdr:cNvPr>
        <xdr:cNvCxnSpPr/>
      </xdr:nvCxnSpPr>
      <xdr:spPr>
        <a:xfrm flipV="1">
          <a:off x="19545300" y="6951552"/>
          <a:ext cx="8890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86077</xdr:rowOff>
    </xdr:from>
    <xdr:to>
      <xdr:col>98</xdr:col>
      <xdr:colOff>38100</xdr:colOff>
      <xdr:row>41</xdr:row>
      <xdr:rowOff>16227</xdr:rowOff>
    </xdr:to>
    <xdr:sp macro="" textlink="">
      <xdr:nvSpPr>
        <xdr:cNvPr id="296" name="楕円 295">
          <a:extLst>
            <a:ext uri="{FF2B5EF4-FFF2-40B4-BE49-F238E27FC236}">
              <a16:creationId xmlns:a16="http://schemas.microsoft.com/office/drawing/2014/main" id="{2793CF2B-EF8C-4265-AA7D-C4D1BF1A8671}"/>
            </a:ext>
          </a:extLst>
        </xdr:cNvPr>
        <xdr:cNvSpPr/>
      </xdr:nvSpPr>
      <xdr:spPr>
        <a:xfrm>
          <a:off x="18605500" y="69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125350</xdr:rowOff>
    </xdr:from>
    <xdr:to>
      <xdr:col>102</xdr:col>
      <xdr:colOff>114300</xdr:colOff>
      <xdr:row>40</xdr:row>
      <xdr:rowOff>136877</xdr:rowOff>
    </xdr:to>
    <xdr:cxnSp macro="">
      <xdr:nvCxnSpPr>
        <xdr:cNvPr id="297" name="直線コネクタ 296">
          <a:extLst>
            <a:ext uri="{FF2B5EF4-FFF2-40B4-BE49-F238E27FC236}">
              <a16:creationId xmlns:a16="http://schemas.microsoft.com/office/drawing/2014/main" id="{A044EAE8-728E-4CD1-9AFC-2EEE9DA54F6F}"/>
            </a:ext>
          </a:extLst>
        </xdr:cNvPr>
        <xdr:cNvCxnSpPr/>
      </xdr:nvCxnSpPr>
      <xdr:spPr>
        <a:xfrm flipV="1">
          <a:off x="18656300" y="6983350"/>
          <a:ext cx="889000" cy="1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298" name="n_1aveValue【一般廃棄物処理施設】&#10;一人当たり有形固定資産（償却資産）額">
          <a:extLst>
            <a:ext uri="{FF2B5EF4-FFF2-40B4-BE49-F238E27FC236}">
              <a16:creationId xmlns:a16="http://schemas.microsoft.com/office/drawing/2014/main" id="{C5287069-35BB-4933-A578-CE15B092C112}"/>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299" name="n_2aveValue【一般廃棄物処理施設】&#10;一人当たり有形固定資産（償却資産）額">
          <a:extLst>
            <a:ext uri="{FF2B5EF4-FFF2-40B4-BE49-F238E27FC236}">
              <a16:creationId xmlns:a16="http://schemas.microsoft.com/office/drawing/2014/main" id="{B45F3AD0-C3E7-4771-AD85-C4B688BE72C4}"/>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00" name="n_3aveValue【一般廃棄物処理施設】&#10;一人当たり有形固定資産（償却資産）額">
          <a:extLst>
            <a:ext uri="{FF2B5EF4-FFF2-40B4-BE49-F238E27FC236}">
              <a16:creationId xmlns:a16="http://schemas.microsoft.com/office/drawing/2014/main" id="{1CDFC75B-4E90-4CF0-8EC2-8C3DFF890165}"/>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301" name="n_4aveValue【一般廃棄物処理施設】&#10;一人当たり有形固定資産（償却資産）額">
          <a:extLst>
            <a:ext uri="{FF2B5EF4-FFF2-40B4-BE49-F238E27FC236}">
              <a16:creationId xmlns:a16="http://schemas.microsoft.com/office/drawing/2014/main" id="{3013E23F-48DF-4CA7-94AA-99E5C728BD72}"/>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160274</xdr:rowOff>
    </xdr:from>
    <xdr:ext cx="599010" cy="259045"/>
    <xdr:sp macro="" textlink="">
      <xdr:nvSpPr>
        <xdr:cNvPr id="302" name="n_1mainValue【一般廃棄物処理施設】&#10;一人当たり有形固定資産（償却資産）額">
          <a:extLst>
            <a:ext uri="{FF2B5EF4-FFF2-40B4-BE49-F238E27FC236}">
              <a16:creationId xmlns:a16="http://schemas.microsoft.com/office/drawing/2014/main" id="{A0A226DE-6A5A-48B7-8739-4C1F4E33B676}"/>
            </a:ext>
          </a:extLst>
        </xdr:cNvPr>
        <xdr:cNvSpPr txBox="1"/>
      </xdr:nvSpPr>
      <xdr:spPr>
        <a:xfrm>
          <a:off x="21011095" y="66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160879</xdr:rowOff>
    </xdr:from>
    <xdr:ext cx="599010" cy="259045"/>
    <xdr:sp macro="" textlink="">
      <xdr:nvSpPr>
        <xdr:cNvPr id="303" name="n_2mainValue【一般廃棄物処理施設】&#10;一人当たり有形固定資産（償却資産）額">
          <a:extLst>
            <a:ext uri="{FF2B5EF4-FFF2-40B4-BE49-F238E27FC236}">
              <a16:creationId xmlns:a16="http://schemas.microsoft.com/office/drawing/2014/main" id="{4BF972D7-6EB4-40E1-ABF9-19547ABA217C}"/>
            </a:ext>
          </a:extLst>
        </xdr:cNvPr>
        <xdr:cNvSpPr txBox="1"/>
      </xdr:nvSpPr>
      <xdr:spPr>
        <a:xfrm>
          <a:off x="20134795" y="667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167277</xdr:rowOff>
    </xdr:from>
    <xdr:ext cx="599010" cy="259045"/>
    <xdr:sp macro="" textlink="">
      <xdr:nvSpPr>
        <xdr:cNvPr id="304" name="n_3mainValue【一般廃棄物処理施設】&#10;一人当たり有形固定資産（償却資産）額">
          <a:extLst>
            <a:ext uri="{FF2B5EF4-FFF2-40B4-BE49-F238E27FC236}">
              <a16:creationId xmlns:a16="http://schemas.microsoft.com/office/drawing/2014/main" id="{D5C3C99B-2209-4ED8-B14C-DF07563D5453}"/>
            </a:ext>
          </a:extLst>
        </xdr:cNvPr>
        <xdr:cNvSpPr txBox="1"/>
      </xdr:nvSpPr>
      <xdr:spPr>
        <a:xfrm>
          <a:off x="19245795" y="702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7354</xdr:rowOff>
    </xdr:from>
    <xdr:ext cx="534377" cy="259045"/>
    <xdr:sp macro="" textlink="">
      <xdr:nvSpPr>
        <xdr:cNvPr id="305" name="n_4mainValue【一般廃棄物処理施設】&#10;一人当たり有形固定資産（償却資産）額">
          <a:extLst>
            <a:ext uri="{FF2B5EF4-FFF2-40B4-BE49-F238E27FC236}">
              <a16:creationId xmlns:a16="http://schemas.microsoft.com/office/drawing/2014/main" id="{3DF44F08-0E72-45E0-B92D-973640C9D096}"/>
            </a:ext>
          </a:extLst>
        </xdr:cNvPr>
        <xdr:cNvSpPr txBox="1"/>
      </xdr:nvSpPr>
      <xdr:spPr>
        <a:xfrm>
          <a:off x="18389111" y="70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96C11405-C7FD-497C-8E45-49B6FDEF2C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B1AF7000-BD97-4532-98E3-45E575E2EF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8C9060FD-B6CE-41F9-80A1-D7F4A6B664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515C15DD-D3F7-4857-BDDD-BDB05B9014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DED291C5-1212-4C02-971E-DF65DFB54F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FAE70E6A-8D76-47BF-8FE3-65A5DF038C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2EAB463C-6282-447B-915B-8D04C864CA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FF0EE515-DE6C-4107-8710-38B2580EEC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4" name="テキスト ボックス 313">
          <a:extLst>
            <a:ext uri="{FF2B5EF4-FFF2-40B4-BE49-F238E27FC236}">
              <a16:creationId xmlns:a16="http://schemas.microsoft.com/office/drawing/2014/main" id="{3B0C56EF-68DE-4C06-A243-BCF3B6E9B8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5" name="直線コネクタ 314">
          <a:extLst>
            <a:ext uri="{FF2B5EF4-FFF2-40B4-BE49-F238E27FC236}">
              <a16:creationId xmlns:a16="http://schemas.microsoft.com/office/drawing/2014/main" id="{38C6838C-DD01-4F78-A39E-883B1ADCEA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6" name="テキスト ボックス 315">
          <a:extLst>
            <a:ext uri="{FF2B5EF4-FFF2-40B4-BE49-F238E27FC236}">
              <a16:creationId xmlns:a16="http://schemas.microsoft.com/office/drawing/2014/main" id="{D1152DF8-FCEC-4406-B9CC-78B50206A05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7" name="直線コネクタ 316">
          <a:extLst>
            <a:ext uri="{FF2B5EF4-FFF2-40B4-BE49-F238E27FC236}">
              <a16:creationId xmlns:a16="http://schemas.microsoft.com/office/drawing/2014/main" id="{87BB58C0-B6F1-4128-BA49-661111DCA62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8" name="テキスト ボックス 317">
          <a:extLst>
            <a:ext uri="{FF2B5EF4-FFF2-40B4-BE49-F238E27FC236}">
              <a16:creationId xmlns:a16="http://schemas.microsoft.com/office/drawing/2014/main" id="{445D2ACE-072E-4ABB-BBC9-5310465C44E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9" name="直線コネクタ 318">
          <a:extLst>
            <a:ext uri="{FF2B5EF4-FFF2-40B4-BE49-F238E27FC236}">
              <a16:creationId xmlns:a16="http://schemas.microsoft.com/office/drawing/2014/main" id="{EBE5117C-0DD2-4E87-8625-0D5FEA2842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0" name="テキスト ボックス 319">
          <a:extLst>
            <a:ext uri="{FF2B5EF4-FFF2-40B4-BE49-F238E27FC236}">
              <a16:creationId xmlns:a16="http://schemas.microsoft.com/office/drawing/2014/main" id="{C5917A51-2F61-45A6-B374-5DCEBE55E59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1" name="直線コネクタ 320">
          <a:extLst>
            <a:ext uri="{FF2B5EF4-FFF2-40B4-BE49-F238E27FC236}">
              <a16:creationId xmlns:a16="http://schemas.microsoft.com/office/drawing/2014/main" id="{E92651A8-36F7-4744-8E61-F73C2240AA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2" name="テキスト ボックス 321">
          <a:extLst>
            <a:ext uri="{FF2B5EF4-FFF2-40B4-BE49-F238E27FC236}">
              <a16:creationId xmlns:a16="http://schemas.microsoft.com/office/drawing/2014/main" id="{8DA3F502-97C5-4DD7-BE52-3F4AA0FDE1F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3" name="直線コネクタ 322">
          <a:extLst>
            <a:ext uri="{FF2B5EF4-FFF2-40B4-BE49-F238E27FC236}">
              <a16:creationId xmlns:a16="http://schemas.microsoft.com/office/drawing/2014/main" id="{8E1B6548-2E24-468A-AE80-0FB07EE55E5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4" name="テキスト ボックス 323">
          <a:extLst>
            <a:ext uri="{FF2B5EF4-FFF2-40B4-BE49-F238E27FC236}">
              <a16:creationId xmlns:a16="http://schemas.microsoft.com/office/drawing/2014/main" id="{84E685BD-994B-4C2C-9ACC-9D279267991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5" name="直線コネクタ 324">
          <a:extLst>
            <a:ext uri="{FF2B5EF4-FFF2-40B4-BE49-F238E27FC236}">
              <a16:creationId xmlns:a16="http://schemas.microsoft.com/office/drawing/2014/main" id="{051FFEEB-428C-456B-B03C-326BCC80139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6" name="テキスト ボックス 325">
          <a:extLst>
            <a:ext uri="{FF2B5EF4-FFF2-40B4-BE49-F238E27FC236}">
              <a16:creationId xmlns:a16="http://schemas.microsoft.com/office/drawing/2014/main" id="{CB4F2F00-4FF5-47C1-AA19-5F989B6075C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7" name="直線コネクタ 326">
          <a:extLst>
            <a:ext uri="{FF2B5EF4-FFF2-40B4-BE49-F238E27FC236}">
              <a16:creationId xmlns:a16="http://schemas.microsoft.com/office/drawing/2014/main" id="{D2FD0321-624B-4605-9B02-E68439E730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8" name="テキスト ボックス 327">
          <a:extLst>
            <a:ext uri="{FF2B5EF4-FFF2-40B4-BE49-F238E27FC236}">
              <a16:creationId xmlns:a16="http://schemas.microsoft.com/office/drawing/2014/main" id="{252320F4-9617-4A16-B3A3-4D94ABF35FC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EC55C1D8-7041-479F-9E1D-407F215D33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330" name="直線コネクタ 329">
          <a:extLst>
            <a:ext uri="{FF2B5EF4-FFF2-40B4-BE49-F238E27FC236}">
              <a16:creationId xmlns:a16="http://schemas.microsoft.com/office/drawing/2014/main" id="{EB54020D-34C3-45D6-95B1-6FB730A733B1}"/>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1" name="【保健センター・保健所】&#10;有形固定資産減価償却率最小値テキスト">
          <a:extLst>
            <a:ext uri="{FF2B5EF4-FFF2-40B4-BE49-F238E27FC236}">
              <a16:creationId xmlns:a16="http://schemas.microsoft.com/office/drawing/2014/main" id="{751D5361-27A6-40E9-8328-E8B6B33E79D1}"/>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2" name="直線コネクタ 331">
          <a:extLst>
            <a:ext uri="{FF2B5EF4-FFF2-40B4-BE49-F238E27FC236}">
              <a16:creationId xmlns:a16="http://schemas.microsoft.com/office/drawing/2014/main" id="{49870980-4120-481D-BFA8-D83ACE3E4908}"/>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333" name="【保健センター・保健所】&#10;有形固定資産減価償却率最大値テキスト">
          <a:extLst>
            <a:ext uri="{FF2B5EF4-FFF2-40B4-BE49-F238E27FC236}">
              <a16:creationId xmlns:a16="http://schemas.microsoft.com/office/drawing/2014/main" id="{224EA47B-4275-42F2-955B-63D719CA27F3}"/>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334" name="直線コネクタ 333">
          <a:extLst>
            <a:ext uri="{FF2B5EF4-FFF2-40B4-BE49-F238E27FC236}">
              <a16:creationId xmlns:a16="http://schemas.microsoft.com/office/drawing/2014/main" id="{24CDC9C2-86BD-4BC6-BD1A-80E8383440E8}"/>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123842</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558438FD-C439-4A4C-A861-3C77E3F5CF2E}"/>
            </a:ext>
          </a:extLst>
        </xdr:cNvPr>
        <xdr:cNvSpPr txBox="1"/>
      </xdr:nvSpPr>
      <xdr:spPr>
        <a:xfrm>
          <a:off x="16357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336" name="フローチャート: 判断 335">
          <a:extLst>
            <a:ext uri="{FF2B5EF4-FFF2-40B4-BE49-F238E27FC236}">
              <a16:creationId xmlns:a16="http://schemas.microsoft.com/office/drawing/2014/main" id="{4EC9E8FD-75E5-46C0-86B2-9A170E2EC3DE}"/>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337" name="フローチャート: 判断 336">
          <a:extLst>
            <a:ext uri="{FF2B5EF4-FFF2-40B4-BE49-F238E27FC236}">
              <a16:creationId xmlns:a16="http://schemas.microsoft.com/office/drawing/2014/main" id="{2D414D59-32E1-470C-9B84-1D9F69C207CB}"/>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338" name="フローチャート: 判断 337">
          <a:extLst>
            <a:ext uri="{FF2B5EF4-FFF2-40B4-BE49-F238E27FC236}">
              <a16:creationId xmlns:a16="http://schemas.microsoft.com/office/drawing/2014/main" id="{EFF2E348-9ED0-4D11-9BF3-7E49575ADAFC}"/>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339" name="フローチャート: 判断 338">
          <a:extLst>
            <a:ext uri="{FF2B5EF4-FFF2-40B4-BE49-F238E27FC236}">
              <a16:creationId xmlns:a16="http://schemas.microsoft.com/office/drawing/2014/main" id="{80BD66E8-6DB6-4E74-BF8D-C23211982058}"/>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340" name="フローチャート: 判断 339">
          <a:extLst>
            <a:ext uri="{FF2B5EF4-FFF2-40B4-BE49-F238E27FC236}">
              <a16:creationId xmlns:a16="http://schemas.microsoft.com/office/drawing/2014/main" id="{105E6E7D-5D52-4A6A-9CF4-468B6604DD79}"/>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11727467-5DF4-4E01-84E1-F61933F657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44419869-506B-44B3-95CA-D5001D92A7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6000A819-1B6A-4446-9374-DBD87F55E3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7B32516C-8BAE-4414-B2A9-55B7887C8C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481D02C-DE23-43F4-82AB-EE35CE5AED3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95885</xdr:rowOff>
    </xdr:from>
    <xdr:to>
      <xdr:col>85</xdr:col>
      <xdr:colOff>177800</xdr:colOff>
      <xdr:row>59</xdr:row>
      <xdr:rowOff>26035</xdr:rowOff>
    </xdr:to>
    <xdr:sp macro="" textlink="">
      <xdr:nvSpPr>
        <xdr:cNvPr id="346" name="楕円 345">
          <a:extLst>
            <a:ext uri="{FF2B5EF4-FFF2-40B4-BE49-F238E27FC236}">
              <a16:creationId xmlns:a16="http://schemas.microsoft.com/office/drawing/2014/main" id="{2E66956E-97C7-4600-B4CD-46547351FAEE}"/>
            </a:ext>
          </a:extLst>
        </xdr:cNvPr>
        <xdr:cNvSpPr/>
      </xdr:nvSpPr>
      <xdr:spPr>
        <a:xfrm>
          <a:off x="162687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118762</xdr:rowOff>
    </xdr:from>
    <xdr:ext cx="405111" cy="259045"/>
    <xdr:sp macro="" textlink="">
      <xdr:nvSpPr>
        <xdr:cNvPr id="347" name="【保健センター・保健所】&#10;有形固定資産減価償却率該当値テキスト">
          <a:extLst>
            <a:ext uri="{FF2B5EF4-FFF2-40B4-BE49-F238E27FC236}">
              <a16:creationId xmlns:a16="http://schemas.microsoft.com/office/drawing/2014/main" id="{8363CEAC-B788-483F-8024-92C9BFAA72EF}"/>
            </a:ext>
          </a:extLst>
        </xdr:cNvPr>
        <xdr:cNvSpPr txBox="1"/>
      </xdr:nvSpPr>
      <xdr:spPr>
        <a:xfrm>
          <a:off x="16357600"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348" name="楕円 347">
          <a:extLst>
            <a:ext uri="{FF2B5EF4-FFF2-40B4-BE49-F238E27FC236}">
              <a16:creationId xmlns:a16="http://schemas.microsoft.com/office/drawing/2014/main" id="{5453C78B-0E68-45A2-8FF3-B97B0C9C08D0}"/>
            </a:ext>
          </a:extLst>
        </xdr:cNvPr>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95250</xdr:rowOff>
    </xdr:from>
    <xdr:to>
      <xdr:col>85</xdr:col>
      <xdr:colOff>127000</xdr:colOff>
      <xdr:row>58</xdr:row>
      <xdr:rowOff>146685</xdr:rowOff>
    </xdr:to>
    <xdr:cxnSp macro="">
      <xdr:nvCxnSpPr>
        <xdr:cNvPr id="349" name="直線コネクタ 348">
          <a:extLst>
            <a:ext uri="{FF2B5EF4-FFF2-40B4-BE49-F238E27FC236}">
              <a16:creationId xmlns:a16="http://schemas.microsoft.com/office/drawing/2014/main" id="{E24F25C4-1ABA-460E-8BFD-20C018330D88}"/>
            </a:ext>
          </a:extLst>
        </xdr:cNvPr>
        <xdr:cNvCxnSpPr/>
      </xdr:nvCxnSpPr>
      <xdr:spPr>
        <a:xfrm>
          <a:off x="15481300" y="100393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111125</xdr:rowOff>
    </xdr:from>
    <xdr:to>
      <xdr:col>76</xdr:col>
      <xdr:colOff>165100</xdr:colOff>
      <xdr:row>59</xdr:row>
      <xdr:rowOff>41275</xdr:rowOff>
    </xdr:to>
    <xdr:sp macro="" textlink="">
      <xdr:nvSpPr>
        <xdr:cNvPr id="350" name="楕円 349">
          <a:extLst>
            <a:ext uri="{FF2B5EF4-FFF2-40B4-BE49-F238E27FC236}">
              <a16:creationId xmlns:a16="http://schemas.microsoft.com/office/drawing/2014/main" id="{CBDEE694-FA59-4836-9480-806473E823F9}"/>
            </a:ext>
          </a:extLst>
        </xdr:cNvPr>
        <xdr:cNvSpPr/>
      </xdr:nvSpPr>
      <xdr:spPr>
        <a:xfrm>
          <a:off x="14541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58</xdr:row>
      <xdr:rowOff>161925</xdr:rowOff>
    </xdr:to>
    <xdr:cxnSp macro="">
      <xdr:nvCxnSpPr>
        <xdr:cNvPr id="351" name="直線コネクタ 350">
          <a:extLst>
            <a:ext uri="{FF2B5EF4-FFF2-40B4-BE49-F238E27FC236}">
              <a16:creationId xmlns:a16="http://schemas.microsoft.com/office/drawing/2014/main" id="{68E4F9EE-F985-482D-94E7-FE07D180BBA6}"/>
            </a:ext>
          </a:extLst>
        </xdr:cNvPr>
        <xdr:cNvCxnSpPr/>
      </xdr:nvCxnSpPr>
      <xdr:spPr>
        <a:xfrm flipV="1">
          <a:off x="14592300" y="100393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92075</xdr:rowOff>
    </xdr:from>
    <xdr:to>
      <xdr:col>72</xdr:col>
      <xdr:colOff>38100</xdr:colOff>
      <xdr:row>59</xdr:row>
      <xdr:rowOff>22225</xdr:rowOff>
    </xdr:to>
    <xdr:sp macro="" textlink="">
      <xdr:nvSpPr>
        <xdr:cNvPr id="352" name="楕円 351">
          <a:extLst>
            <a:ext uri="{FF2B5EF4-FFF2-40B4-BE49-F238E27FC236}">
              <a16:creationId xmlns:a16="http://schemas.microsoft.com/office/drawing/2014/main" id="{F07F17F5-84E2-4345-83B7-4C3AA7B60CDC}"/>
            </a:ext>
          </a:extLst>
        </xdr:cNvPr>
        <xdr:cNvSpPr/>
      </xdr:nvSpPr>
      <xdr:spPr>
        <a:xfrm>
          <a:off x="13652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142875</xdr:rowOff>
    </xdr:from>
    <xdr:to>
      <xdr:col>76</xdr:col>
      <xdr:colOff>114300</xdr:colOff>
      <xdr:row>58</xdr:row>
      <xdr:rowOff>161925</xdr:rowOff>
    </xdr:to>
    <xdr:cxnSp macro="">
      <xdr:nvCxnSpPr>
        <xdr:cNvPr id="353" name="直線コネクタ 352">
          <a:extLst>
            <a:ext uri="{FF2B5EF4-FFF2-40B4-BE49-F238E27FC236}">
              <a16:creationId xmlns:a16="http://schemas.microsoft.com/office/drawing/2014/main" id="{646A781D-22A0-4375-91FA-2E2B1FE70348}"/>
            </a:ext>
          </a:extLst>
        </xdr:cNvPr>
        <xdr:cNvCxnSpPr/>
      </xdr:nvCxnSpPr>
      <xdr:spPr>
        <a:xfrm>
          <a:off x="13703300" y="10086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52070</xdr:rowOff>
    </xdr:from>
    <xdr:to>
      <xdr:col>67</xdr:col>
      <xdr:colOff>101600</xdr:colOff>
      <xdr:row>58</xdr:row>
      <xdr:rowOff>153670</xdr:rowOff>
    </xdr:to>
    <xdr:sp macro="" textlink="">
      <xdr:nvSpPr>
        <xdr:cNvPr id="354" name="楕円 353">
          <a:extLst>
            <a:ext uri="{FF2B5EF4-FFF2-40B4-BE49-F238E27FC236}">
              <a16:creationId xmlns:a16="http://schemas.microsoft.com/office/drawing/2014/main" id="{1D2180F0-61F9-4AC5-9682-2754B4698027}"/>
            </a:ext>
          </a:extLst>
        </xdr:cNvPr>
        <xdr:cNvSpPr/>
      </xdr:nvSpPr>
      <xdr:spPr>
        <a:xfrm>
          <a:off x="12763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102870</xdr:rowOff>
    </xdr:from>
    <xdr:to>
      <xdr:col>71</xdr:col>
      <xdr:colOff>177800</xdr:colOff>
      <xdr:row>58</xdr:row>
      <xdr:rowOff>142875</xdr:rowOff>
    </xdr:to>
    <xdr:cxnSp macro="">
      <xdr:nvCxnSpPr>
        <xdr:cNvPr id="355" name="直線コネクタ 354">
          <a:extLst>
            <a:ext uri="{FF2B5EF4-FFF2-40B4-BE49-F238E27FC236}">
              <a16:creationId xmlns:a16="http://schemas.microsoft.com/office/drawing/2014/main" id="{B5FED5AF-ADC1-4042-828D-04029AB651C1}"/>
            </a:ext>
          </a:extLst>
        </xdr:cNvPr>
        <xdr:cNvCxnSpPr/>
      </xdr:nvCxnSpPr>
      <xdr:spPr>
        <a:xfrm>
          <a:off x="12814300" y="100469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08C9738E-5939-4A55-A20A-FE2F38375537}"/>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357" name="n_2aveValue【保健センター・保健所】&#10;有形固定資産減価償却率">
          <a:extLst>
            <a:ext uri="{FF2B5EF4-FFF2-40B4-BE49-F238E27FC236}">
              <a16:creationId xmlns:a16="http://schemas.microsoft.com/office/drawing/2014/main" id="{677D4023-8673-4351-A10D-EE8BD56DBA34}"/>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358" name="n_3aveValue【保健センター・保健所】&#10;有形固定資産減価償却率">
          <a:extLst>
            <a:ext uri="{FF2B5EF4-FFF2-40B4-BE49-F238E27FC236}">
              <a16:creationId xmlns:a16="http://schemas.microsoft.com/office/drawing/2014/main" id="{150B457E-11B9-4D64-91D5-974452470B6E}"/>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359" name="n_4aveValue【保健センター・保健所】&#10;有形固定資産減価償却率">
          <a:extLst>
            <a:ext uri="{FF2B5EF4-FFF2-40B4-BE49-F238E27FC236}">
              <a16:creationId xmlns:a16="http://schemas.microsoft.com/office/drawing/2014/main" id="{B5F898F8-2A65-44A4-AFE8-21FC62552CE1}"/>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360" name="n_1mainValue【保健センター・保健所】&#10;有形固定資産減価償却率">
          <a:extLst>
            <a:ext uri="{FF2B5EF4-FFF2-40B4-BE49-F238E27FC236}">
              <a16:creationId xmlns:a16="http://schemas.microsoft.com/office/drawing/2014/main" id="{45231996-BDA4-420A-B497-2BF27CEDEC2A}"/>
            </a:ext>
          </a:extLst>
        </xdr:cNvPr>
        <xdr:cNvSpPr txBox="1"/>
      </xdr:nvSpPr>
      <xdr:spPr>
        <a:xfrm>
          <a:off x="15266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57802</xdr:rowOff>
    </xdr:from>
    <xdr:ext cx="405111" cy="259045"/>
    <xdr:sp macro="" textlink="">
      <xdr:nvSpPr>
        <xdr:cNvPr id="361" name="n_2mainValue【保健センター・保健所】&#10;有形固定資産減価償却率">
          <a:extLst>
            <a:ext uri="{FF2B5EF4-FFF2-40B4-BE49-F238E27FC236}">
              <a16:creationId xmlns:a16="http://schemas.microsoft.com/office/drawing/2014/main" id="{3391C0A0-E6A7-4EDE-9951-34BB5D1486C5}"/>
            </a:ext>
          </a:extLst>
        </xdr:cNvPr>
        <xdr:cNvSpPr txBox="1"/>
      </xdr:nvSpPr>
      <xdr:spPr>
        <a:xfrm>
          <a:off x="14389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13352</xdr:rowOff>
    </xdr:from>
    <xdr:ext cx="405111" cy="259045"/>
    <xdr:sp macro="" textlink="">
      <xdr:nvSpPr>
        <xdr:cNvPr id="362" name="n_3mainValue【保健センター・保健所】&#10;有形固定資産減価償却率">
          <a:extLst>
            <a:ext uri="{FF2B5EF4-FFF2-40B4-BE49-F238E27FC236}">
              <a16:creationId xmlns:a16="http://schemas.microsoft.com/office/drawing/2014/main" id="{0C494D5F-6EBC-41A4-86BB-C91A64AE16C8}"/>
            </a:ext>
          </a:extLst>
        </xdr:cNvPr>
        <xdr:cNvSpPr txBox="1"/>
      </xdr:nvSpPr>
      <xdr:spPr>
        <a:xfrm>
          <a:off x="13500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363" name="n_4mainValue【保健センター・保健所】&#10;有形固定資産減価償却率">
          <a:extLst>
            <a:ext uri="{FF2B5EF4-FFF2-40B4-BE49-F238E27FC236}">
              <a16:creationId xmlns:a16="http://schemas.microsoft.com/office/drawing/2014/main" id="{BE9960D8-3504-4053-A0F0-C93E1648BF40}"/>
            </a:ext>
          </a:extLst>
        </xdr:cNvPr>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94025267-DB5C-449F-A2CD-1BFA5A1DF2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E9379800-5306-499E-B8DB-ADE4588B2D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E6288FF9-F1D8-4B31-9355-622E51A77D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A6B72255-EC7B-4B50-B127-1C7B011AEB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A9013B29-AB94-403D-A5D1-A665247CF02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C99814C3-6A56-4213-9B4A-90E745CB18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0C0F234B-501A-403D-94AA-62B739A3FB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BF3379D3-32B8-42DF-ACB5-FF891C8422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2" name="テキスト ボックス 371">
          <a:extLst>
            <a:ext uri="{FF2B5EF4-FFF2-40B4-BE49-F238E27FC236}">
              <a16:creationId xmlns:a16="http://schemas.microsoft.com/office/drawing/2014/main" id="{8FAA74A2-9008-4883-833E-8CE9D021A4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82F6F88A-C709-4825-840F-E1B8EBE6AD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4" name="直線コネクタ 373">
          <a:extLst>
            <a:ext uri="{FF2B5EF4-FFF2-40B4-BE49-F238E27FC236}">
              <a16:creationId xmlns:a16="http://schemas.microsoft.com/office/drawing/2014/main" id="{01814E25-0695-4414-BF46-CE48CA76F07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5" name="テキスト ボックス 374">
          <a:extLst>
            <a:ext uri="{FF2B5EF4-FFF2-40B4-BE49-F238E27FC236}">
              <a16:creationId xmlns:a16="http://schemas.microsoft.com/office/drawing/2014/main" id="{4791F208-74D7-4CA9-B74F-A9C23CDE8B9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6" name="直線コネクタ 375">
          <a:extLst>
            <a:ext uri="{FF2B5EF4-FFF2-40B4-BE49-F238E27FC236}">
              <a16:creationId xmlns:a16="http://schemas.microsoft.com/office/drawing/2014/main" id="{C304CD86-7091-42E7-92BD-1FCA80430E8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7" name="テキスト ボックス 376">
          <a:extLst>
            <a:ext uri="{FF2B5EF4-FFF2-40B4-BE49-F238E27FC236}">
              <a16:creationId xmlns:a16="http://schemas.microsoft.com/office/drawing/2014/main" id="{13AFAED9-EB7A-463F-B426-35320034785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8" name="直線コネクタ 377">
          <a:extLst>
            <a:ext uri="{FF2B5EF4-FFF2-40B4-BE49-F238E27FC236}">
              <a16:creationId xmlns:a16="http://schemas.microsoft.com/office/drawing/2014/main" id="{91435462-8CF7-414B-B43D-580065902E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9" name="テキスト ボックス 378">
          <a:extLst>
            <a:ext uri="{FF2B5EF4-FFF2-40B4-BE49-F238E27FC236}">
              <a16:creationId xmlns:a16="http://schemas.microsoft.com/office/drawing/2014/main" id="{0BB6A214-E83A-4846-9780-36A6FEBC86D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0" name="直線コネクタ 379">
          <a:extLst>
            <a:ext uri="{FF2B5EF4-FFF2-40B4-BE49-F238E27FC236}">
              <a16:creationId xmlns:a16="http://schemas.microsoft.com/office/drawing/2014/main" id="{DF0E8B8B-375A-4E25-B7EE-0A156D00A21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1" name="テキスト ボックス 380">
          <a:extLst>
            <a:ext uri="{FF2B5EF4-FFF2-40B4-BE49-F238E27FC236}">
              <a16:creationId xmlns:a16="http://schemas.microsoft.com/office/drawing/2014/main" id="{D20EF6BF-837E-482F-B7DB-7FD48896F2B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2" name="直線コネクタ 381">
          <a:extLst>
            <a:ext uri="{FF2B5EF4-FFF2-40B4-BE49-F238E27FC236}">
              <a16:creationId xmlns:a16="http://schemas.microsoft.com/office/drawing/2014/main" id="{09469330-BE67-433C-B98D-5286F82E7A6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3" name="テキスト ボックス 382">
          <a:extLst>
            <a:ext uri="{FF2B5EF4-FFF2-40B4-BE49-F238E27FC236}">
              <a16:creationId xmlns:a16="http://schemas.microsoft.com/office/drawing/2014/main" id="{9D68A1A0-3574-4C3A-823C-AFD5D89667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A69734E5-F9FB-4956-8BAC-2CF0BBD76B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D7B51A06-F519-47F3-A31A-8BE7B5DA724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D547CDA5-DA61-4BAB-988B-735675F155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387" name="直線コネクタ 386">
          <a:extLst>
            <a:ext uri="{FF2B5EF4-FFF2-40B4-BE49-F238E27FC236}">
              <a16:creationId xmlns:a16="http://schemas.microsoft.com/office/drawing/2014/main" id="{CB96D9F0-8E04-45F7-8E39-098500876479}"/>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428B9BED-F6E7-4D95-9FE4-BBA339830B8D}"/>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389" name="直線コネクタ 388">
          <a:extLst>
            <a:ext uri="{FF2B5EF4-FFF2-40B4-BE49-F238E27FC236}">
              <a16:creationId xmlns:a16="http://schemas.microsoft.com/office/drawing/2014/main" id="{4D322C6D-E3B8-41EF-B496-F38DCC5420EB}"/>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CFF2E478-AD3D-4689-82B4-97D5FA68CBE3}"/>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391" name="直線コネクタ 390">
          <a:extLst>
            <a:ext uri="{FF2B5EF4-FFF2-40B4-BE49-F238E27FC236}">
              <a16:creationId xmlns:a16="http://schemas.microsoft.com/office/drawing/2014/main" id="{A7550C51-6C55-4C4F-BD09-58EFA20BB50F}"/>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EF3162E0-AA51-47E6-81C0-F2214C5E0E22}"/>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393" name="フローチャート: 判断 392">
          <a:extLst>
            <a:ext uri="{FF2B5EF4-FFF2-40B4-BE49-F238E27FC236}">
              <a16:creationId xmlns:a16="http://schemas.microsoft.com/office/drawing/2014/main" id="{97E63F4E-B69B-4870-92CE-818D2323AA21}"/>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394" name="フローチャート: 判断 393">
          <a:extLst>
            <a:ext uri="{FF2B5EF4-FFF2-40B4-BE49-F238E27FC236}">
              <a16:creationId xmlns:a16="http://schemas.microsoft.com/office/drawing/2014/main" id="{847F4950-7B19-4AD4-BC54-044730071CCA}"/>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395" name="フローチャート: 判断 394">
          <a:extLst>
            <a:ext uri="{FF2B5EF4-FFF2-40B4-BE49-F238E27FC236}">
              <a16:creationId xmlns:a16="http://schemas.microsoft.com/office/drawing/2014/main" id="{3DC6CD9E-8FC9-4DF7-84DE-23BECDA62387}"/>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396" name="フローチャート: 判断 395">
          <a:extLst>
            <a:ext uri="{FF2B5EF4-FFF2-40B4-BE49-F238E27FC236}">
              <a16:creationId xmlns:a16="http://schemas.microsoft.com/office/drawing/2014/main" id="{1BCADEC4-F27F-4E1C-ACA7-360DAA7C7CB4}"/>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397" name="フローチャート: 判断 396">
          <a:extLst>
            <a:ext uri="{FF2B5EF4-FFF2-40B4-BE49-F238E27FC236}">
              <a16:creationId xmlns:a16="http://schemas.microsoft.com/office/drawing/2014/main" id="{E064DDFF-DD58-48BB-BADE-9F609A32F8DA}"/>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DB90A826-861F-48FE-9EC1-F9D622723F9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77280B8B-B15A-4402-A710-ABC8C4983B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4BA306FE-F828-4D1F-9510-FFB5AC7B3E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E042728-4727-4BCF-AB44-45745F6C29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7C4FFCA-CB90-415C-80D5-8CC3DB0CE8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403" name="楕円 402">
          <a:extLst>
            <a:ext uri="{FF2B5EF4-FFF2-40B4-BE49-F238E27FC236}">
              <a16:creationId xmlns:a16="http://schemas.microsoft.com/office/drawing/2014/main" id="{1CB78FCF-ADED-44CF-801C-02B89A148D20}"/>
            </a:ext>
          </a:extLst>
        </xdr:cNvPr>
        <xdr:cNvSpPr/>
      </xdr:nvSpPr>
      <xdr:spPr>
        <a:xfrm>
          <a:off x="22110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90187</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89633C6C-31DD-4BB6-87DD-EB19A38D6C95}"/>
            </a:ext>
          </a:extLst>
        </xdr:cNvPr>
        <xdr:cNvSpPr txBox="1"/>
      </xdr:nvSpPr>
      <xdr:spPr>
        <a:xfrm>
          <a:off x="22199600"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73660</xdr:rowOff>
    </xdr:from>
    <xdr:to>
      <xdr:col>112</xdr:col>
      <xdr:colOff>38100</xdr:colOff>
      <xdr:row>62</xdr:row>
      <xdr:rowOff>3810</xdr:rowOff>
    </xdr:to>
    <xdr:sp macro="" textlink="">
      <xdr:nvSpPr>
        <xdr:cNvPr id="405" name="楕円 404">
          <a:extLst>
            <a:ext uri="{FF2B5EF4-FFF2-40B4-BE49-F238E27FC236}">
              <a16:creationId xmlns:a16="http://schemas.microsoft.com/office/drawing/2014/main" id="{768E334A-F123-438E-925D-673E384CE4CA}"/>
            </a:ext>
          </a:extLst>
        </xdr:cNvPr>
        <xdr:cNvSpPr/>
      </xdr:nvSpPr>
      <xdr:spPr>
        <a:xfrm>
          <a:off x="212725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118110</xdr:rowOff>
    </xdr:from>
    <xdr:to>
      <xdr:col>116</xdr:col>
      <xdr:colOff>63500</xdr:colOff>
      <xdr:row>61</xdr:row>
      <xdr:rowOff>124460</xdr:rowOff>
    </xdr:to>
    <xdr:cxnSp macro="">
      <xdr:nvCxnSpPr>
        <xdr:cNvPr id="406" name="直線コネクタ 405">
          <a:extLst>
            <a:ext uri="{FF2B5EF4-FFF2-40B4-BE49-F238E27FC236}">
              <a16:creationId xmlns:a16="http://schemas.microsoft.com/office/drawing/2014/main" id="{BAFE6A4E-4D94-40A6-8C9B-6F5CA756CB56}"/>
            </a:ext>
          </a:extLst>
        </xdr:cNvPr>
        <xdr:cNvCxnSpPr/>
      </xdr:nvCxnSpPr>
      <xdr:spPr>
        <a:xfrm flipV="1">
          <a:off x="21323300" y="1057656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407" name="楕円 406">
          <a:extLst>
            <a:ext uri="{FF2B5EF4-FFF2-40B4-BE49-F238E27FC236}">
              <a16:creationId xmlns:a16="http://schemas.microsoft.com/office/drawing/2014/main" id="{000EB541-832F-441F-B795-3C4CCA0ADD48}"/>
            </a:ext>
          </a:extLst>
        </xdr:cNvPr>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124460</xdr:rowOff>
    </xdr:from>
    <xdr:to>
      <xdr:col>111</xdr:col>
      <xdr:colOff>177800</xdr:colOff>
      <xdr:row>61</xdr:row>
      <xdr:rowOff>133350</xdr:rowOff>
    </xdr:to>
    <xdr:cxnSp macro="">
      <xdr:nvCxnSpPr>
        <xdr:cNvPr id="408" name="直線コネクタ 407">
          <a:extLst>
            <a:ext uri="{FF2B5EF4-FFF2-40B4-BE49-F238E27FC236}">
              <a16:creationId xmlns:a16="http://schemas.microsoft.com/office/drawing/2014/main" id="{D1EF2D7C-286C-4E2E-9A74-2E4AF0969339}"/>
            </a:ext>
          </a:extLst>
        </xdr:cNvPr>
        <xdr:cNvCxnSpPr/>
      </xdr:nvCxnSpPr>
      <xdr:spPr>
        <a:xfrm flipV="1">
          <a:off x="20434300" y="105829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409" name="楕円 408">
          <a:extLst>
            <a:ext uri="{FF2B5EF4-FFF2-40B4-BE49-F238E27FC236}">
              <a16:creationId xmlns:a16="http://schemas.microsoft.com/office/drawing/2014/main" id="{14BE6C4C-5D03-41F1-9ED7-4E64F2DCA818}"/>
            </a:ext>
          </a:extLst>
        </xdr:cNvPr>
        <xdr:cNvSpPr/>
      </xdr:nvSpPr>
      <xdr:spPr>
        <a:xfrm>
          <a:off x="19494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133350</xdr:rowOff>
    </xdr:from>
    <xdr:to>
      <xdr:col>107</xdr:col>
      <xdr:colOff>50800</xdr:colOff>
      <xdr:row>61</xdr:row>
      <xdr:rowOff>137160</xdr:rowOff>
    </xdr:to>
    <xdr:cxnSp macro="">
      <xdr:nvCxnSpPr>
        <xdr:cNvPr id="410" name="直線コネクタ 409">
          <a:extLst>
            <a:ext uri="{FF2B5EF4-FFF2-40B4-BE49-F238E27FC236}">
              <a16:creationId xmlns:a16="http://schemas.microsoft.com/office/drawing/2014/main" id="{CF44133E-8970-40FC-8291-B821FF1A4EC5}"/>
            </a:ext>
          </a:extLst>
        </xdr:cNvPr>
        <xdr:cNvCxnSpPr/>
      </xdr:nvCxnSpPr>
      <xdr:spPr>
        <a:xfrm flipV="1">
          <a:off x="19545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411" name="楕円 410">
          <a:extLst>
            <a:ext uri="{FF2B5EF4-FFF2-40B4-BE49-F238E27FC236}">
              <a16:creationId xmlns:a16="http://schemas.microsoft.com/office/drawing/2014/main" id="{2045B39A-84CC-4775-BF51-36C019485AAD}"/>
            </a:ext>
          </a:extLst>
        </xdr:cNvPr>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137160</xdr:rowOff>
    </xdr:from>
    <xdr:to>
      <xdr:col>102</xdr:col>
      <xdr:colOff>114300</xdr:colOff>
      <xdr:row>61</xdr:row>
      <xdr:rowOff>144780</xdr:rowOff>
    </xdr:to>
    <xdr:cxnSp macro="">
      <xdr:nvCxnSpPr>
        <xdr:cNvPr id="412" name="直線コネクタ 411">
          <a:extLst>
            <a:ext uri="{FF2B5EF4-FFF2-40B4-BE49-F238E27FC236}">
              <a16:creationId xmlns:a16="http://schemas.microsoft.com/office/drawing/2014/main" id="{8408A462-160F-4404-BA8B-4349C5A444D0}"/>
            </a:ext>
          </a:extLst>
        </xdr:cNvPr>
        <xdr:cNvCxnSpPr/>
      </xdr:nvCxnSpPr>
      <xdr:spPr>
        <a:xfrm flipV="1">
          <a:off x="18656300" y="1059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413" name="n_1aveValue【保健センター・保健所】&#10;一人当たり面積">
          <a:extLst>
            <a:ext uri="{FF2B5EF4-FFF2-40B4-BE49-F238E27FC236}">
              <a16:creationId xmlns:a16="http://schemas.microsoft.com/office/drawing/2014/main" id="{15CDC2C9-8D51-40AC-974C-21FAA7F3BD57}"/>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414" name="n_2aveValue【保健センター・保健所】&#10;一人当たり面積">
          <a:extLst>
            <a:ext uri="{FF2B5EF4-FFF2-40B4-BE49-F238E27FC236}">
              <a16:creationId xmlns:a16="http://schemas.microsoft.com/office/drawing/2014/main" id="{B84DA721-1A00-4A01-A9F7-935A2F8B736C}"/>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415" name="n_3aveValue【保健センター・保健所】&#10;一人当たり面積">
          <a:extLst>
            <a:ext uri="{FF2B5EF4-FFF2-40B4-BE49-F238E27FC236}">
              <a16:creationId xmlns:a16="http://schemas.microsoft.com/office/drawing/2014/main" id="{B858FDCE-F409-4FC3-988F-B21B499C38E3}"/>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416" name="n_4aveValue【保健センター・保健所】&#10;一人当たり面積">
          <a:extLst>
            <a:ext uri="{FF2B5EF4-FFF2-40B4-BE49-F238E27FC236}">
              <a16:creationId xmlns:a16="http://schemas.microsoft.com/office/drawing/2014/main" id="{AD56F655-9F4A-499D-AF80-EC9F5008D88F}"/>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20337</xdr:rowOff>
    </xdr:from>
    <xdr:ext cx="469744" cy="259045"/>
    <xdr:sp macro="" textlink="">
      <xdr:nvSpPr>
        <xdr:cNvPr id="417" name="n_1mainValue【保健センター・保健所】&#10;一人当たり面積">
          <a:extLst>
            <a:ext uri="{FF2B5EF4-FFF2-40B4-BE49-F238E27FC236}">
              <a16:creationId xmlns:a16="http://schemas.microsoft.com/office/drawing/2014/main" id="{600D6429-784E-492E-A5D7-60ED95AAF4BD}"/>
            </a:ext>
          </a:extLst>
        </xdr:cNvPr>
        <xdr:cNvSpPr txBox="1"/>
      </xdr:nvSpPr>
      <xdr:spPr>
        <a:xfrm>
          <a:off x="210757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418" name="n_2mainValue【保健センター・保健所】&#10;一人当たり面積">
          <a:extLst>
            <a:ext uri="{FF2B5EF4-FFF2-40B4-BE49-F238E27FC236}">
              <a16:creationId xmlns:a16="http://schemas.microsoft.com/office/drawing/2014/main" id="{00A05637-4B58-4517-8607-F48FDEED589F}"/>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33037</xdr:rowOff>
    </xdr:from>
    <xdr:ext cx="469744" cy="259045"/>
    <xdr:sp macro="" textlink="">
      <xdr:nvSpPr>
        <xdr:cNvPr id="419" name="n_3mainValue【保健センター・保健所】&#10;一人当たり面積">
          <a:extLst>
            <a:ext uri="{FF2B5EF4-FFF2-40B4-BE49-F238E27FC236}">
              <a16:creationId xmlns:a16="http://schemas.microsoft.com/office/drawing/2014/main" id="{6A42579A-847D-4EB8-A768-E268185241B0}"/>
            </a:ext>
          </a:extLst>
        </xdr:cNvPr>
        <xdr:cNvSpPr txBox="1"/>
      </xdr:nvSpPr>
      <xdr:spPr>
        <a:xfrm>
          <a:off x="19310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420" name="n_4mainValue【保健センター・保健所】&#10;一人当たり面積">
          <a:extLst>
            <a:ext uri="{FF2B5EF4-FFF2-40B4-BE49-F238E27FC236}">
              <a16:creationId xmlns:a16="http://schemas.microsoft.com/office/drawing/2014/main" id="{97CD6B0B-D4FB-4960-9E09-E6B528EB0E68}"/>
            </a:ext>
          </a:extLst>
        </xdr:cNvPr>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EBA5A535-442D-4599-9314-4AE7727A05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56BE5E2E-151E-4942-9DE3-5E0025B919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0767FEA6-72E8-4208-9695-9586906C16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71F3E264-4DE2-4117-BA9B-FD7361ADD5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012883BC-791E-4570-BC6A-930528D378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50DD0BCE-9D39-4F77-8809-2769F1B334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D0D66B12-877A-455F-A5B5-700379A6A3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67BF37C8-20E7-4FE3-AD0C-84284BDD67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AC84F6A3-3FC5-4DEF-BB35-D767F871FB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5E2EA745-2153-4161-81CC-37B18276B9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7C7B2B44-A3CE-442B-BC1D-82DFF5281C6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3E923E09-EACC-4A9D-88BE-9C6BAC0C004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F2A2615D-B127-45B4-B571-5C2D2B7508A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0E048E81-3FBC-4E8F-AC9C-762E165C71A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E93B80AE-83F5-40C9-A047-93FB39D175E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74C1C37F-FC28-4DF4-8E47-00844AA08B0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34AE2C7F-D6BC-498C-8EAF-50955AFC759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B8419EAE-FB40-4133-9A45-3B5D588ACA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07C937DC-DD29-40D5-9887-DC238F508E0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3A8F3FC8-8589-4871-8333-B8F8B303C0C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4BAA179C-6A67-49FE-BBF0-3F985C4C951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2134D0A3-3E98-453D-861A-3616B130D1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D178D8B4-6109-4DCE-B43B-9721B73B9A9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82BB4F71-4882-4323-A324-BD4F1DFFDFE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8295BDFA-66B4-4424-946B-6CE4B008EEBD}"/>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0A6DA635-5D93-4241-9D24-E86772B068E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4C56E420-4C58-4EAD-9DA6-187701C0DE0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50F069EB-CDCA-465C-96F8-587E13C96EE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49" name="直線コネクタ 448">
          <a:extLst>
            <a:ext uri="{FF2B5EF4-FFF2-40B4-BE49-F238E27FC236}">
              <a16:creationId xmlns:a16="http://schemas.microsoft.com/office/drawing/2014/main" id="{80C64B0E-E474-46B3-A2B9-3A9328DD1421}"/>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286C228D-6879-4532-84DB-797742773D35}"/>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1" name="フローチャート: 判断 450">
          <a:extLst>
            <a:ext uri="{FF2B5EF4-FFF2-40B4-BE49-F238E27FC236}">
              <a16:creationId xmlns:a16="http://schemas.microsoft.com/office/drawing/2014/main" id="{E3D77112-31AF-470D-851E-B870BADED553}"/>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2" name="フローチャート: 判断 451">
          <a:extLst>
            <a:ext uri="{FF2B5EF4-FFF2-40B4-BE49-F238E27FC236}">
              <a16:creationId xmlns:a16="http://schemas.microsoft.com/office/drawing/2014/main" id="{3D335F14-2204-4DA3-BF0A-B95C27DF10E5}"/>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53" name="フローチャート: 判断 452">
          <a:extLst>
            <a:ext uri="{FF2B5EF4-FFF2-40B4-BE49-F238E27FC236}">
              <a16:creationId xmlns:a16="http://schemas.microsoft.com/office/drawing/2014/main" id="{7D6EA04D-D225-4E1B-BEC8-5545F9FA4F2B}"/>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54" name="フローチャート: 判断 453">
          <a:extLst>
            <a:ext uri="{FF2B5EF4-FFF2-40B4-BE49-F238E27FC236}">
              <a16:creationId xmlns:a16="http://schemas.microsoft.com/office/drawing/2014/main" id="{4D30E15C-E8A8-4285-9436-5E223FBD69F1}"/>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55" name="フローチャート: 判断 454">
          <a:extLst>
            <a:ext uri="{FF2B5EF4-FFF2-40B4-BE49-F238E27FC236}">
              <a16:creationId xmlns:a16="http://schemas.microsoft.com/office/drawing/2014/main" id="{91A96071-A676-4E8A-B312-276E965F0753}"/>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5F48012E-A142-4AA4-8844-EE056EE04D4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D7225C84-DFBC-427D-A1CA-5BD8578F4E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5E8CA566-5435-40E4-9C1D-45ACE32DD7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47A81F95-CA2C-4BC3-9B51-80950D2DBA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760C822-5DD6-4FE4-A40C-25BDE2A996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151130</xdr:rowOff>
    </xdr:from>
    <xdr:to>
      <xdr:col>85</xdr:col>
      <xdr:colOff>177800</xdr:colOff>
      <xdr:row>83</xdr:row>
      <xdr:rowOff>81280</xdr:rowOff>
    </xdr:to>
    <xdr:sp macro="" textlink="">
      <xdr:nvSpPr>
        <xdr:cNvPr id="461" name="楕円 460">
          <a:extLst>
            <a:ext uri="{FF2B5EF4-FFF2-40B4-BE49-F238E27FC236}">
              <a16:creationId xmlns:a16="http://schemas.microsoft.com/office/drawing/2014/main" id="{D7745E8B-8FE9-4716-8C80-706DF9128375}"/>
            </a:ext>
          </a:extLst>
        </xdr:cNvPr>
        <xdr:cNvSpPr/>
      </xdr:nvSpPr>
      <xdr:spPr>
        <a:xfrm>
          <a:off x="16268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129557</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69EE8070-4A53-4BC1-87CF-F3AEF3135F91}"/>
            </a:ext>
          </a:extLst>
        </xdr:cNvPr>
        <xdr:cNvSpPr txBox="1"/>
      </xdr:nvSpPr>
      <xdr:spPr>
        <a:xfrm>
          <a:off x="163576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463" name="楕円 462">
          <a:extLst>
            <a:ext uri="{FF2B5EF4-FFF2-40B4-BE49-F238E27FC236}">
              <a16:creationId xmlns:a16="http://schemas.microsoft.com/office/drawing/2014/main" id="{4BCD9742-D120-4A11-B6FC-B369142DB550}"/>
            </a:ext>
          </a:extLst>
        </xdr:cNvPr>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83</xdr:row>
      <xdr:rowOff>30480</xdr:rowOff>
    </xdr:to>
    <xdr:cxnSp macro="">
      <xdr:nvCxnSpPr>
        <xdr:cNvPr id="464" name="直線コネクタ 463">
          <a:extLst>
            <a:ext uri="{FF2B5EF4-FFF2-40B4-BE49-F238E27FC236}">
              <a16:creationId xmlns:a16="http://schemas.microsoft.com/office/drawing/2014/main" id="{57780B54-F680-4C9E-B50D-4E3AE0FD33F8}"/>
            </a:ext>
          </a:extLst>
        </xdr:cNvPr>
        <xdr:cNvCxnSpPr/>
      </xdr:nvCxnSpPr>
      <xdr:spPr>
        <a:xfrm>
          <a:off x="15481300" y="14211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82550</xdr:rowOff>
    </xdr:from>
    <xdr:to>
      <xdr:col>76</xdr:col>
      <xdr:colOff>165100</xdr:colOff>
      <xdr:row>83</xdr:row>
      <xdr:rowOff>12700</xdr:rowOff>
    </xdr:to>
    <xdr:sp macro="" textlink="">
      <xdr:nvSpPr>
        <xdr:cNvPr id="465" name="楕円 464">
          <a:extLst>
            <a:ext uri="{FF2B5EF4-FFF2-40B4-BE49-F238E27FC236}">
              <a16:creationId xmlns:a16="http://schemas.microsoft.com/office/drawing/2014/main" id="{038C36FF-966B-4CCB-8552-D354CE403B5E}"/>
            </a:ext>
          </a:extLst>
        </xdr:cNvPr>
        <xdr:cNvSpPr/>
      </xdr:nvSpPr>
      <xdr:spPr>
        <a:xfrm>
          <a:off x="14541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133350</xdr:rowOff>
    </xdr:from>
    <xdr:to>
      <xdr:col>81</xdr:col>
      <xdr:colOff>50800</xdr:colOff>
      <xdr:row>82</xdr:row>
      <xdr:rowOff>152400</xdr:rowOff>
    </xdr:to>
    <xdr:cxnSp macro="">
      <xdr:nvCxnSpPr>
        <xdr:cNvPr id="466" name="直線コネクタ 465">
          <a:extLst>
            <a:ext uri="{FF2B5EF4-FFF2-40B4-BE49-F238E27FC236}">
              <a16:creationId xmlns:a16="http://schemas.microsoft.com/office/drawing/2014/main" id="{1412B23B-A778-4A05-9FE4-EC5A3E5B73F8}"/>
            </a:ext>
          </a:extLst>
        </xdr:cNvPr>
        <xdr:cNvCxnSpPr/>
      </xdr:nvCxnSpPr>
      <xdr:spPr>
        <a:xfrm>
          <a:off x="14592300" y="14192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126364</xdr:rowOff>
    </xdr:from>
    <xdr:to>
      <xdr:col>72</xdr:col>
      <xdr:colOff>38100</xdr:colOff>
      <xdr:row>83</xdr:row>
      <xdr:rowOff>56514</xdr:rowOff>
    </xdr:to>
    <xdr:sp macro="" textlink="">
      <xdr:nvSpPr>
        <xdr:cNvPr id="467" name="楕円 466">
          <a:extLst>
            <a:ext uri="{FF2B5EF4-FFF2-40B4-BE49-F238E27FC236}">
              <a16:creationId xmlns:a16="http://schemas.microsoft.com/office/drawing/2014/main" id="{0224DBA1-E051-44AB-A6B9-5A488FE78FC9}"/>
            </a:ext>
          </a:extLst>
        </xdr:cNvPr>
        <xdr:cNvSpPr/>
      </xdr:nvSpPr>
      <xdr:spPr>
        <a:xfrm>
          <a:off x="13652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133350</xdr:rowOff>
    </xdr:from>
    <xdr:to>
      <xdr:col>76</xdr:col>
      <xdr:colOff>114300</xdr:colOff>
      <xdr:row>83</xdr:row>
      <xdr:rowOff>5714</xdr:rowOff>
    </xdr:to>
    <xdr:cxnSp macro="">
      <xdr:nvCxnSpPr>
        <xdr:cNvPr id="468" name="直線コネクタ 467">
          <a:extLst>
            <a:ext uri="{FF2B5EF4-FFF2-40B4-BE49-F238E27FC236}">
              <a16:creationId xmlns:a16="http://schemas.microsoft.com/office/drawing/2014/main" id="{7E4359F5-B592-4E46-BE10-B75AEE03DCE9}"/>
            </a:ext>
          </a:extLst>
        </xdr:cNvPr>
        <xdr:cNvCxnSpPr/>
      </xdr:nvCxnSpPr>
      <xdr:spPr>
        <a:xfrm flipV="1">
          <a:off x="13703300" y="141922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153036</xdr:rowOff>
    </xdr:from>
    <xdr:to>
      <xdr:col>67</xdr:col>
      <xdr:colOff>101600</xdr:colOff>
      <xdr:row>84</xdr:row>
      <xdr:rowOff>83186</xdr:rowOff>
    </xdr:to>
    <xdr:sp macro="" textlink="">
      <xdr:nvSpPr>
        <xdr:cNvPr id="469" name="楕円 468">
          <a:extLst>
            <a:ext uri="{FF2B5EF4-FFF2-40B4-BE49-F238E27FC236}">
              <a16:creationId xmlns:a16="http://schemas.microsoft.com/office/drawing/2014/main" id="{8E9FF23F-B80B-48A6-9994-699C6C6A1AAD}"/>
            </a:ext>
          </a:extLst>
        </xdr:cNvPr>
        <xdr:cNvSpPr/>
      </xdr:nvSpPr>
      <xdr:spPr>
        <a:xfrm>
          <a:off x="12763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5714</xdr:rowOff>
    </xdr:from>
    <xdr:to>
      <xdr:col>71</xdr:col>
      <xdr:colOff>177800</xdr:colOff>
      <xdr:row>84</xdr:row>
      <xdr:rowOff>32386</xdr:rowOff>
    </xdr:to>
    <xdr:cxnSp macro="">
      <xdr:nvCxnSpPr>
        <xdr:cNvPr id="470" name="直線コネクタ 469">
          <a:extLst>
            <a:ext uri="{FF2B5EF4-FFF2-40B4-BE49-F238E27FC236}">
              <a16:creationId xmlns:a16="http://schemas.microsoft.com/office/drawing/2014/main" id="{6C929BD7-7FF2-4CD7-B43B-A556EC223366}"/>
            </a:ext>
          </a:extLst>
        </xdr:cNvPr>
        <xdr:cNvCxnSpPr/>
      </xdr:nvCxnSpPr>
      <xdr:spPr>
        <a:xfrm flipV="1">
          <a:off x="12814300" y="14236064"/>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471" name="n_1aveValue【消防施設】&#10;有形固定資産減価償却率">
          <a:extLst>
            <a:ext uri="{FF2B5EF4-FFF2-40B4-BE49-F238E27FC236}">
              <a16:creationId xmlns:a16="http://schemas.microsoft.com/office/drawing/2014/main" id="{4B65EE53-055C-424E-8579-FF6128205B9A}"/>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472" name="n_2aveValue【消防施設】&#10;有形固定資産減価償却率">
          <a:extLst>
            <a:ext uri="{FF2B5EF4-FFF2-40B4-BE49-F238E27FC236}">
              <a16:creationId xmlns:a16="http://schemas.microsoft.com/office/drawing/2014/main" id="{00BC620F-82AA-4F18-ADD1-B2122536B964}"/>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473" name="n_3aveValue【消防施設】&#10;有形固定資産減価償却率">
          <a:extLst>
            <a:ext uri="{FF2B5EF4-FFF2-40B4-BE49-F238E27FC236}">
              <a16:creationId xmlns:a16="http://schemas.microsoft.com/office/drawing/2014/main" id="{EF60D3C3-C220-4898-A901-3C3A055F1FF4}"/>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474" name="n_4aveValue【消防施設】&#10;有形固定資産減価償却率">
          <a:extLst>
            <a:ext uri="{FF2B5EF4-FFF2-40B4-BE49-F238E27FC236}">
              <a16:creationId xmlns:a16="http://schemas.microsoft.com/office/drawing/2014/main" id="{4124067D-694E-4785-B0BA-ACFA06D01082}"/>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22877</xdr:rowOff>
    </xdr:from>
    <xdr:ext cx="405111" cy="259045"/>
    <xdr:sp macro="" textlink="">
      <xdr:nvSpPr>
        <xdr:cNvPr id="475" name="n_1mainValue【消防施設】&#10;有形固定資産減価償却率">
          <a:extLst>
            <a:ext uri="{FF2B5EF4-FFF2-40B4-BE49-F238E27FC236}">
              <a16:creationId xmlns:a16="http://schemas.microsoft.com/office/drawing/2014/main" id="{6397483F-9C3E-4438-9B6E-965B0E109AE1}"/>
            </a:ext>
          </a:extLst>
        </xdr:cNvPr>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3827</xdr:rowOff>
    </xdr:from>
    <xdr:ext cx="405111" cy="259045"/>
    <xdr:sp macro="" textlink="">
      <xdr:nvSpPr>
        <xdr:cNvPr id="476" name="n_2mainValue【消防施設】&#10;有形固定資産減価償却率">
          <a:extLst>
            <a:ext uri="{FF2B5EF4-FFF2-40B4-BE49-F238E27FC236}">
              <a16:creationId xmlns:a16="http://schemas.microsoft.com/office/drawing/2014/main" id="{05CD77FE-B781-4E36-89FC-334F04D69411}"/>
            </a:ext>
          </a:extLst>
        </xdr:cNvPr>
        <xdr:cNvSpPr txBox="1"/>
      </xdr:nvSpPr>
      <xdr:spPr>
        <a:xfrm>
          <a:off x="14389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477" name="n_3mainValue【消防施設】&#10;有形固定資産減価償却率">
          <a:extLst>
            <a:ext uri="{FF2B5EF4-FFF2-40B4-BE49-F238E27FC236}">
              <a16:creationId xmlns:a16="http://schemas.microsoft.com/office/drawing/2014/main" id="{3045404D-7FA9-4FFD-83F2-942A3401FE6A}"/>
            </a:ext>
          </a:extLst>
        </xdr:cNvPr>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74313</xdr:rowOff>
    </xdr:from>
    <xdr:ext cx="405111" cy="259045"/>
    <xdr:sp macro="" textlink="">
      <xdr:nvSpPr>
        <xdr:cNvPr id="478" name="n_4mainValue【消防施設】&#10;有形固定資産減価償却率">
          <a:extLst>
            <a:ext uri="{FF2B5EF4-FFF2-40B4-BE49-F238E27FC236}">
              <a16:creationId xmlns:a16="http://schemas.microsoft.com/office/drawing/2014/main" id="{18447813-B18E-456D-8EFC-B1430C4BE636}"/>
            </a:ext>
          </a:extLst>
        </xdr:cNvPr>
        <xdr:cNvSpPr txBox="1"/>
      </xdr:nvSpPr>
      <xdr:spPr>
        <a:xfrm>
          <a:off x="12611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002FE815-EC38-40C2-BA71-84C4B4F7DC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51826877-E7EF-4AA5-8AAE-935DC6408EA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85C410B5-E6DD-4CD6-8DE3-DAF965F3A6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791127AB-A107-40ED-B813-AB2A3DE282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227BD852-BD7C-4AB8-9465-405F0BF886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AFD0F3EA-33C2-44E6-B67C-2CE9DF7A4B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E3665DDB-D0CA-4A16-B576-C3F8E223C1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E6B1905D-3697-4573-8A19-B630B5A16A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4FC95992-81DD-4584-886C-B98E503C552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2E23250D-D32C-483A-B108-461A9FF8D2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a:extLst>
            <a:ext uri="{FF2B5EF4-FFF2-40B4-BE49-F238E27FC236}">
              <a16:creationId xmlns:a16="http://schemas.microsoft.com/office/drawing/2014/main" id="{0FFA39E8-F63B-4664-A952-4E98F4D92E6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a:extLst>
            <a:ext uri="{FF2B5EF4-FFF2-40B4-BE49-F238E27FC236}">
              <a16:creationId xmlns:a16="http://schemas.microsoft.com/office/drawing/2014/main" id="{F6A6EB8B-28D2-4E2E-96F2-B8C6B31A01D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a:extLst>
            <a:ext uri="{FF2B5EF4-FFF2-40B4-BE49-F238E27FC236}">
              <a16:creationId xmlns:a16="http://schemas.microsoft.com/office/drawing/2014/main" id="{FBED880B-D9F5-47E3-A995-E22797D016C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a:extLst>
            <a:ext uri="{FF2B5EF4-FFF2-40B4-BE49-F238E27FC236}">
              <a16:creationId xmlns:a16="http://schemas.microsoft.com/office/drawing/2014/main" id="{FE3291AD-EB77-453B-B6E9-025B1BD6D13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a:extLst>
            <a:ext uri="{FF2B5EF4-FFF2-40B4-BE49-F238E27FC236}">
              <a16:creationId xmlns:a16="http://schemas.microsoft.com/office/drawing/2014/main" id="{581B6AD5-B1FB-4497-A41A-356684A2EA4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a:extLst>
            <a:ext uri="{FF2B5EF4-FFF2-40B4-BE49-F238E27FC236}">
              <a16:creationId xmlns:a16="http://schemas.microsoft.com/office/drawing/2014/main" id="{6D43BF14-4A15-44AE-92AE-C4B454A0CF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a:extLst>
            <a:ext uri="{FF2B5EF4-FFF2-40B4-BE49-F238E27FC236}">
              <a16:creationId xmlns:a16="http://schemas.microsoft.com/office/drawing/2014/main" id="{43D07748-C182-492E-B623-3B0260FF1F6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a:extLst>
            <a:ext uri="{FF2B5EF4-FFF2-40B4-BE49-F238E27FC236}">
              <a16:creationId xmlns:a16="http://schemas.microsoft.com/office/drawing/2014/main" id="{561C8417-E65D-46A4-8206-34C26797E0F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A6710152-6230-4C75-9C11-CF8CDACF556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674251B8-7BB3-4490-BABA-3F2C7CCD61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FF4B9F24-860B-4871-975B-19BD23BB982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00" name="直線コネクタ 499">
          <a:extLst>
            <a:ext uri="{FF2B5EF4-FFF2-40B4-BE49-F238E27FC236}">
              <a16:creationId xmlns:a16="http://schemas.microsoft.com/office/drawing/2014/main" id="{E47B6CA9-B534-48D5-A348-4EB4A313D326}"/>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01" name="【消防施設】&#10;一人当たり面積最小値テキスト">
          <a:extLst>
            <a:ext uri="{FF2B5EF4-FFF2-40B4-BE49-F238E27FC236}">
              <a16:creationId xmlns:a16="http://schemas.microsoft.com/office/drawing/2014/main" id="{8CB0ECAF-5FBC-40BA-B4D1-48843D3AA9B4}"/>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02" name="直線コネクタ 501">
          <a:extLst>
            <a:ext uri="{FF2B5EF4-FFF2-40B4-BE49-F238E27FC236}">
              <a16:creationId xmlns:a16="http://schemas.microsoft.com/office/drawing/2014/main" id="{0FF240FC-0288-433D-84AE-B44F4270B1A9}"/>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03" name="【消防施設】&#10;一人当たり面積最大値テキスト">
          <a:extLst>
            <a:ext uri="{FF2B5EF4-FFF2-40B4-BE49-F238E27FC236}">
              <a16:creationId xmlns:a16="http://schemas.microsoft.com/office/drawing/2014/main" id="{CF16E59E-53CA-4718-B24F-268398FBB96D}"/>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04" name="直線コネクタ 503">
          <a:extLst>
            <a:ext uri="{FF2B5EF4-FFF2-40B4-BE49-F238E27FC236}">
              <a16:creationId xmlns:a16="http://schemas.microsoft.com/office/drawing/2014/main" id="{FEF7E472-4BD3-42B6-9BE1-A208B4E96FE8}"/>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505" name="【消防施設】&#10;一人当たり面積平均値テキスト">
          <a:extLst>
            <a:ext uri="{FF2B5EF4-FFF2-40B4-BE49-F238E27FC236}">
              <a16:creationId xmlns:a16="http://schemas.microsoft.com/office/drawing/2014/main" id="{6620AC03-3E8C-48EA-A1C2-E8296E2099B9}"/>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506" name="フローチャート: 判断 505">
          <a:extLst>
            <a:ext uri="{FF2B5EF4-FFF2-40B4-BE49-F238E27FC236}">
              <a16:creationId xmlns:a16="http://schemas.microsoft.com/office/drawing/2014/main" id="{77DA2211-E6D5-4B95-A406-F62242AFF1CF}"/>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07" name="フローチャート: 判断 506">
          <a:extLst>
            <a:ext uri="{FF2B5EF4-FFF2-40B4-BE49-F238E27FC236}">
              <a16:creationId xmlns:a16="http://schemas.microsoft.com/office/drawing/2014/main" id="{479C107B-68FF-4E3A-8792-464D0FBC901A}"/>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508" name="フローチャート: 判断 507">
          <a:extLst>
            <a:ext uri="{FF2B5EF4-FFF2-40B4-BE49-F238E27FC236}">
              <a16:creationId xmlns:a16="http://schemas.microsoft.com/office/drawing/2014/main" id="{1B765E3E-D0A9-467E-BDD3-A771AA2EF13E}"/>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09" name="フローチャート: 判断 508">
          <a:extLst>
            <a:ext uri="{FF2B5EF4-FFF2-40B4-BE49-F238E27FC236}">
              <a16:creationId xmlns:a16="http://schemas.microsoft.com/office/drawing/2014/main" id="{54C7079B-3BD3-46D5-9205-9764EEEC6538}"/>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10" name="フローチャート: 判断 509">
          <a:extLst>
            <a:ext uri="{FF2B5EF4-FFF2-40B4-BE49-F238E27FC236}">
              <a16:creationId xmlns:a16="http://schemas.microsoft.com/office/drawing/2014/main" id="{5E49E3FF-302E-4181-AEB6-F70DFAB31DE9}"/>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25E4EF3C-7D9A-4910-B0A7-A0187488BD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AE653EAD-7DE3-401B-8BDB-C3C4FF4982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F51BEA8A-4E43-4D7B-903B-354297AAE2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5A20AADA-7BD8-44BA-9F4E-358D2C6EC6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EE308012-2F6B-4081-87FC-581B81A30B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516" name="楕円 515">
          <a:extLst>
            <a:ext uri="{FF2B5EF4-FFF2-40B4-BE49-F238E27FC236}">
              <a16:creationId xmlns:a16="http://schemas.microsoft.com/office/drawing/2014/main" id="{25D3EDE1-F1C6-4214-B3C8-7EEA3DCEE4D4}"/>
            </a:ext>
          </a:extLst>
        </xdr:cNvPr>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122190</xdr:rowOff>
    </xdr:from>
    <xdr:ext cx="469744" cy="259045"/>
    <xdr:sp macro="" textlink="">
      <xdr:nvSpPr>
        <xdr:cNvPr id="517" name="【消防施設】&#10;一人当たり面積該当値テキスト">
          <a:extLst>
            <a:ext uri="{FF2B5EF4-FFF2-40B4-BE49-F238E27FC236}">
              <a16:creationId xmlns:a16="http://schemas.microsoft.com/office/drawing/2014/main" id="{17841E9D-F78E-4373-A69B-7D400BE5AEC1}"/>
            </a:ext>
          </a:extLst>
        </xdr:cNvPr>
        <xdr:cNvSpPr txBox="1"/>
      </xdr:nvSpPr>
      <xdr:spPr>
        <a:xfrm>
          <a:off x="22199600" y="14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106172</xdr:rowOff>
    </xdr:from>
    <xdr:to>
      <xdr:col>112</xdr:col>
      <xdr:colOff>38100</xdr:colOff>
      <xdr:row>84</xdr:row>
      <xdr:rowOff>36322</xdr:rowOff>
    </xdr:to>
    <xdr:sp macro="" textlink="">
      <xdr:nvSpPr>
        <xdr:cNvPr id="518" name="楕円 517">
          <a:extLst>
            <a:ext uri="{FF2B5EF4-FFF2-40B4-BE49-F238E27FC236}">
              <a16:creationId xmlns:a16="http://schemas.microsoft.com/office/drawing/2014/main" id="{F3E4BF6A-BCD4-401B-8947-957ACA8CF989}"/>
            </a:ext>
          </a:extLst>
        </xdr:cNvPr>
        <xdr:cNvSpPr/>
      </xdr:nvSpPr>
      <xdr:spPr>
        <a:xfrm>
          <a:off x="21272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156972</xdr:rowOff>
    </xdr:to>
    <xdr:cxnSp macro="">
      <xdr:nvCxnSpPr>
        <xdr:cNvPr id="519" name="直線コネクタ 518">
          <a:extLst>
            <a:ext uri="{FF2B5EF4-FFF2-40B4-BE49-F238E27FC236}">
              <a16:creationId xmlns:a16="http://schemas.microsoft.com/office/drawing/2014/main" id="{1C6230D3-13FD-4957-9107-1A07CE9413D0}"/>
            </a:ext>
          </a:extLst>
        </xdr:cNvPr>
        <xdr:cNvCxnSpPr/>
      </xdr:nvCxnSpPr>
      <xdr:spPr>
        <a:xfrm flipV="1">
          <a:off x="21323300" y="1438046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106172</xdr:rowOff>
    </xdr:from>
    <xdr:to>
      <xdr:col>107</xdr:col>
      <xdr:colOff>101600</xdr:colOff>
      <xdr:row>84</xdr:row>
      <xdr:rowOff>36322</xdr:rowOff>
    </xdr:to>
    <xdr:sp macro="" textlink="">
      <xdr:nvSpPr>
        <xdr:cNvPr id="520" name="楕円 519">
          <a:extLst>
            <a:ext uri="{FF2B5EF4-FFF2-40B4-BE49-F238E27FC236}">
              <a16:creationId xmlns:a16="http://schemas.microsoft.com/office/drawing/2014/main" id="{8134E7C4-F121-471E-9339-8E82A2F873CE}"/>
            </a:ext>
          </a:extLst>
        </xdr:cNvPr>
        <xdr:cNvSpPr/>
      </xdr:nvSpPr>
      <xdr:spPr>
        <a:xfrm>
          <a:off x="20383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156972</xdr:rowOff>
    </xdr:from>
    <xdr:to>
      <xdr:col>111</xdr:col>
      <xdr:colOff>177800</xdr:colOff>
      <xdr:row>83</xdr:row>
      <xdr:rowOff>156972</xdr:rowOff>
    </xdr:to>
    <xdr:cxnSp macro="">
      <xdr:nvCxnSpPr>
        <xdr:cNvPr id="521" name="直線コネクタ 520">
          <a:extLst>
            <a:ext uri="{FF2B5EF4-FFF2-40B4-BE49-F238E27FC236}">
              <a16:creationId xmlns:a16="http://schemas.microsoft.com/office/drawing/2014/main" id="{0B80C8D9-7107-43D6-9BFD-D1895A47C339}"/>
            </a:ext>
          </a:extLst>
        </xdr:cNvPr>
        <xdr:cNvCxnSpPr/>
      </xdr:nvCxnSpPr>
      <xdr:spPr>
        <a:xfrm>
          <a:off x="20434300" y="14387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522" name="楕円 521">
          <a:extLst>
            <a:ext uri="{FF2B5EF4-FFF2-40B4-BE49-F238E27FC236}">
              <a16:creationId xmlns:a16="http://schemas.microsoft.com/office/drawing/2014/main" id="{7180D972-2081-46AC-B593-F741A0D177DF}"/>
            </a:ext>
          </a:extLst>
        </xdr:cNvPr>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156972</xdr:rowOff>
    </xdr:from>
    <xdr:to>
      <xdr:col>107</xdr:col>
      <xdr:colOff>50800</xdr:colOff>
      <xdr:row>83</xdr:row>
      <xdr:rowOff>159258</xdr:rowOff>
    </xdr:to>
    <xdr:cxnSp macro="">
      <xdr:nvCxnSpPr>
        <xdr:cNvPr id="523" name="直線コネクタ 522">
          <a:extLst>
            <a:ext uri="{FF2B5EF4-FFF2-40B4-BE49-F238E27FC236}">
              <a16:creationId xmlns:a16="http://schemas.microsoft.com/office/drawing/2014/main" id="{9B3166C2-27AA-46E0-A5BC-461C1A1C8322}"/>
            </a:ext>
          </a:extLst>
        </xdr:cNvPr>
        <xdr:cNvCxnSpPr/>
      </xdr:nvCxnSpPr>
      <xdr:spPr>
        <a:xfrm flipV="1">
          <a:off x="19545300" y="14387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167894</xdr:rowOff>
    </xdr:from>
    <xdr:to>
      <xdr:col>98</xdr:col>
      <xdr:colOff>38100</xdr:colOff>
      <xdr:row>84</xdr:row>
      <xdr:rowOff>98044</xdr:rowOff>
    </xdr:to>
    <xdr:sp macro="" textlink="">
      <xdr:nvSpPr>
        <xdr:cNvPr id="524" name="楕円 523">
          <a:extLst>
            <a:ext uri="{FF2B5EF4-FFF2-40B4-BE49-F238E27FC236}">
              <a16:creationId xmlns:a16="http://schemas.microsoft.com/office/drawing/2014/main" id="{DF82DD2F-ADCA-4126-8A6D-F11B5FD9C90B}"/>
            </a:ext>
          </a:extLst>
        </xdr:cNvPr>
        <xdr:cNvSpPr/>
      </xdr:nvSpPr>
      <xdr:spPr>
        <a:xfrm>
          <a:off x="18605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84</xdr:row>
      <xdr:rowOff>47244</xdr:rowOff>
    </xdr:to>
    <xdr:cxnSp macro="">
      <xdr:nvCxnSpPr>
        <xdr:cNvPr id="525" name="直線コネクタ 524">
          <a:extLst>
            <a:ext uri="{FF2B5EF4-FFF2-40B4-BE49-F238E27FC236}">
              <a16:creationId xmlns:a16="http://schemas.microsoft.com/office/drawing/2014/main" id="{2B987733-5F95-403A-9B47-A9E596D3BBF9}"/>
            </a:ext>
          </a:extLst>
        </xdr:cNvPr>
        <xdr:cNvCxnSpPr/>
      </xdr:nvCxnSpPr>
      <xdr:spPr>
        <a:xfrm flipV="1">
          <a:off x="18656300" y="14389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526" name="n_1aveValue【消防施設】&#10;一人当たり面積">
          <a:extLst>
            <a:ext uri="{FF2B5EF4-FFF2-40B4-BE49-F238E27FC236}">
              <a16:creationId xmlns:a16="http://schemas.microsoft.com/office/drawing/2014/main" id="{87D7D000-01A8-4763-8A20-2500881468BA}"/>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527" name="n_2aveValue【消防施設】&#10;一人当たり面積">
          <a:extLst>
            <a:ext uri="{FF2B5EF4-FFF2-40B4-BE49-F238E27FC236}">
              <a16:creationId xmlns:a16="http://schemas.microsoft.com/office/drawing/2014/main" id="{45EBEC84-50B3-4FC3-B9DE-0A4458C3918C}"/>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528" name="n_3aveValue【消防施設】&#10;一人当たり面積">
          <a:extLst>
            <a:ext uri="{FF2B5EF4-FFF2-40B4-BE49-F238E27FC236}">
              <a16:creationId xmlns:a16="http://schemas.microsoft.com/office/drawing/2014/main" id="{8144437F-9DF7-4B18-88C0-23ACE7FAD16A}"/>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529" name="n_4aveValue【消防施設】&#10;一人当たり面積">
          <a:extLst>
            <a:ext uri="{FF2B5EF4-FFF2-40B4-BE49-F238E27FC236}">
              <a16:creationId xmlns:a16="http://schemas.microsoft.com/office/drawing/2014/main" id="{BB590DD9-186F-4ADF-9309-7A1E78CA02E0}"/>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52849</xdr:rowOff>
    </xdr:from>
    <xdr:ext cx="469744" cy="259045"/>
    <xdr:sp macro="" textlink="">
      <xdr:nvSpPr>
        <xdr:cNvPr id="530" name="n_1mainValue【消防施設】&#10;一人当たり面積">
          <a:extLst>
            <a:ext uri="{FF2B5EF4-FFF2-40B4-BE49-F238E27FC236}">
              <a16:creationId xmlns:a16="http://schemas.microsoft.com/office/drawing/2014/main" id="{06239248-C797-46F6-A9E7-EFFE60AF83D4}"/>
            </a:ext>
          </a:extLst>
        </xdr:cNvPr>
        <xdr:cNvSpPr txBox="1"/>
      </xdr:nvSpPr>
      <xdr:spPr>
        <a:xfrm>
          <a:off x="210757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52849</xdr:rowOff>
    </xdr:from>
    <xdr:ext cx="469744" cy="259045"/>
    <xdr:sp macro="" textlink="">
      <xdr:nvSpPr>
        <xdr:cNvPr id="531" name="n_2mainValue【消防施設】&#10;一人当たり面積">
          <a:extLst>
            <a:ext uri="{FF2B5EF4-FFF2-40B4-BE49-F238E27FC236}">
              <a16:creationId xmlns:a16="http://schemas.microsoft.com/office/drawing/2014/main" id="{A1B63440-FBFE-44FF-A6AB-A1AC7C71A3C2}"/>
            </a:ext>
          </a:extLst>
        </xdr:cNvPr>
        <xdr:cNvSpPr txBox="1"/>
      </xdr:nvSpPr>
      <xdr:spPr>
        <a:xfrm>
          <a:off x="201994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532" name="n_3mainValue【消防施設】&#10;一人当たり面積">
          <a:extLst>
            <a:ext uri="{FF2B5EF4-FFF2-40B4-BE49-F238E27FC236}">
              <a16:creationId xmlns:a16="http://schemas.microsoft.com/office/drawing/2014/main" id="{CFE2692D-B381-4A88-8AC5-6BB3BBBB0603}"/>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533" name="n_4mainValue【消防施設】&#10;一人当たり面積">
          <a:extLst>
            <a:ext uri="{FF2B5EF4-FFF2-40B4-BE49-F238E27FC236}">
              <a16:creationId xmlns:a16="http://schemas.microsoft.com/office/drawing/2014/main" id="{50B2ABF4-3DB4-4C43-8647-CF7C6E7C98BD}"/>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D8A418B0-6542-429C-83AE-1912D9D7B9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951960E0-D0FE-46BD-935A-EFB473C04D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F27224AB-85F6-4D2A-BC29-8780D0ED37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47B30407-EA23-4FBB-8BF8-1EADF456B0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B8E3F042-04A1-4439-B533-11EAE6A4D9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460B3460-5B84-4573-9F10-8F5CCF4ACF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E7BA5672-959F-4D00-B2ED-3C8FC5B6757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CBACD7DA-264A-4466-A0A3-3462284F7B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D54084E7-46B2-41A2-B6C0-ECFC689BF6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FA4D04C0-0D51-4C74-987C-198D20406D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26D5DB4F-FB7F-427C-A536-9873B5857A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D837DAFA-B439-4D8B-97A5-3FEBC0B99A5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0F8B57D1-966C-470F-8FB9-141559E3F0D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D1037F96-6048-4A76-99B8-B04A6218E6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429F4CC8-6C9B-4522-9ECF-1079ED94BA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80A5FC9F-58ED-4041-A1D2-34A28FC464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7D72F7E6-883B-4FED-8AC9-ECFA6F8AF86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042C4B1C-BCEE-4158-BA19-509FF65AC35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A2AFDA44-5A0F-4B6D-854A-FE39804FEC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706B04DB-F5A9-45E4-8140-54E226E526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B13D29AB-40F2-4057-A508-80982E54C89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A0E222C9-7CEB-4C04-815F-A8047CB2C0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5955F7FD-882C-4883-B93C-84864CF89CD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2E56C045-AE8A-4F97-8F3D-1ACB9F6D9C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6F6D33D4-1162-41AF-A5E3-7E89BBC159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59" name="直線コネクタ 558">
          <a:extLst>
            <a:ext uri="{FF2B5EF4-FFF2-40B4-BE49-F238E27FC236}">
              <a16:creationId xmlns:a16="http://schemas.microsoft.com/office/drawing/2014/main" id="{419D601F-A755-47D5-AEBA-FD5F119A6EE4}"/>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0" name="【庁舎】&#10;有形固定資産減価償却率最小値テキスト">
          <a:extLst>
            <a:ext uri="{FF2B5EF4-FFF2-40B4-BE49-F238E27FC236}">
              <a16:creationId xmlns:a16="http://schemas.microsoft.com/office/drawing/2014/main" id="{8670AEDC-584E-4423-9AD0-FE2C154ECF4C}"/>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1" name="直線コネクタ 560">
          <a:extLst>
            <a:ext uri="{FF2B5EF4-FFF2-40B4-BE49-F238E27FC236}">
              <a16:creationId xmlns:a16="http://schemas.microsoft.com/office/drawing/2014/main" id="{342129E0-B242-453A-A04B-E655A634B9CF}"/>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2" name="【庁舎】&#10;有形固定資産減価償却率最大値テキスト">
          <a:extLst>
            <a:ext uri="{FF2B5EF4-FFF2-40B4-BE49-F238E27FC236}">
              <a16:creationId xmlns:a16="http://schemas.microsoft.com/office/drawing/2014/main" id="{8C091831-FDF4-459A-9E37-DAD9A5BBD391}"/>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3" name="直線コネクタ 562">
          <a:extLst>
            <a:ext uri="{FF2B5EF4-FFF2-40B4-BE49-F238E27FC236}">
              <a16:creationId xmlns:a16="http://schemas.microsoft.com/office/drawing/2014/main" id="{FD2BEDD8-91DC-46BC-8AE8-E8DA2BA246A4}"/>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4" name="【庁舎】&#10;有形固定資産減価償却率平均値テキスト">
          <a:extLst>
            <a:ext uri="{FF2B5EF4-FFF2-40B4-BE49-F238E27FC236}">
              <a16:creationId xmlns:a16="http://schemas.microsoft.com/office/drawing/2014/main" id="{73F07FFA-8EC9-4AEF-AF1B-FB0F13B14F2A}"/>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5" name="フローチャート: 判断 564">
          <a:extLst>
            <a:ext uri="{FF2B5EF4-FFF2-40B4-BE49-F238E27FC236}">
              <a16:creationId xmlns:a16="http://schemas.microsoft.com/office/drawing/2014/main" id="{F2028780-200F-434D-B430-A19CB6073D84}"/>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6" name="フローチャート: 判断 565">
          <a:extLst>
            <a:ext uri="{FF2B5EF4-FFF2-40B4-BE49-F238E27FC236}">
              <a16:creationId xmlns:a16="http://schemas.microsoft.com/office/drawing/2014/main" id="{3207F985-668A-4A3D-91DE-98C7306B18E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67" name="フローチャート: 判断 566">
          <a:extLst>
            <a:ext uri="{FF2B5EF4-FFF2-40B4-BE49-F238E27FC236}">
              <a16:creationId xmlns:a16="http://schemas.microsoft.com/office/drawing/2014/main" id="{E65FA75A-39B1-493D-B3C8-2344D8E2CAA2}"/>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68" name="フローチャート: 判断 567">
          <a:extLst>
            <a:ext uri="{FF2B5EF4-FFF2-40B4-BE49-F238E27FC236}">
              <a16:creationId xmlns:a16="http://schemas.microsoft.com/office/drawing/2014/main" id="{9EFCDFE7-1A21-4A0C-B8B2-D88584D6AD3B}"/>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69" name="フローチャート: 判断 568">
          <a:extLst>
            <a:ext uri="{FF2B5EF4-FFF2-40B4-BE49-F238E27FC236}">
              <a16:creationId xmlns:a16="http://schemas.microsoft.com/office/drawing/2014/main" id="{B91697E3-3898-459D-9C67-9E286A49A549}"/>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15A75A33-BA8B-46A8-9313-35BCC221754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697020BE-9056-44FC-963F-5457254A04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773CFAB8-ECDE-4C5C-9D99-669E7F3794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BFE7E9B7-FF09-4BCB-B7BA-0ACC693CF8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BF16DC4E-0551-414C-AB29-A8F651221EA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146231</xdr:rowOff>
    </xdr:from>
    <xdr:to>
      <xdr:col>85</xdr:col>
      <xdr:colOff>177800</xdr:colOff>
      <xdr:row>108</xdr:row>
      <xdr:rowOff>76381</xdr:rowOff>
    </xdr:to>
    <xdr:sp macro="" textlink="">
      <xdr:nvSpPr>
        <xdr:cNvPr id="575" name="楕円 574">
          <a:extLst>
            <a:ext uri="{FF2B5EF4-FFF2-40B4-BE49-F238E27FC236}">
              <a16:creationId xmlns:a16="http://schemas.microsoft.com/office/drawing/2014/main" id="{EB2CA2D1-EFC2-42D9-BEAE-182F8A5CFB8C}"/>
            </a:ext>
          </a:extLst>
        </xdr:cNvPr>
        <xdr:cNvSpPr/>
      </xdr:nvSpPr>
      <xdr:spPr>
        <a:xfrm>
          <a:off x="16268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124658</xdr:rowOff>
    </xdr:from>
    <xdr:ext cx="405111" cy="259045"/>
    <xdr:sp macro="" textlink="">
      <xdr:nvSpPr>
        <xdr:cNvPr id="576" name="【庁舎】&#10;有形固定資産減価償却率該当値テキスト">
          <a:extLst>
            <a:ext uri="{FF2B5EF4-FFF2-40B4-BE49-F238E27FC236}">
              <a16:creationId xmlns:a16="http://schemas.microsoft.com/office/drawing/2014/main" id="{1C0EE023-4741-4B90-8427-E926E21FAD65}"/>
            </a:ext>
          </a:extLst>
        </xdr:cNvPr>
        <xdr:cNvSpPr txBox="1"/>
      </xdr:nvSpPr>
      <xdr:spPr>
        <a:xfrm>
          <a:off x="16357600"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577" name="楕円 576">
          <a:extLst>
            <a:ext uri="{FF2B5EF4-FFF2-40B4-BE49-F238E27FC236}">
              <a16:creationId xmlns:a16="http://schemas.microsoft.com/office/drawing/2014/main" id="{6C74B354-AEBC-4A89-9ED0-514DFF957016}"/>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25581</xdr:rowOff>
    </xdr:to>
    <xdr:cxnSp macro="">
      <xdr:nvCxnSpPr>
        <xdr:cNvPr id="578" name="直線コネクタ 577">
          <a:extLst>
            <a:ext uri="{FF2B5EF4-FFF2-40B4-BE49-F238E27FC236}">
              <a16:creationId xmlns:a16="http://schemas.microsoft.com/office/drawing/2014/main" id="{E55A9160-FF28-46C2-8F97-10900613282E}"/>
            </a:ext>
          </a:extLst>
        </xdr:cNvPr>
        <xdr:cNvCxnSpPr/>
      </xdr:nvCxnSpPr>
      <xdr:spPr>
        <a:xfrm>
          <a:off x="15481300" y="1849482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44994</xdr:rowOff>
    </xdr:from>
    <xdr:to>
      <xdr:col>76</xdr:col>
      <xdr:colOff>165100</xdr:colOff>
      <xdr:row>107</xdr:row>
      <xdr:rowOff>146594</xdr:rowOff>
    </xdr:to>
    <xdr:sp macro="" textlink="">
      <xdr:nvSpPr>
        <xdr:cNvPr id="579" name="楕円 578">
          <a:extLst>
            <a:ext uri="{FF2B5EF4-FFF2-40B4-BE49-F238E27FC236}">
              <a16:creationId xmlns:a16="http://schemas.microsoft.com/office/drawing/2014/main" id="{0D1FC971-C28B-41E9-8922-B9F782096037}"/>
            </a:ext>
          </a:extLst>
        </xdr:cNvPr>
        <xdr:cNvSpPr/>
      </xdr:nvSpPr>
      <xdr:spPr>
        <a:xfrm>
          <a:off x="14541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95794</xdr:rowOff>
    </xdr:from>
    <xdr:to>
      <xdr:col>81</xdr:col>
      <xdr:colOff>50800</xdr:colOff>
      <xdr:row>107</xdr:row>
      <xdr:rowOff>149679</xdr:rowOff>
    </xdr:to>
    <xdr:cxnSp macro="">
      <xdr:nvCxnSpPr>
        <xdr:cNvPr id="580" name="直線コネクタ 579">
          <a:extLst>
            <a:ext uri="{FF2B5EF4-FFF2-40B4-BE49-F238E27FC236}">
              <a16:creationId xmlns:a16="http://schemas.microsoft.com/office/drawing/2014/main" id="{8D716E6F-D25B-4982-B6CC-59CAE81E08F8}"/>
            </a:ext>
          </a:extLst>
        </xdr:cNvPr>
        <xdr:cNvCxnSpPr/>
      </xdr:nvCxnSpPr>
      <xdr:spPr>
        <a:xfrm>
          <a:off x="14592300" y="1844094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167458</xdr:rowOff>
    </xdr:from>
    <xdr:to>
      <xdr:col>72</xdr:col>
      <xdr:colOff>38100</xdr:colOff>
      <xdr:row>107</xdr:row>
      <xdr:rowOff>97608</xdr:rowOff>
    </xdr:to>
    <xdr:sp macro="" textlink="">
      <xdr:nvSpPr>
        <xdr:cNvPr id="581" name="楕円 580">
          <a:extLst>
            <a:ext uri="{FF2B5EF4-FFF2-40B4-BE49-F238E27FC236}">
              <a16:creationId xmlns:a16="http://schemas.microsoft.com/office/drawing/2014/main" id="{9078E9E0-6CC6-4975-84EC-F2D9CEDEA27A}"/>
            </a:ext>
          </a:extLst>
        </xdr:cNvPr>
        <xdr:cNvSpPr/>
      </xdr:nvSpPr>
      <xdr:spPr>
        <a:xfrm>
          <a:off x="1365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46808</xdr:rowOff>
    </xdr:from>
    <xdr:to>
      <xdr:col>76</xdr:col>
      <xdr:colOff>114300</xdr:colOff>
      <xdr:row>107</xdr:row>
      <xdr:rowOff>95794</xdr:rowOff>
    </xdr:to>
    <xdr:cxnSp macro="">
      <xdr:nvCxnSpPr>
        <xdr:cNvPr id="582" name="直線コネクタ 581">
          <a:extLst>
            <a:ext uri="{FF2B5EF4-FFF2-40B4-BE49-F238E27FC236}">
              <a16:creationId xmlns:a16="http://schemas.microsoft.com/office/drawing/2014/main" id="{3B7B4CF0-6ADA-445D-920B-F4880947D046}"/>
            </a:ext>
          </a:extLst>
        </xdr:cNvPr>
        <xdr:cNvCxnSpPr/>
      </xdr:nvCxnSpPr>
      <xdr:spPr>
        <a:xfrm>
          <a:off x="13703300" y="1839195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583" name="楕円 582">
          <a:extLst>
            <a:ext uri="{FF2B5EF4-FFF2-40B4-BE49-F238E27FC236}">
              <a16:creationId xmlns:a16="http://schemas.microsoft.com/office/drawing/2014/main" id="{A3C48771-7417-4315-8455-99B243007A30}"/>
            </a:ext>
          </a:extLst>
        </xdr:cNvPr>
        <xdr:cNvSpPr/>
      </xdr:nvSpPr>
      <xdr:spPr>
        <a:xfrm>
          <a:off x="1276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46808</xdr:rowOff>
    </xdr:to>
    <xdr:cxnSp macro="">
      <xdr:nvCxnSpPr>
        <xdr:cNvPr id="584" name="直線コネクタ 583">
          <a:extLst>
            <a:ext uri="{FF2B5EF4-FFF2-40B4-BE49-F238E27FC236}">
              <a16:creationId xmlns:a16="http://schemas.microsoft.com/office/drawing/2014/main" id="{88005E2B-5946-4BF4-B854-6A5F682B8D6E}"/>
            </a:ext>
          </a:extLst>
        </xdr:cNvPr>
        <xdr:cNvCxnSpPr/>
      </xdr:nvCxnSpPr>
      <xdr:spPr>
        <a:xfrm>
          <a:off x="12814300" y="183429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585" name="n_1aveValue【庁舎】&#10;有形固定資産減価償却率">
          <a:extLst>
            <a:ext uri="{FF2B5EF4-FFF2-40B4-BE49-F238E27FC236}">
              <a16:creationId xmlns:a16="http://schemas.microsoft.com/office/drawing/2014/main" id="{3AFCC983-1DFD-46EC-B9FC-741ACC5BD52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586" name="n_2aveValue【庁舎】&#10;有形固定資産減価償却率">
          <a:extLst>
            <a:ext uri="{FF2B5EF4-FFF2-40B4-BE49-F238E27FC236}">
              <a16:creationId xmlns:a16="http://schemas.microsoft.com/office/drawing/2014/main" id="{36F29893-281A-4016-9293-73571E708167}"/>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587" name="n_3aveValue【庁舎】&#10;有形固定資産減価償却率">
          <a:extLst>
            <a:ext uri="{FF2B5EF4-FFF2-40B4-BE49-F238E27FC236}">
              <a16:creationId xmlns:a16="http://schemas.microsoft.com/office/drawing/2014/main" id="{73D11895-2DAF-4A21-B1E9-39D16F8379E2}"/>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588" name="n_4aveValue【庁舎】&#10;有形固定資産減価償却率">
          <a:extLst>
            <a:ext uri="{FF2B5EF4-FFF2-40B4-BE49-F238E27FC236}">
              <a16:creationId xmlns:a16="http://schemas.microsoft.com/office/drawing/2014/main" id="{E4F106E7-E8B1-4C0E-8B01-99C7F44942FC}"/>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589" name="n_1mainValue【庁舎】&#10;有形固定資産減価償却率">
          <a:extLst>
            <a:ext uri="{FF2B5EF4-FFF2-40B4-BE49-F238E27FC236}">
              <a16:creationId xmlns:a16="http://schemas.microsoft.com/office/drawing/2014/main" id="{715E6C77-5361-4A54-BEB1-1511B527A9B5}"/>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137721</xdr:rowOff>
    </xdr:from>
    <xdr:ext cx="405111" cy="259045"/>
    <xdr:sp macro="" textlink="">
      <xdr:nvSpPr>
        <xdr:cNvPr id="590" name="n_2mainValue【庁舎】&#10;有形固定資産減価償却率">
          <a:extLst>
            <a:ext uri="{FF2B5EF4-FFF2-40B4-BE49-F238E27FC236}">
              <a16:creationId xmlns:a16="http://schemas.microsoft.com/office/drawing/2014/main" id="{70B30CB5-C494-4D99-A180-C28699C36FF7}"/>
            </a:ext>
          </a:extLst>
        </xdr:cNvPr>
        <xdr:cNvSpPr txBox="1"/>
      </xdr:nvSpPr>
      <xdr:spPr>
        <a:xfrm>
          <a:off x="14389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88735</xdr:rowOff>
    </xdr:from>
    <xdr:ext cx="405111" cy="259045"/>
    <xdr:sp macro="" textlink="">
      <xdr:nvSpPr>
        <xdr:cNvPr id="591" name="n_3mainValue【庁舎】&#10;有形固定資産減価償却率">
          <a:extLst>
            <a:ext uri="{FF2B5EF4-FFF2-40B4-BE49-F238E27FC236}">
              <a16:creationId xmlns:a16="http://schemas.microsoft.com/office/drawing/2014/main" id="{21239DB4-ED7D-4B18-979D-B6D15542C753}"/>
            </a:ext>
          </a:extLst>
        </xdr:cNvPr>
        <xdr:cNvSpPr txBox="1"/>
      </xdr:nvSpPr>
      <xdr:spPr>
        <a:xfrm>
          <a:off x="13500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592" name="n_4mainValue【庁舎】&#10;有形固定資産減価償却率">
          <a:extLst>
            <a:ext uri="{FF2B5EF4-FFF2-40B4-BE49-F238E27FC236}">
              <a16:creationId xmlns:a16="http://schemas.microsoft.com/office/drawing/2014/main" id="{34B8A7E8-7F66-42B8-8B9A-9E99879131E6}"/>
            </a:ext>
          </a:extLst>
        </xdr:cNvPr>
        <xdr:cNvSpPr txBox="1"/>
      </xdr:nvSpPr>
      <xdr:spPr>
        <a:xfrm>
          <a:off x="12611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6FF600F0-45E4-4F68-A6EB-54EC5ED043F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666C2464-050C-4220-B2CE-6CAEBC7E76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DBA5424E-D369-4CAD-82E4-658E65E6BC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9CFCDD95-E8CA-46F4-95A2-55110AEDC8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DAF5AA78-D28D-4A29-8DF0-D29F4DC89F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ECC72586-BA64-4257-B5B1-745E177A5BD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F0CC10F0-6859-459A-8DAF-FE60CFFA21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9281D803-D4BF-4027-9F9F-500A164FC3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76F7080E-C869-4E81-AEF2-78D91C2223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98C9D6FC-E5AA-4CCB-9325-A934244B38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82D6A172-42C0-492D-A429-E37F83F38B9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F0CEF046-662B-48F5-8101-0FB561D7A30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F33E4D0B-26F3-4404-8F8E-6FD6F3092B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A06ADAA0-228B-4D02-8374-F1C690B53F9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581D97AC-5544-4110-BFF2-30C6D02A541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67FED67F-4B3B-48EA-917C-7F838DD2D44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A913A0B5-89E7-44A5-8AE6-099B66BA55C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6B34C25D-111B-4C46-B56D-79A0A8D6244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A52E818B-C0B5-49AA-BB9A-74DC8C01B14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815BE015-603B-4E08-9C06-36CB394F31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D7C16827-F459-40E7-9AE7-DC5AC6A7EC1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DD8F6E24-3A87-4298-BDA6-7238E2EEAB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96301ED8-26AB-4F2C-9786-444612705E0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1E8FF97B-7F78-4012-B278-C64494BBED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17" name="直線コネクタ 616">
          <a:extLst>
            <a:ext uri="{FF2B5EF4-FFF2-40B4-BE49-F238E27FC236}">
              <a16:creationId xmlns:a16="http://schemas.microsoft.com/office/drawing/2014/main" id="{948C916A-9B03-44B6-B4F5-7049290CF422}"/>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18" name="【庁舎】&#10;一人当たり面積最小値テキスト">
          <a:extLst>
            <a:ext uri="{FF2B5EF4-FFF2-40B4-BE49-F238E27FC236}">
              <a16:creationId xmlns:a16="http://schemas.microsoft.com/office/drawing/2014/main" id="{1C049E45-2D72-4DF1-AA52-DFBA35C04DC7}"/>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19" name="直線コネクタ 618">
          <a:extLst>
            <a:ext uri="{FF2B5EF4-FFF2-40B4-BE49-F238E27FC236}">
              <a16:creationId xmlns:a16="http://schemas.microsoft.com/office/drawing/2014/main" id="{7194F787-57CB-4CE0-9FB4-1EE3CCB416D1}"/>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0" name="【庁舎】&#10;一人当たり面積最大値テキスト">
          <a:extLst>
            <a:ext uri="{FF2B5EF4-FFF2-40B4-BE49-F238E27FC236}">
              <a16:creationId xmlns:a16="http://schemas.microsoft.com/office/drawing/2014/main" id="{B0248F51-3D2A-4503-B87B-398467084C9A}"/>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1" name="直線コネクタ 620">
          <a:extLst>
            <a:ext uri="{FF2B5EF4-FFF2-40B4-BE49-F238E27FC236}">
              <a16:creationId xmlns:a16="http://schemas.microsoft.com/office/drawing/2014/main" id="{E7BDC86D-A4B5-4A16-9FE3-378EBEAD3674}"/>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622" name="【庁舎】&#10;一人当たり面積平均値テキスト">
          <a:extLst>
            <a:ext uri="{FF2B5EF4-FFF2-40B4-BE49-F238E27FC236}">
              <a16:creationId xmlns:a16="http://schemas.microsoft.com/office/drawing/2014/main" id="{91FC5120-53A1-416C-864C-99346B56DF1B}"/>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3" name="フローチャート: 判断 622">
          <a:extLst>
            <a:ext uri="{FF2B5EF4-FFF2-40B4-BE49-F238E27FC236}">
              <a16:creationId xmlns:a16="http://schemas.microsoft.com/office/drawing/2014/main" id="{15D9ABBA-AF64-4D98-B386-5F8272580CE7}"/>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4" name="フローチャート: 判断 623">
          <a:extLst>
            <a:ext uri="{FF2B5EF4-FFF2-40B4-BE49-F238E27FC236}">
              <a16:creationId xmlns:a16="http://schemas.microsoft.com/office/drawing/2014/main" id="{F3BAB146-322B-4336-8D22-9FB550F56AC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25" name="フローチャート: 判断 624">
          <a:extLst>
            <a:ext uri="{FF2B5EF4-FFF2-40B4-BE49-F238E27FC236}">
              <a16:creationId xmlns:a16="http://schemas.microsoft.com/office/drawing/2014/main" id="{D294D9A2-DD72-48E9-8A01-BFDB8B3BFF9A}"/>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26" name="フローチャート: 判断 625">
          <a:extLst>
            <a:ext uri="{FF2B5EF4-FFF2-40B4-BE49-F238E27FC236}">
              <a16:creationId xmlns:a16="http://schemas.microsoft.com/office/drawing/2014/main" id="{EBEBE0C6-4A9F-44D5-BA60-E1673338F74D}"/>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27" name="フローチャート: 判断 626">
          <a:extLst>
            <a:ext uri="{FF2B5EF4-FFF2-40B4-BE49-F238E27FC236}">
              <a16:creationId xmlns:a16="http://schemas.microsoft.com/office/drawing/2014/main" id="{4B24CE64-98F6-44FB-9594-66450A089F1A}"/>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2000F492-47C3-433D-9CF8-B3909A6565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52352116-B603-43A0-B947-7CF8999DF8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508A4D0D-9C4B-49AC-AE79-0DCEA7DB6F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FBFEE0BA-E8C5-4C51-BC0E-75275201E7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4E30F138-4EAC-45F2-93E4-F399C62E55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633" name="楕円 632">
          <a:extLst>
            <a:ext uri="{FF2B5EF4-FFF2-40B4-BE49-F238E27FC236}">
              <a16:creationId xmlns:a16="http://schemas.microsoft.com/office/drawing/2014/main" id="{56A998E2-F481-45F1-80DF-A58E3B4C4B02}"/>
            </a:ext>
          </a:extLst>
        </xdr:cNvPr>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634" name="【庁舎】&#10;一人当たり面積該当値テキスト">
          <a:extLst>
            <a:ext uri="{FF2B5EF4-FFF2-40B4-BE49-F238E27FC236}">
              <a16:creationId xmlns:a16="http://schemas.microsoft.com/office/drawing/2014/main" id="{C4A9399C-CF38-42C1-9A24-10F0575CFA8D}"/>
            </a:ext>
          </a:extLst>
        </xdr:cNvPr>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11430</xdr:rowOff>
    </xdr:from>
    <xdr:to>
      <xdr:col>112</xdr:col>
      <xdr:colOff>38100</xdr:colOff>
      <xdr:row>107</xdr:row>
      <xdr:rowOff>113030</xdr:rowOff>
    </xdr:to>
    <xdr:sp macro="" textlink="">
      <xdr:nvSpPr>
        <xdr:cNvPr id="635" name="楕円 634">
          <a:extLst>
            <a:ext uri="{FF2B5EF4-FFF2-40B4-BE49-F238E27FC236}">
              <a16:creationId xmlns:a16="http://schemas.microsoft.com/office/drawing/2014/main" id="{598C2FBB-7D02-49FE-AD9A-1621F5B2A540}"/>
            </a:ext>
          </a:extLst>
        </xdr:cNvPr>
        <xdr:cNvSpPr/>
      </xdr:nvSpPr>
      <xdr:spPr>
        <a:xfrm>
          <a:off x="21272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62230</xdr:rowOff>
    </xdr:to>
    <xdr:cxnSp macro="">
      <xdr:nvCxnSpPr>
        <xdr:cNvPr id="636" name="直線コネクタ 635">
          <a:extLst>
            <a:ext uri="{FF2B5EF4-FFF2-40B4-BE49-F238E27FC236}">
              <a16:creationId xmlns:a16="http://schemas.microsoft.com/office/drawing/2014/main" id="{7A5CA0FD-59BF-433E-A42A-C8C9760AE9CE}"/>
            </a:ext>
          </a:extLst>
        </xdr:cNvPr>
        <xdr:cNvCxnSpPr/>
      </xdr:nvCxnSpPr>
      <xdr:spPr>
        <a:xfrm flipV="1">
          <a:off x="21323300" y="1839848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17780</xdr:rowOff>
    </xdr:from>
    <xdr:to>
      <xdr:col>107</xdr:col>
      <xdr:colOff>101600</xdr:colOff>
      <xdr:row>107</xdr:row>
      <xdr:rowOff>119380</xdr:rowOff>
    </xdr:to>
    <xdr:sp macro="" textlink="">
      <xdr:nvSpPr>
        <xdr:cNvPr id="637" name="楕円 636">
          <a:extLst>
            <a:ext uri="{FF2B5EF4-FFF2-40B4-BE49-F238E27FC236}">
              <a16:creationId xmlns:a16="http://schemas.microsoft.com/office/drawing/2014/main" id="{DEDCD756-7846-430E-A0EC-0E74EFE44C7F}"/>
            </a:ext>
          </a:extLst>
        </xdr:cNvPr>
        <xdr:cNvSpPr/>
      </xdr:nvSpPr>
      <xdr:spPr>
        <a:xfrm>
          <a:off x="2038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62230</xdr:rowOff>
    </xdr:from>
    <xdr:to>
      <xdr:col>111</xdr:col>
      <xdr:colOff>177800</xdr:colOff>
      <xdr:row>107</xdr:row>
      <xdr:rowOff>68580</xdr:rowOff>
    </xdr:to>
    <xdr:cxnSp macro="">
      <xdr:nvCxnSpPr>
        <xdr:cNvPr id="638" name="直線コネクタ 637">
          <a:extLst>
            <a:ext uri="{FF2B5EF4-FFF2-40B4-BE49-F238E27FC236}">
              <a16:creationId xmlns:a16="http://schemas.microsoft.com/office/drawing/2014/main" id="{91CD4122-3DE8-4EE6-9EE0-1F383AB3EA7D}"/>
            </a:ext>
          </a:extLst>
        </xdr:cNvPr>
        <xdr:cNvCxnSpPr/>
      </xdr:nvCxnSpPr>
      <xdr:spPr>
        <a:xfrm flipV="1">
          <a:off x="20434300" y="184073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19050</xdr:rowOff>
    </xdr:from>
    <xdr:to>
      <xdr:col>102</xdr:col>
      <xdr:colOff>165100</xdr:colOff>
      <xdr:row>107</xdr:row>
      <xdr:rowOff>120650</xdr:rowOff>
    </xdr:to>
    <xdr:sp macro="" textlink="">
      <xdr:nvSpPr>
        <xdr:cNvPr id="639" name="楕円 638">
          <a:extLst>
            <a:ext uri="{FF2B5EF4-FFF2-40B4-BE49-F238E27FC236}">
              <a16:creationId xmlns:a16="http://schemas.microsoft.com/office/drawing/2014/main" id="{171B8AE3-467E-4A97-A150-E6A43336BBC4}"/>
            </a:ext>
          </a:extLst>
        </xdr:cNvPr>
        <xdr:cNvSpPr/>
      </xdr:nvSpPr>
      <xdr:spPr>
        <a:xfrm>
          <a:off x="19494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68580</xdr:rowOff>
    </xdr:from>
    <xdr:to>
      <xdr:col>107</xdr:col>
      <xdr:colOff>50800</xdr:colOff>
      <xdr:row>107</xdr:row>
      <xdr:rowOff>69850</xdr:rowOff>
    </xdr:to>
    <xdr:cxnSp macro="">
      <xdr:nvCxnSpPr>
        <xdr:cNvPr id="640" name="直線コネクタ 639">
          <a:extLst>
            <a:ext uri="{FF2B5EF4-FFF2-40B4-BE49-F238E27FC236}">
              <a16:creationId xmlns:a16="http://schemas.microsoft.com/office/drawing/2014/main" id="{96B87798-54CA-4B45-A5DB-199CAE26C9EC}"/>
            </a:ext>
          </a:extLst>
        </xdr:cNvPr>
        <xdr:cNvCxnSpPr/>
      </xdr:nvCxnSpPr>
      <xdr:spPr>
        <a:xfrm flipV="1">
          <a:off x="19545300" y="1841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33020</xdr:rowOff>
    </xdr:from>
    <xdr:to>
      <xdr:col>98</xdr:col>
      <xdr:colOff>38100</xdr:colOff>
      <xdr:row>107</xdr:row>
      <xdr:rowOff>134620</xdr:rowOff>
    </xdr:to>
    <xdr:sp macro="" textlink="">
      <xdr:nvSpPr>
        <xdr:cNvPr id="641" name="楕円 640">
          <a:extLst>
            <a:ext uri="{FF2B5EF4-FFF2-40B4-BE49-F238E27FC236}">
              <a16:creationId xmlns:a16="http://schemas.microsoft.com/office/drawing/2014/main" id="{BF29F4FA-53D3-46E8-822E-10A483B640DA}"/>
            </a:ext>
          </a:extLst>
        </xdr:cNvPr>
        <xdr:cNvSpPr/>
      </xdr:nvSpPr>
      <xdr:spPr>
        <a:xfrm>
          <a:off x="18605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69850</xdr:rowOff>
    </xdr:from>
    <xdr:to>
      <xdr:col>102</xdr:col>
      <xdr:colOff>114300</xdr:colOff>
      <xdr:row>107</xdr:row>
      <xdr:rowOff>83820</xdr:rowOff>
    </xdr:to>
    <xdr:cxnSp macro="">
      <xdr:nvCxnSpPr>
        <xdr:cNvPr id="642" name="直線コネクタ 641">
          <a:extLst>
            <a:ext uri="{FF2B5EF4-FFF2-40B4-BE49-F238E27FC236}">
              <a16:creationId xmlns:a16="http://schemas.microsoft.com/office/drawing/2014/main" id="{4FDDE133-6430-4379-BF38-9A0FA8708DE9}"/>
            </a:ext>
          </a:extLst>
        </xdr:cNvPr>
        <xdr:cNvCxnSpPr/>
      </xdr:nvCxnSpPr>
      <xdr:spPr>
        <a:xfrm flipV="1">
          <a:off x="18656300" y="184150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643" name="n_1aveValue【庁舎】&#10;一人当たり面積">
          <a:extLst>
            <a:ext uri="{FF2B5EF4-FFF2-40B4-BE49-F238E27FC236}">
              <a16:creationId xmlns:a16="http://schemas.microsoft.com/office/drawing/2014/main" id="{B9E8B259-55E4-441B-93C6-92EA9BBAB75D}"/>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44" name="n_2aveValue【庁舎】&#10;一人当たり面積">
          <a:extLst>
            <a:ext uri="{FF2B5EF4-FFF2-40B4-BE49-F238E27FC236}">
              <a16:creationId xmlns:a16="http://schemas.microsoft.com/office/drawing/2014/main" id="{A9B4C285-24D7-40A8-BDCB-5D30EBF0E1A3}"/>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645" name="n_3aveValue【庁舎】&#10;一人当たり面積">
          <a:extLst>
            <a:ext uri="{FF2B5EF4-FFF2-40B4-BE49-F238E27FC236}">
              <a16:creationId xmlns:a16="http://schemas.microsoft.com/office/drawing/2014/main" id="{5258293D-F29E-489A-8529-B25F43F7D858}"/>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646" name="n_4aveValue【庁舎】&#10;一人当たり面積">
          <a:extLst>
            <a:ext uri="{FF2B5EF4-FFF2-40B4-BE49-F238E27FC236}">
              <a16:creationId xmlns:a16="http://schemas.microsoft.com/office/drawing/2014/main" id="{C7FA99D6-78D8-4EF7-9B28-5DBF49C5AB31}"/>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104157</xdr:rowOff>
    </xdr:from>
    <xdr:ext cx="469744" cy="259045"/>
    <xdr:sp macro="" textlink="">
      <xdr:nvSpPr>
        <xdr:cNvPr id="647" name="n_1mainValue【庁舎】&#10;一人当たり面積">
          <a:extLst>
            <a:ext uri="{FF2B5EF4-FFF2-40B4-BE49-F238E27FC236}">
              <a16:creationId xmlns:a16="http://schemas.microsoft.com/office/drawing/2014/main" id="{C7F6C695-A2CF-4AC0-9AB2-5209242EC64E}"/>
            </a:ext>
          </a:extLst>
        </xdr:cNvPr>
        <xdr:cNvSpPr txBox="1"/>
      </xdr:nvSpPr>
      <xdr:spPr>
        <a:xfrm>
          <a:off x="210757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110507</xdr:rowOff>
    </xdr:from>
    <xdr:ext cx="469744" cy="259045"/>
    <xdr:sp macro="" textlink="">
      <xdr:nvSpPr>
        <xdr:cNvPr id="648" name="n_2mainValue【庁舎】&#10;一人当たり面積">
          <a:extLst>
            <a:ext uri="{FF2B5EF4-FFF2-40B4-BE49-F238E27FC236}">
              <a16:creationId xmlns:a16="http://schemas.microsoft.com/office/drawing/2014/main" id="{A5B830AD-C5B4-4E9D-828E-8922675E9E48}"/>
            </a:ext>
          </a:extLst>
        </xdr:cNvPr>
        <xdr:cNvSpPr txBox="1"/>
      </xdr:nvSpPr>
      <xdr:spPr>
        <a:xfrm>
          <a:off x="20199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111777</xdr:rowOff>
    </xdr:from>
    <xdr:ext cx="469744" cy="259045"/>
    <xdr:sp macro="" textlink="">
      <xdr:nvSpPr>
        <xdr:cNvPr id="649" name="n_3mainValue【庁舎】&#10;一人当たり面積">
          <a:extLst>
            <a:ext uri="{FF2B5EF4-FFF2-40B4-BE49-F238E27FC236}">
              <a16:creationId xmlns:a16="http://schemas.microsoft.com/office/drawing/2014/main" id="{054E9C3B-BFD0-48B4-8A53-CB836C5B9057}"/>
            </a:ext>
          </a:extLst>
        </xdr:cNvPr>
        <xdr:cNvSpPr txBox="1"/>
      </xdr:nvSpPr>
      <xdr:spPr>
        <a:xfrm>
          <a:off x="19310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125747</xdr:rowOff>
    </xdr:from>
    <xdr:ext cx="469744" cy="259045"/>
    <xdr:sp macro="" textlink="">
      <xdr:nvSpPr>
        <xdr:cNvPr id="650" name="n_4mainValue【庁舎】&#10;一人当たり面積">
          <a:extLst>
            <a:ext uri="{FF2B5EF4-FFF2-40B4-BE49-F238E27FC236}">
              <a16:creationId xmlns:a16="http://schemas.microsoft.com/office/drawing/2014/main" id="{F9410C27-F9AD-47A4-A10C-526EF127F9B5}"/>
            </a:ext>
          </a:extLst>
        </xdr:cNvPr>
        <xdr:cNvSpPr txBox="1"/>
      </xdr:nvSpPr>
      <xdr:spPr>
        <a:xfrm>
          <a:off x="18421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C74849AF-D367-41B5-BEFD-9FF74B075E8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C9D3B0E9-3B64-4792-8EC5-30475C5037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AE2D47BB-3954-4188-A0E1-C5C2B4E31E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類似団体と比較し、特に有形固定資産減価償却率が高い施設は庁舎、次いで体育館となっている。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庁舎については償却率が高い水準にあるが、他の施設より建設年が新しいため、当面の間は修繕等により維持管理を行っていく。</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体育館については昭和</a:t>
          </a:r>
          <a:r>
            <a:rPr kumimoji="1" lang="en-US" altLang="ja-JP" sz="1400">
              <a:latin typeface="ＭＳ Ｐゴシック" panose="020B0600070205080204" pitchFamily="50" charset="-128"/>
              <a:ea typeface="ＭＳ Ｐゴシック" panose="020B0600070205080204" pitchFamily="50" charset="-128"/>
            </a:rPr>
            <a:t>49</a:t>
          </a:r>
          <a:r>
            <a:rPr kumimoji="1" lang="ja-JP" altLang="en-US" sz="1400">
              <a:latin typeface="ＭＳ Ｐゴシック" panose="020B0600070205080204" pitchFamily="50" charset="-128"/>
              <a:ea typeface="ＭＳ Ｐゴシック" panose="020B0600070205080204" pitchFamily="50" charset="-128"/>
            </a:rPr>
            <a:t>年に建設されたもので、耐震基準を満たしていないことから使用を停止させており、今後複合化を視野に入れた建替えを検討している。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6,044
6,020
11.50
6,000,198
5,844,916
132,526
2,679,985
4,519,290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基準財政収入額は、法人税等の増加により前年から</a:t>
          </a:r>
          <a:r>
            <a:rPr kumimoji="1" lang="en-US" altLang="ja-JP" sz="1300">
              <a:latin typeface="ＭＳ Ｐゴシック" panose="020B0600070205080204" pitchFamily="50" charset="-128"/>
              <a:ea typeface="ＭＳ Ｐゴシック" panose="020B0600070205080204" pitchFamily="50" charset="-128"/>
            </a:rPr>
            <a:t>100,344</a:t>
          </a:r>
          <a:r>
            <a:rPr kumimoji="1" lang="ja-JP" altLang="en-US" sz="1300">
              <a:latin typeface="ＭＳ Ｐゴシック" panose="020B0600070205080204" pitchFamily="50" charset="-128"/>
              <a:ea typeface="ＭＳ Ｐゴシック" panose="020B0600070205080204" pitchFamily="50" charset="-128"/>
            </a:rPr>
            <a:t>千円（前年比</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％）増加し、基準財政需要額は、包括算定経費等の増加により前年から</a:t>
          </a:r>
          <a:r>
            <a:rPr kumimoji="1" lang="en-US" altLang="ja-JP" sz="1300">
              <a:latin typeface="ＭＳ Ｐゴシック" panose="020B0600070205080204" pitchFamily="50" charset="-128"/>
              <a:ea typeface="ＭＳ Ｐゴシック" panose="020B0600070205080204" pitchFamily="50" charset="-128"/>
            </a:rPr>
            <a:t>19,950</a:t>
          </a:r>
          <a:r>
            <a:rPr kumimoji="1" lang="ja-JP" altLang="en-US" sz="1300">
              <a:latin typeface="ＭＳ Ｐゴシック" panose="020B0600070205080204" pitchFamily="50" charset="-128"/>
              <a:ea typeface="ＭＳ Ｐゴシック" panose="020B0600070205080204" pitchFamily="50" charset="-128"/>
            </a:rPr>
            <a:t>千円（前年比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％）増加した結果、財政力指数は前年と同じ数値となった。</a:t>
          </a:r>
        </a:p>
        <a:p>
          <a:r>
            <a:rPr kumimoji="1" lang="ja-JP" altLang="en-US" sz="1300">
              <a:latin typeface="ＭＳ Ｐゴシック" panose="020B0600070205080204" pitchFamily="50" charset="-128"/>
              <a:ea typeface="ＭＳ Ｐゴシック" panose="020B0600070205080204" pitchFamily="50" charset="-128"/>
            </a:rPr>
            <a:t>　今後も地方税の徴収率を高く維持し、移住・定住促進事業による税収の増額を図り、財政基盤の強化に努める。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歳出経常一般財源は前年とほぼ同じ金額だったが、歳入は、普通交付税や地方税等の減少により経常一般財源が</a:t>
          </a:r>
          <a:r>
            <a:rPr kumimoji="1" lang="en-US" altLang="ja-JP" sz="1300">
              <a:latin typeface="ＭＳ Ｐゴシック" panose="020B0600070205080204" pitchFamily="50" charset="-128"/>
              <a:ea typeface="ＭＳ Ｐゴシック" panose="020B0600070205080204" pitchFamily="50" charset="-128"/>
            </a:rPr>
            <a:t>164,793</a:t>
          </a:r>
          <a:r>
            <a:rPr kumimoji="1" lang="ja-JP" altLang="en-US" sz="1300">
              <a:latin typeface="ＭＳ Ｐゴシック" panose="020B0600070205080204" pitchFamily="50" charset="-128"/>
              <a:ea typeface="ＭＳ Ｐゴシック" panose="020B0600070205080204" pitchFamily="50" charset="-128"/>
            </a:rPr>
            <a:t>千円増加した結果、経常収支比率が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地方税の大きな増収も厳しいと思われるため、物件費及び補助費等の抑制を図っていく。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63</xdr:row>
      <xdr:rowOff>82127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0329"/>
          <a:ext cx="8382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24342</xdr:rowOff>
    </xdr:from>
    <xdr:to>
      <xdr:col>19</xdr:col>
      <xdr:colOff>133350</xdr:colOff>
      <xdr:row>62</xdr:row>
      <xdr:rowOff>40429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424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24342</xdr:rowOff>
    </xdr:from>
    <xdr:to>
      <xdr:col>15</xdr:col>
      <xdr:colOff>82550</xdr:colOff>
      <xdr:row>64</xdr:row>
      <xdr:rowOff>19262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54242"/>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19262</xdr:rowOff>
    </xdr:from>
    <xdr:to>
      <xdr:col>11</xdr:col>
      <xdr:colOff>31750</xdr:colOff>
      <xdr:row>64</xdr:row>
      <xdr:rowOff>151977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9206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3404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161079</xdr:rowOff>
    </xdr:from>
    <xdr:to>
      <xdr:col>19</xdr:col>
      <xdr:colOff>184150</xdr:colOff>
      <xdr:row>62</xdr:row>
      <xdr:rowOff>91229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144992</xdr:rowOff>
    </xdr:from>
    <xdr:to>
      <xdr:col>15</xdr:col>
      <xdr:colOff>133350</xdr:colOff>
      <xdr:row>62</xdr:row>
      <xdr:rowOff>75142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59919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139912</xdr:rowOff>
    </xdr:from>
    <xdr:to>
      <xdr:col>11</xdr:col>
      <xdr:colOff>82550</xdr:colOff>
      <xdr:row>64</xdr:row>
      <xdr:rowOff>70062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16104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人件費の決算額は前年とほぼ同じだったが、物件費で商品券事業等の減少により前年から</a:t>
          </a:r>
          <a:r>
            <a:rPr kumimoji="1" lang="en-US" altLang="ja-JP" sz="1300">
              <a:latin typeface="ＭＳ Ｐゴシック" panose="020B0600070205080204" pitchFamily="50" charset="-128"/>
              <a:ea typeface="ＭＳ Ｐゴシック" panose="020B0600070205080204" pitchFamily="50" charset="-128"/>
            </a:rPr>
            <a:t>72,754</a:t>
          </a:r>
          <a:r>
            <a:rPr kumimoji="1" lang="ja-JP" altLang="en-US" sz="1300">
              <a:latin typeface="ＭＳ Ｐゴシック" panose="020B0600070205080204" pitchFamily="50" charset="-128"/>
              <a:ea typeface="ＭＳ Ｐゴシック" panose="020B0600070205080204" pitchFamily="50" charset="-128"/>
            </a:rPr>
            <a:t>千円（前年比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％）減少した結果、人口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人当たりの金額は前年から</a:t>
          </a:r>
          <a:r>
            <a:rPr kumimoji="1" lang="en-US" altLang="ja-JP" sz="1300">
              <a:latin typeface="ＭＳ Ｐゴシック" panose="020B0600070205080204" pitchFamily="50" charset="-128"/>
              <a:ea typeface="ＭＳ Ｐゴシック" panose="020B0600070205080204" pitchFamily="50" charset="-128"/>
            </a:rPr>
            <a:t>6,395</a:t>
          </a:r>
          <a:r>
            <a:rPr kumimoji="1" lang="ja-JP" altLang="en-US" sz="1300">
              <a:latin typeface="ＭＳ Ｐゴシック" panose="020B0600070205080204" pitchFamily="50" charset="-128"/>
              <a:ea typeface="ＭＳ Ｐゴシック" panose="020B0600070205080204" pitchFamily="50" charset="-128"/>
            </a:rPr>
            <a:t>円減少した。しかし、類似団体平均と比べると</a:t>
          </a:r>
          <a:r>
            <a:rPr kumimoji="1" lang="en-US" altLang="ja-JP" sz="1300">
              <a:latin typeface="ＭＳ Ｐゴシック" panose="020B0600070205080204" pitchFamily="50" charset="-128"/>
              <a:ea typeface="ＭＳ Ｐゴシック" panose="020B0600070205080204" pitchFamily="50" charset="-128"/>
            </a:rPr>
            <a:t>2,710</a:t>
          </a:r>
          <a:r>
            <a:rPr kumimoji="1" lang="ja-JP" altLang="en-US" sz="1300">
              <a:latin typeface="ＭＳ Ｐゴシック" panose="020B0600070205080204" pitchFamily="50" charset="-128"/>
              <a:ea typeface="ＭＳ Ｐゴシック" panose="020B0600070205080204" pitchFamily="50" charset="-128"/>
            </a:rPr>
            <a:t>円上回っており、要因は、人件費では主に給食センターと保育所を直営で行っているためであり、物件費では主にふるさと納税の返礼品等によるものである。</a:t>
          </a:r>
        </a:p>
        <a:p>
          <a:r>
            <a:rPr kumimoji="1" lang="ja-JP" altLang="en-US" sz="1300">
              <a:latin typeface="ＭＳ Ｐゴシック" panose="020B0600070205080204" pitchFamily="50" charset="-128"/>
              <a:ea typeface="ＭＳ Ｐゴシック" panose="020B0600070205080204" pitchFamily="50" charset="-128"/>
            </a:rPr>
            <a:t>　今後も適正な管理に努め、コストの低減を図っていく。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148442</xdr:rowOff>
    </xdr:from>
    <xdr:to>
      <xdr:col>23</xdr:col>
      <xdr:colOff>133350</xdr:colOff>
      <xdr:row>82</xdr:row>
      <xdr:rowOff>157015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07342"/>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157015</xdr:rowOff>
    </xdr:from>
    <xdr:to>
      <xdr:col>19</xdr:col>
      <xdr:colOff>133350</xdr:colOff>
      <xdr:row>83</xdr:row>
      <xdr:rowOff>43641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15915"/>
          <a:ext cx="889000" cy="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161759</xdr:rowOff>
    </xdr:from>
    <xdr:to>
      <xdr:col>15</xdr:col>
      <xdr:colOff>82550</xdr:colOff>
      <xdr:row>83</xdr:row>
      <xdr:rowOff>43641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0659"/>
          <a:ext cx="889000" cy="5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161759</xdr:rowOff>
    </xdr:from>
    <xdr:to>
      <xdr:col>11</xdr:col>
      <xdr:colOff>31750</xdr:colOff>
      <xdr:row>83</xdr:row>
      <xdr:rowOff>13337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20659"/>
          <a:ext cx="889000" cy="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97642</xdr:rowOff>
    </xdr:from>
    <xdr:to>
      <xdr:col>23</xdr:col>
      <xdr:colOff>184150</xdr:colOff>
      <xdr:row>83</xdr:row>
      <xdr:rowOff>27792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69719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106215</xdr:rowOff>
    </xdr:from>
    <xdr:to>
      <xdr:col>19</xdr:col>
      <xdr:colOff>184150</xdr:colOff>
      <xdr:row>83</xdr:row>
      <xdr:rowOff>36365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21142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164291</xdr:rowOff>
    </xdr:from>
    <xdr:to>
      <xdr:col>15</xdr:col>
      <xdr:colOff>133350</xdr:colOff>
      <xdr:row>83</xdr:row>
      <xdr:rowOff>94441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79218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0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110959</xdr:rowOff>
    </xdr:from>
    <xdr:to>
      <xdr:col>11</xdr:col>
      <xdr:colOff>82550</xdr:colOff>
      <xdr:row>83</xdr:row>
      <xdr:rowOff>41109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5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133987</xdr:rowOff>
    </xdr:from>
    <xdr:to>
      <xdr:col>7</xdr:col>
      <xdr:colOff>31750</xdr:colOff>
      <xdr:row>83</xdr:row>
      <xdr:rowOff>64137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48914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類似団体平均と同じ数値となっており、今後も適切な指数になるよう努める。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9692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123673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394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158145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394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54732</xdr:rowOff>
    </xdr:from>
    <xdr:to>
      <xdr:col>68</xdr:col>
      <xdr:colOff>152400</xdr:colOff>
      <xdr:row>85</xdr:row>
      <xdr:rowOff>158145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798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22272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3932</xdr:rowOff>
    </xdr:from>
    <xdr:to>
      <xdr:col>64</xdr:col>
      <xdr:colOff>152400</xdr:colOff>
      <xdr:row>85</xdr:row>
      <xdr:rowOff>105532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115709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人口は減少し続けているが、保育園と給食センターを町で運営しており、人口減少と合わせての人員削減は難しく、今後も適正な定員管理に努める。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112014</xdr:rowOff>
    </xdr:from>
    <xdr:to>
      <xdr:col>81</xdr:col>
      <xdr:colOff>44450</xdr:colOff>
      <xdr:row>62</xdr:row>
      <xdr:rowOff>116036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4191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79036</xdr:rowOff>
    </xdr:from>
    <xdr:to>
      <xdr:col>77</xdr:col>
      <xdr:colOff>44450</xdr:colOff>
      <xdr:row>62</xdr:row>
      <xdr:rowOff>112014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08936"/>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79036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9848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50081</xdr:rowOff>
    </xdr:from>
    <xdr:to>
      <xdr:col>68</xdr:col>
      <xdr:colOff>152400</xdr:colOff>
      <xdr:row>62</xdr:row>
      <xdr:rowOff>68580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9981"/>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65236</xdr:rowOff>
    </xdr:from>
    <xdr:to>
      <xdr:col>81</xdr:col>
      <xdr:colOff>95250</xdr:colOff>
      <xdr:row>62</xdr:row>
      <xdr:rowOff>166836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37313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6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61214</xdr:rowOff>
    </xdr:from>
    <xdr:to>
      <xdr:col>77</xdr:col>
      <xdr:colOff>95250</xdr:colOff>
      <xdr:row>62</xdr:row>
      <xdr:rowOff>162814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147591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28236</xdr:rowOff>
    </xdr:from>
    <xdr:to>
      <xdr:col>73</xdr:col>
      <xdr:colOff>44450</xdr:colOff>
      <xdr:row>62</xdr:row>
      <xdr:rowOff>129836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5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114613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4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170731</xdr:rowOff>
    </xdr:from>
    <xdr:to>
      <xdr:col>64</xdr:col>
      <xdr:colOff>152400</xdr:colOff>
      <xdr:row>62</xdr:row>
      <xdr:rowOff>100881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111058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9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昨年度からに</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小中一貫校校舎改築事業に係る地方債の元金償還が大きな比率を占め、償還が終了する令和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年度までは類似団体程度の率で推移していくものと考える。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136652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850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155956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850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3810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前年度と同じく、充当可能財源等が将来負担額を上回ったため算定されない。</a:t>
          </a:r>
        </a:p>
        <a:p>
          <a:r>
            <a:rPr kumimoji="1" lang="ja-JP" altLang="en-US" sz="1300">
              <a:latin typeface="ＭＳ Ｐゴシック" panose="020B0600070205080204" pitchFamily="50" charset="-128"/>
              <a:ea typeface="ＭＳ Ｐゴシック" panose="020B0600070205080204" pitchFamily="50" charset="-128"/>
            </a:rPr>
            <a:t>　今後も充当可能基金残高の推移等をみながら事業の選択を行い、比率の維持に努める。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6,044
6,020
11.50
6,000,198
5,844,916
132,526
2,679,985
4,519,290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消防団員職員報酬等の増加により、前年から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類似団体平均を上回って推移しているが、これは給食センターと保育所を直営で行っているため人件費の割合が高くなっている。</a:t>
          </a:r>
        </a:p>
        <a:p>
          <a:r>
            <a:rPr kumimoji="1" lang="ja-JP" altLang="en-US" sz="1300">
              <a:latin typeface="ＭＳ Ｐゴシック" panose="020B0600070205080204" pitchFamily="50" charset="-128"/>
              <a:ea typeface="ＭＳ Ｐゴシック" panose="020B0600070205080204" pitchFamily="50" charset="-128"/>
            </a:rPr>
            <a:t>　今後も行政サービスの提供方法を検討しながら適正な人員管理に努める。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87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92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40</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32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引き続き需用費等の支出を抑制し、今後も歳出の抑制に努める。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15</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964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644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4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165862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9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101346</xdr:rowOff>
    </xdr:from>
    <xdr:to>
      <xdr:col>82</xdr:col>
      <xdr:colOff>158750</xdr:colOff>
      <xdr:row>16</xdr:row>
      <xdr:rowOff>31496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117873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が、これは障害者自立支援給付費に係る対象者の増加や、町の政策で、子どもの医療費助成を高校生まで行っていること、出生祝金を県内最高水準で支給していること等によるものと考えられる。</a:t>
          </a:r>
        </a:p>
        <a:p>
          <a:r>
            <a:rPr kumimoji="1" lang="ja-JP" altLang="en-US" sz="1300">
              <a:latin typeface="ＭＳ Ｐゴシック" panose="020B0600070205080204" pitchFamily="50" charset="-128"/>
              <a:ea typeface="ＭＳ Ｐゴシック" panose="020B0600070205080204" pitchFamily="50" charset="-128"/>
            </a:rPr>
            <a:t>　今後も各種給付金等の内容を精査し、必要な方に必要なサービスが行き届くよう努める。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615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4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後期高齢者医療広域連合・療養給付費負担金等の増加により、繰出金が前年から</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千円増加した結果、類似団体平均を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今後も他事業会計の財政状況を注視し、繰出金の負担が普通会計を圧迫しないよう努める。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06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98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74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一部事務組合等に対する負担金などの増減により数値の増減はあるが、事業の選択・整理を図り、歳出の抑制に努める。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711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117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117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71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類似団体平均を上回って推移しているが、これは小中一貫校校舎改築事業に係る地方債の元利償還が大きな比率を占めるためであり、償還が終了する令和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年度までは高い数値で推移していくと考える。</a:t>
          </a:r>
        </a:p>
        <a:p>
          <a:r>
            <a:rPr kumimoji="1" lang="ja-JP" altLang="en-US" sz="1300">
              <a:latin typeface="ＭＳ Ｐゴシック" panose="020B0600070205080204" pitchFamily="50" charset="-128"/>
              <a:ea typeface="ＭＳ Ｐゴシック" panose="020B0600070205080204" pitchFamily="50" charset="-128"/>
            </a:rPr>
            <a:t>　今後も、少しでも有利な起債の活用を検討し、他の大規模な事業計画の整理・縮小を図り、起債抑制に努める。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7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93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467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153670</xdr:rowOff>
    </xdr:from>
    <xdr:to>
      <xdr:col>11</xdr:col>
      <xdr:colOff>9525</xdr:colOff>
      <xdr:row>79</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526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102870</xdr:rowOff>
    </xdr:from>
    <xdr:to>
      <xdr:col>11</xdr:col>
      <xdr:colOff>60325</xdr:colOff>
      <xdr:row>79</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125730</xdr:rowOff>
    </xdr:from>
    <xdr:to>
      <xdr:col>6</xdr:col>
      <xdr:colOff>171450</xdr:colOff>
      <xdr:row>79</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40657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人件費や繰出金の増加、また、公債費の減少により前年から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77</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31470"/>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2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6289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029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118869</xdr:rowOff>
    </xdr:from>
    <xdr:to>
      <xdr:col>29</xdr:col>
      <xdr:colOff>127000</xdr:colOff>
      <xdr:row>17</xdr:row>
      <xdr:rowOff>154379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1144"/>
          <a:ext cx="647700" cy="35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154379</xdr:rowOff>
    </xdr:from>
    <xdr:to>
      <xdr:col>26</xdr:col>
      <xdr:colOff>50800</xdr:colOff>
      <xdr:row>17</xdr:row>
      <xdr:rowOff>169908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6654"/>
          <a:ext cx="698500" cy="1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169908</xdr:rowOff>
    </xdr:from>
    <xdr:to>
      <xdr:col>22</xdr:col>
      <xdr:colOff>114300</xdr:colOff>
      <xdr:row>18</xdr:row>
      <xdr:rowOff>27201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2183"/>
          <a:ext cx="698500" cy="2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27201</xdr:rowOff>
    </xdr:from>
    <xdr:to>
      <xdr:col>18</xdr:col>
      <xdr:colOff>177800</xdr:colOff>
      <xdr:row>18</xdr:row>
      <xdr:rowOff>29708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0926"/>
          <a:ext cx="698500" cy="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68069</xdr:rowOff>
    </xdr:from>
    <xdr:to>
      <xdr:col>29</xdr:col>
      <xdr:colOff>177800</xdr:colOff>
      <xdr:row>17</xdr:row>
      <xdr:rowOff>169669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40146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103579</xdr:rowOff>
    </xdr:from>
    <xdr:to>
      <xdr:col>26</xdr:col>
      <xdr:colOff>101600</xdr:colOff>
      <xdr:row>18</xdr:row>
      <xdr:rowOff>33729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5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43906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4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119108</xdr:rowOff>
    </xdr:from>
    <xdr:to>
      <xdr:col>22</xdr:col>
      <xdr:colOff>165100</xdr:colOff>
      <xdr:row>18</xdr:row>
      <xdr:rowOff>49258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1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59435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5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147851</xdr:rowOff>
    </xdr:from>
    <xdr:to>
      <xdr:col>19</xdr:col>
      <xdr:colOff>38100</xdr:colOff>
      <xdr:row>18</xdr:row>
      <xdr:rowOff>78001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88178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150358</xdr:rowOff>
    </xdr:from>
    <xdr:to>
      <xdr:col>15</xdr:col>
      <xdr:colOff>101600</xdr:colOff>
      <xdr:row>18</xdr:row>
      <xdr:rowOff>80508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90685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12651</xdr:rowOff>
    </xdr:from>
    <xdr:to>
      <xdr:col>29</xdr:col>
      <xdr:colOff>127000</xdr:colOff>
      <xdr:row>37</xdr:row>
      <xdr:rowOff>67303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37351"/>
          <a:ext cx="647700" cy="54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47120</xdr:rowOff>
    </xdr:from>
    <xdr:to>
      <xdr:col>26</xdr:col>
      <xdr:colOff>50800</xdr:colOff>
      <xdr:row>37</xdr:row>
      <xdr:rowOff>67303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71820"/>
          <a:ext cx="698500" cy="20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47120</xdr:rowOff>
    </xdr:from>
    <xdr:to>
      <xdr:col>22</xdr:col>
      <xdr:colOff>114300</xdr:colOff>
      <xdr:row>37</xdr:row>
      <xdr:rowOff>77867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71820"/>
          <a:ext cx="6985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77867</xdr:rowOff>
    </xdr:from>
    <xdr:to>
      <xdr:col>18</xdr:col>
      <xdr:colOff>177800</xdr:colOff>
      <xdr:row>37</xdr:row>
      <xdr:rowOff>84562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02567"/>
          <a:ext cx="698500" cy="6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133301</xdr:rowOff>
    </xdr:from>
    <xdr:to>
      <xdr:col>29</xdr:col>
      <xdr:colOff>177800</xdr:colOff>
      <xdr:row>37</xdr:row>
      <xdr:rowOff>63451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86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105378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16503</xdr:rowOff>
    </xdr:from>
    <xdr:to>
      <xdr:col>26</xdr:col>
      <xdr:colOff>101600</xdr:colOff>
      <xdr:row>37</xdr:row>
      <xdr:rowOff>118103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102880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27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167770</xdr:rowOff>
    </xdr:from>
    <xdr:to>
      <xdr:col>22</xdr:col>
      <xdr:colOff>165100</xdr:colOff>
      <xdr:row>37</xdr:row>
      <xdr:rowOff>97920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2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82697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27067</xdr:rowOff>
    </xdr:from>
    <xdr:to>
      <xdr:col>19</xdr:col>
      <xdr:colOff>38100</xdr:colOff>
      <xdr:row>37</xdr:row>
      <xdr:rowOff>128667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5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113444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3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33762</xdr:rowOff>
    </xdr:from>
    <xdr:to>
      <xdr:col>15</xdr:col>
      <xdr:colOff>101600</xdr:colOff>
      <xdr:row>37</xdr:row>
      <xdr:rowOff>135362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58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120139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4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6,044
6,020
11.50
6,000,198
5,844,916
132,526
2,679,985
4,519,290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4948</xdr:rowOff>
    </xdr:from>
    <xdr:to>
      <xdr:col>24</xdr:col>
      <xdr:colOff>63500</xdr:colOff>
      <xdr:row>35</xdr:row>
      <xdr:rowOff>23785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5698"/>
          <a:ext cx="8382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170744</xdr:rowOff>
    </xdr:from>
    <xdr:to>
      <xdr:col>19</xdr:col>
      <xdr:colOff>177800</xdr:colOff>
      <xdr:row>35</xdr:row>
      <xdr:rowOff>23785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00044"/>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170744</xdr:rowOff>
    </xdr:from>
    <xdr:to>
      <xdr:col>15</xdr:col>
      <xdr:colOff>50800</xdr:colOff>
      <xdr:row>35</xdr:row>
      <xdr:rowOff>1580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000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1580</xdr:rowOff>
    </xdr:from>
    <xdr:to>
      <xdr:col>10</xdr:col>
      <xdr:colOff>114300</xdr:colOff>
      <xdr:row>35</xdr:row>
      <xdr:rowOff>62532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2330"/>
          <a:ext cx="889000" cy="6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125598</xdr:rowOff>
    </xdr:from>
    <xdr:to>
      <xdr:col>24</xdr:col>
      <xdr:colOff>114300</xdr:colOff>
      <xdr:row>35</xdr:row>
      <xdr:rowOff>55748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148475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144435</xdr:rowOff>
    </xdr:from>
    <xdr:to>
      <xdr:col>20</xdr:col>
      <xdr:colOff>38100</xdr:colOff>
      <xdr:row>35</xdr:row>
      <xdr:rowOff>74585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91112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4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119944</xdr:rowOff>
    </xdr:from>
    <xdr:to>
      <xdr:col>15</xdr:col>
      <xdr:colOff>101600</xdr:colOff>
      <xdr:row>35</xdr:row>
      <xdr:rowOff>50094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66621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2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122230</xdr:rowOff>
    </xdr:from>
    <xdr:to>
      <xdr:col>10</xdr:col>
      <xdr:colOff>165100</xdr:colOff>
      <xdr:row>35</xdr:row>
      <xdr:rowOff>52380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68907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2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11732</xdr:rowOff>
    </xdr:from>
    <xdr:to>
      <xdr:col>6</xdr:col>
      <xdr:colOff>38100</xdr:colOff>
      <xdr:row>35</xdr:row>
      <xdr:rowOff>113332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129859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156449</xdr:rowOff>
    </xdr:from>
    <xdr:to>
      <xdr:col>24</xdr:col>
      <xdr:colOff>63500</xdr:colOff>
      <xdr:row>58</xdr:row>
      <xdr:rowOff>311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9099"/>
          <a:ext cx="8382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87961</xdr:rowOff>
    </xdr:from>
    <xdr:to>
      <xdr:col>19</xdr:col>
      <xdr:colOff>177800</xdr:colOff>
      <xdr:row>57</xdr:row>
      <xdr:rowOff>156449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60611"/>
          <a:ext cx="8890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87961</xdr:rowOff>
    </xdr:from>
    <xdr:to>
      <xdr:col>15</xdr:col>
      <xdr:colOff>50800</xdr:colOff>
      <xdr:row>57</xdr:row>
      <xdr:rowOff>145154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60611"/>
          <a:ext cx="889000" cy="5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109555</xdr:rowOff>
    </xdr:from>
    <xdr:to>
      <xdr:col>10</xdr:col>
      <xdr:colOff>114300</xdr:colOff>
      <xdr:row>57</xdr:row>
      <xdr:rowOff>145154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82205"/>
          <a:ext cx="889000" cy="3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120961</xdr:rowOff>
    </xdr:from>
    <xdr:to>
      <xdr:col>24</xdr:col>
      <xdr:colOff>114300</xdr:colOff>
      <xdr:row>58</xdr:row>
      <xdr:rowOff>51111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143838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4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105649</xdr:rowOff>
    </xdr:from>
    <xdr:to>
      <xdr:col>20</xdr:col>
      <xdr:colOff>38100</xdr:colOff>
      <xdr:row>58</xdr:row>
      <xdr:rowOff>35799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52326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37161</xdr:rowOff>
    </xdr:from>
    <xdr:to>
      <xdr:col>15</xdr:col>
      <xdr:colOff>101600</xdr:colOff>
      <xdr:row>57</xdr:row>
      <xdr:rowOff>138761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155288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94354</xdr:rowOff>
    </xdr:from>
    <xdr:to>
      <xdr:col>10</xdr:col>
      <xdr:colOff>165100</xdr:colOff>
      <xdr:row>58</xdr:row>
      <xdr:rowOff>24504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41031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4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58755</xdr:rowOff>
    </xdr:from>
    <xdr:to>
      <xdr:col>6</xdr:col>
      <xdr:colOff>38100</xdr:colOff>
      <xdr:row>57</xdr:row>
      <xdr:rowOff>160355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5432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15132</xdr:rowOff>
    </xdr:from>
    <xdr:to>
      <xdr:col>24</xdr:col>
      <xdr:colOff>63500</xdr:colOff>
      <xdr:row>79</xdr:row>
      <xdr:rowOff>17094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9682"/>
          <a:ext cx="8382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17094</xdr:rowOff>
    </xdr:from>
    <xdr:to>
      <xdr:col>19</xdr:col>
      <xdr:colOff>177800</xdr:colOff>
      <xdr:row>79</xdr:row>
      <xdr:rowOff>31172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61644"/>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31172</xdr:rowOff>
    </xdr:from>
    <xdr:to>
      <xdr:col>15</xdr:col>
      <xdr:colOff>50800</xdr:colOff>
      <xdr:row>79</xdr:row>
      <xdr:rowOff>33134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75722"/>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33134</xdr:rowOff>
    </xdr:from>
    <xdr:to>
      <xdr:col>10</xdr:col>
      <xdr:colOff>114300</xdr:colOff>
      <xdr:row>79</xdr:row>
      <xdr:rowOff>34392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7768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135782</xdr:rowOff>
    </xdr:from>
    <xdr:to>
      <xdr:col>24</xdr:col>
      <xdr:colOff>114300</xdr:colOff>
      <xdr:row>79</xdr:row>
      <xdr:rowOff>65932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50709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137744</xdr:rowOff>
    </xdr:from>
    <xdr:to>
      <xdr:col>20</xdr:col>
      <xdr:colOff>38100</xdr:colOff>
      <xdr:row>79</xdr:row>
      <xdr:rowOff>67894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59021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151822</xdr:rowOff>
    </xdr:from>
    <xdr:to>
      <xdr:col>15</xdr:col>
      <xdr:colOff>101600</xdr:colOff>
      <xdr:row>79</xdr:row>
      <xdr:rowOff>81972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73099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153784</xdr:rowOff>
    </xdr:from>
    <xdr:to>
      <xdr:col>10</xdr:col>
      <xdr:colOff>165100</xdr:colOff>
      <xdr:row>79</xdr:row>
      <xdr:rowOff>83934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75061</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830017" y="1361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155042</xdr:rowOff>
    </xdr:from>
    <xdr:to>
      <xdr:col>6</xdr:col>
      <xdr:colOff>38100</xdr:colOff>
      <xdr:row>79</xdr:row>
      <xdr:rowOff>85192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76319</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20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95315</xdr:rowOff>
    </xdr:from>
    <xdr:to>
      <xdr:col>24</xdr:col>
      <xdr:colOff>63500</xdr:colOff>
      <xdr:row>95</xdr:row>
      <xdr:rowOff>63522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1615"/>
          <a:ext cx="838200" cy="1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133610</xdr:rowOff>
    </xdr:from>
    <xdr:to>
      <xdr:col>19</xdr:col>
      <xdr:colOff>177800</xdr:colOff>
      <xdr:row>95</xdr:row>
      <xdr:rowOff>63522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49910"/>
          <a:ext cx="889000" cy="10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133610</xdr:rowOff>
    </xdr:from>
    <xdr:to>
      <xdr:col>15</xdr:col>
      <xdr:colOff>50800</xdr:colOff>
      <xdr:row>96</xdr:row>
      <xdr:rowOff>154294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49910"/>
          <a:ext cx="889000" cy="36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152822</xdr:rowOff>
    </xdr:from>
    <xdr:to>
      <xdr:col>10</xdr:col>
      <xdr:colOff>114300</xdr:colOff>
      <xdr:row>96</xdr:row>
      <xdr:rowOff>154294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12022"/>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44515</xdr:rowOff>
    </xdr:from>
    <xdr:to>
      <xdr:col>24</xdr:col>
      <xdr:colOff>114300</xdr:colOff>
      <xdr:row>94</xdr:row>
      <xdr:rowOff>146115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67392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12722</xdr:rowOff>
    </xdr:from>
    <xdr:to>
      <xdr:col>20</xdr:col>
      <xdr:colOff>38100</xdr:colOff>
      <xdr:row>95</xdr:row>
      <xdr:rowOff>114322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130849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7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82810</xdr:rowOff>
    </xdr:from>
    <xdr:to>
      <xdr:col>15</xdr:col>
      <xdr:colOff>101600</xdr:colOff>
      <xdr:row>95</xdr:row>
      <xdr:rowOff>12960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29487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103494</xdr:rowOff>
    </xdr:from>
    <xdr:to>
      <xdr:col>10</xdr:col>
      <xdr:colOff>165100</xdr:colOff>
      <xdr:row>97</xdr:row>
      <xdr:rowOff>33644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102022</xdr:rowOff>
    </xdr:from>
    <xdr:to>
      <xdr:col>6</xdr:col>
      <xdr:colOff>38100</xdr:colOff>
      <xdr:row>97</xdr:row>
      <xdr:rowOff>32172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48699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3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65124</xdr:rowOff>
    </xdr:from>
    <xdr:to>
      <xdr:col>55</xdr:col>
      <xdr:colOff>0</xdr:colOff>
      <xdr:row>37</xdr:row>
      <xdr:rowOff>145157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8774"/>
          <a:ext cx="8382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49285</xdr:rowOff>
    </xdr:from>
    <xdr:to>
      <xdr:col>50</xdr:col>
      <xdr:colOff>114300</xdr:colOff>
      <xdr:row>37</xdr:row>
      <xdr:rowOff>65124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21485"/>
          <a:ext cx="889000" cy="18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33715</xdr:rowOff>
    </xdr:from>
    <xdr:to>
      <xdr:col>45</xdr:col>
      <xdr:colOff>177800</xdr:colOff>
      <xdr:row>36</xdr:row>
      <xdr:rowOff>49285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4465"/>
          <a:ext cx="889000" cy="1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33715</xdr:rowOff>
    </xdr:from>
    <xdr:to>
      <xdr:col>41</xdr:col>
      <xdr:colOff>50800</xdr:colOff>
      <xdr:row>37</xdr:row>
      <xdr:rowOff>96024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4465"/>
          <a:ext cx="889000" cy="40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94357</xdr:rowOff>
    </xdr:from>
    <xdr:to>
      <xdr:col>55</xdr:col>
      <xdr:colOff>50800</xdr:colOff>
      <xdr:row>38</xdr:row>
      <xdr:rowOff>24507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14324</xdr:rowOff>
    </xdr:from>
    <xdr:to>
      <xdr:col>50</xdr:col>
      <xdr:colOff>165100</xdr:colOff>
      <xdr:row>37</xdr:row>
      <xdr:rowOff>115924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107051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5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169935</xdr:rowOff>
    </xdr:from>
    <xdr:to>
      <xdr:col>46</xdr:col>
      <xdr:colOff>38100</xdr:colOff>
      <xdr:row>36</xdr:row>
      <xdr:rowOff>100085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116612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4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154365</xdr:rowOff>
    </xdr:from>
    <xdr:to>
      <xdr:col>41</xdr:col>
      <xdr:colOff>101600</xdr:colOff>
      <xdr:row>35</xdr:row>
      <xdr:rowOff>84515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75642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45224</xdr:rowOff>
    </xdr:from>
    <xdr:to>
      <xdr:col>36</xdr:col>
      <xdr:colOff>165100</xdr:colOff>
      <xdr:row>37</xdr:row>
      <xdr:rowOff>146824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137951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8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91270</xdr:rowOff>
    </xdr:from>
    <xdr:to>
      <xdr:col>55</xdr:col>
      <xdr:colOff>0</xdr:colOff>
      <xdr:row>58</xdr:row>
      <xdr:rowOff>109944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35370"/>
          <a:ext cx="838200" cy="1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91270</xdr:rowOff>
    </xdr:from>
    <xdr:to>
      <xdr:col>50</xdr:col>
      <xdr:colOff>114300</xdr:colOff>
      <xdr:row>58</xdr:row>
      <xdr:rowOff>104924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5370"/>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103929</xdr:rowOff>
    </xdr:from>
    <xdr:to>
      <xdr:col>45</xdr:col>
      <xdr:colOff>177800</xdr:colOff>
      <xdr:row>58</xdr:row>
      <xdr:rowOff>104924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48029"/>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103929</xdr:rowOff>
    </xdr:from>
    <xdr:to>
      <xdr:col>41</xdr:col>
      <xdr:colOff>50800</xdr:colOff>
      <xdr:row>58</xdr:row>
      <xdr:rowOff>128729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48029"/>
          <a:ext cx="889000" cy="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59144</xdr:rowOff>
    </xdr:from>
    <xdr:to>
      <xdr:col>55</xdr:col>
      <xdr:colOff>50800</xdr:colOff>
      <xdr:row>58</xdr:row>
      <xdr:rowOff>160744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40470</xdr:rowOff>
    </xdr:from>
    <xdr:to>
      <xdr:col>50</xdr:col>
      <xdr:colOff>165100</xdr:colOff>
      <xdr:row>58</xdr:row>
      <xdr:rowOff>142070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133197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54124</xdr:rowOff>
    </xdr:from>
    <xdr:to>
      <xdr:col>46</xdr:col>
      <xdr:colOff>38100</xdr:colOff>
      <xdr:row>58</xdr:row>
      <xdr:rowOff>155724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146851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53129</xdr:rowOff>
    </xdr:from>
    <xdr:to>
      <xdr:col>41</xdr:col>
      <xdr:colOff>101600</xdr:colOff>
      <xdr:row>58</xdr:row>
      <xdr:rowOff>154729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145856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8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77929</xdr:rowOff>
    </xdr:from>
    <xdr:to>
      <xdr:col>36</xdr:col>
      <xdr:colOff>165100</xdr:colOff>
      <xdr:row>59</xdr:row>
      <xdr:rowOff>8079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170656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1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131311</xdr:rowOff>
    </xdr:from>
    <xdr:to>
      <xdr:col>55</xdr:col>
      <xdr:colOff>0</xdr:colOff>
      <xdr:row>78</xdr:row>
      <xdr:rowOff>139058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4411"/>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131311</xdr:rowOff>
    </xdr:from>
    <xdr:to>
      <xdr:col>50</xdr:col>
      <xdr:colOff>114300</xdr:colOff>
      <xdr:row>78</xdr:row>
      <xdr:rowOff>131665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441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130465</xdr:rowOff>
    </xdr:from>
    <xdr:to>
      <xdr:col>45</xdr:col>
      <xdr:colOff>177800</xdr:colOff>
      <xdr:row>78</xdr:row>
      <xdr:rowOff>131665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3565"/>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130465</xdr:rowOff>
    </xdr:from>
    <xdr:to>
      <xdr:col>41</xdr:col>
      <xdr:colOff>50800</xdr:colOff>
      <xdr:row>78</xdr:row>
      <xdr:rowOff>139533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3565"/>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88258</xdr:rowOff>
    </xdr:from>
    <xdr:to>
      <xdr:col>55</xdr:col>
      <xdr:colOff>50800</xdr:colOff>
      <xdr:row>79</xdr:row>
      <xdr:rowOff>18408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80511</xdr:rowOff>
    </xdr:from>
    <xdr:to>
      <xdr:col>50</xdr:col>
      <xdr:colOff>165100</xdr:colOff>
      <xdr:row>79</xdr:row>
      <xdr:rowOff>10661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1788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80865</xdr:rowOff>
    </xdr:from>
    <xdr:to>
      <xdr:col>46</xdr:col>
      <xdr:colOff>38100</xdr:colOff>
      <xdr:row>79</xdr:row>
      <xdr:rowOff>11015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79665</xdr:rowOff>
    </xdr:from>
    <xdr:to>
      <xdr:col>41</xdr:col>
      <xdr:colOff>101600</xdr:colOff>
      <xdr:row>79</xdr:row>
      <xdr:rowOff>9815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942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88733</xdr:rowOff>
    </xdr:from>
    <xdr:to>
      <xdr:col>36</xdr:col>
      <xdr:colOff>165100</xdr:colOff>
      <xdr:row>79</xdr:row>
      <xdr:rowOff>18883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10010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554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48270</xdr:rowOff>
    </xdr:from>
    <xdr:to>
      <xdr:col>55</xdr:col>
      <xdr:colOff>0</xdr:colOff>
      <xdr:row>98</xdr:row>
      <xdr:rowOff>98219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50370"/>
          <a:ext cx="8382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48270</xdr:rowOff>
    </xdr:from>
    <xdr:to>
      <xdr:col>50</xdr:col>
      <xdr:colOff>114300</xdr:colOff>
      <xdr:row>99</xdr:row>
      <xdr:rowOff>32790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50370"/>
          <a:ext cx="889000" cy="1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135879</xdr:rowOff>
    </xdr:from>
    <xdr:to>
      <xdr:col>45</xdr:col>
      <xdr:colOff>177800</xdr:colOff>
      <xdr:row>99</xdr:row>
      <xdr:rowOff>32790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37979"/>
          <a:ext cx="889000" cy="6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135879</xdr:rowOff>
    </xdr:from>
    <xdr:to>
      <xdr:col>41</xdr:col>
      <xdr:colOff>50800</xdr:colOff>
      <xdr:row>99</xdr:row>
      <xdr:rowOff>29587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37979"/>
          <a:ext cx="889000" cy="6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47419</xdr:rowOff>
    </xdr:from>
    <xdr:to>
      <xdr:col>55</xdr:col>
      <xdr:colOff>50800</xdr:colOff>
      <xdr:row>98</xdr:row>
      <xdr:rowOff>149019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25846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168920</xdr:rowOff>
    </xdr:from>
    <xdr:to>
      <xdr:col>50</xdr:col>
      <xdr:colOff>165100</xdr:colOff>
      <xdr:row>98</xdr:row>
      <xdr:rowOff>99070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90197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153440</xdr:rowOff>
    </xdr:from>
    <xdr:to>
      <xdr:col>46</xdr:col>
      <xdr:colOff>38100</xdr:colOff>
      <xdr:row>99</xdr:row>
      <xdr:rowOff>83590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74717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4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85079</xdr:rowOff>
    </xdr:from>
    <xdr:to>
      <xdr:col>41</xdr:col>
      <xdr:colOff>101600</xdr:colOff>
      <xdr:row>99</xdr:row>
      <xdr:rowOff>15229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150237</xdr:rowOff>
    </xdr:from>
    <xdr:to>
      <xdr:col>36</xdr:col>
      <xdr:colOff>165100</xdr:colOff>
      <xdr:row>99</xdr:row>
      <xdr:rowOff>80387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71514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157455</xdr:rowOff>
    </xdr:from>
    <xdr:to>
      <xdr:col>85</xdr:col>
      <xdr:colOff>127000</xdr:colOff>
      <xdr:row>37</xdr:row>
      <xdr:rowOff>107783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5986755"/>
          <a:ext cx="838200" cy="46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103276</xdr:rowOff>
    </xdr:from>
    <xdr:to>
      <xdr:col>81</xdr:col>
      <xdr:colOff>50800</xdr:colOff>
      <xdr:row>37</xdr:row>
      <xdr:rowOff>107783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104026"/>
          <a:ext cx="889000" cy="3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34065</xdr:rowOff>
    </xdr:from>
    <xdr:to>
      <xdr:col>76</xdr:col>
      <xdr:colOff>114300</xdr:colOff>
      <xdr:row>35</xdr:row>
      <xdr:rowOff>103276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5863365"/>
          <a:ext cx="889000" cy="2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34065</xdr:rowOff>
    </xdr:from>
    <xdr:to>
      <xdr:col>71</xdr:col>
      <xdr:colOff>177800</xdr:colOff>
      <xdr:row>37</xdr:row>
      <xdr:rowOff>171410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5863365"/>
          <a:ext cx="889000" cy="65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106655</xdr:rowOff>
    </xdr:from>
    <xdr:to>
      <xdr:col>85</xdr:col>
      <xdr:colOff>177800</xdr:colOff>
      <xdr:row>35</xdr:row>
      <xdr:rowOff>36805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9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129532</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78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56983</xdr:rowOff>
    </xdr:from>
    <xdr:to>
      <xdr:col>81</xdr:col>
      <xdr:colOff>101600</xdr:colOff>
      <xdr:row>37</xdr:row>
      <xdr:rowOff>158583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4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3660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17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52476</xdr:rowOff>
    </xdr:from>
    <xdr:to>
      <xdr:col>76</xdr:col>
      <xdr:colOff>165100</xdr:colOff>
      <xdr:row>35</xdr:row>
      <xdr:rowOff>154076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0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170603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58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154715</xdr:rowOff>
    </xdr:from>
    <xdr:to>
      <xdr:col>72</xdr:col>
      <xdr:colOff>38100</xdr:colOff>
      <xdr:row>34</xdr:row>
      <xdr:rowOff>84865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58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101392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5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120610</xdr:rowOff>
    </xdr:from>
    <xdr:to>
      <xdr:col>67</xdr:col>
      <xdr:colOff>101600</xdr:colOff>
      <xdr:row>38</xdr:row>
      <xdr:rowOff>50760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67287</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150402</xdr:rowOff>
    </xdr:from>
    <xdr:to>
      <xdr:col>85</xdr:col>
      <xdr:colOff>127000</xdr:colOff>
      <xdr:row>77</xdr:row>
      <xdr:rowOff>5276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80602"/>
          <a:ext cx="838200" cy="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135654</xdr:rowOff>
    </xdr:from>
    <xdr:to>
      <xdr:col>81</xdr:col>
      <xdr:colOff>50800</xdr:colOff>
      <xdr:row>76</xdr:row>
      <xdr:rowOff>150402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65854"/>
          <a:ext cx="889000" cy="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135654</xdr:rowOff>
    </xdr:from>
    <xdr:to>
      <xdr:col>76</xdr:col>
      <xdr:colOff>114300</xdr:colOff>
      <xdr:row>76</xdr:row>
      <xdr:rowOff>145625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65854"/>
          <a:ext cx="889000" cy="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145625</xdr:rowOff>
    </xdr:from>
    <xdr:to>
      <xdr:col>71</xdr:col>
      <xdr:colOff>177800</xdr:colOff>
      <xdr:row>76</xdr:row>
      <xdr:rowOff>150741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75825"/>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125926</xdr:rowOff>
    </xdr:from>
    <xdr:to>
      <xdr:col>85</xdr:col>
      <xdr:colOff>177800</xdr:colOff>
      <xdr:row>77</xdr:row>
      <xdr:rowOff>56076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148803</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0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99602</xdr:rowOff>
    </xdr:from>
    <xdr:to>
      <xdr:col>81</xdr:col>
      <xdr:colOff>101600</xdr:colOff>
      <xdr:row>77</xdr:row>
      <xdr:rowOff>29752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46279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0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84854</xdr:rowOff>
    </xdr:from>
    <xdr:to>
      <xdr:col>76</xdr:col>
      <xdr:colOff>165100</xdr:colOff>
      <xdr:row>77</xdr:row>
      <xdr:rowOff>15004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31531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9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94825</xdr:rowOff>
    </xdr:from>
    <xdr:to>
      <xdr:col>72</xdr:col>
      <xdr:colOff>38100</xdr:colOff>
      <xdr:row>77</xdr:row>
      <xdr:rowOff>24975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41501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0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99941</xdr:rowOff>
    </xdr:from>
    <xdr:to>
      <xdr:col>67</xdr:col>
      <xdr:colOff>101600</xdr:colOff>
      <xdr:row>77</xdr:row>
      <xdr:rowOff>30091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3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46618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0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32722</xdr:rowOff>
    </xdr:from>
    <xdr:to>
      <xdr:col>85</xdr:col>
      <xdr:colOff>127000</xdr:colOff>
      <xdr:row>97</xdr:row>
      <xdr:rowOff>67988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63372"/>
          <a:ext cx="838200" cy="3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67988</xdr:rowOff>
    </xdr:from>
    <xdr:to>
      <xdr:col>81</xdr:col>
      <xdr:colOff>50800</xdr:colOff>
      <xdr:row>97</xdr:row>
      <xdr:rowOff>112137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98638"/>
          <a:ext cx="889000" cy="4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92935</xdr:rowOff>
    </xdr:from>
    <xdr:to>
      <xdr:col>76</xdr:col>
      <xdr:colOff>114300</xdr:colOff>
      <xdr:row>97</xdr:row>
      <xdr:rowOff>112137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72358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39576</xdr:rowOff>
    </xdr:from>
    <xdr:to>
      <xdr:col>71</xdr:col>
      <xdr:colOff>177800</xdr:colOff>
      <xdr:row>97</xdr:row>
      <xdr:rowOff>92935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670226"/>
          <a:ext cx="889000" cy="5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153372</xdr:rowOff>
    </xdr:from>
    <xdr:to>
      <xdr:col>85</xdr:col>
      <xdr:colOff>177800</xdr:colOff>
      <xdr:row>97</xdr:row>
      <xdr:rowOff>83522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4799</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6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17188</xdr:rowOff>
    </xdr:from>
    <xdr:to>
      <xdr:col>81</xdr:col>
      <xdr:colOff>101600</xdr:colOff>
      <xdr:row>97</xdr:row>
      <xdr:rowOff>118788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135315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2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61337</xdr:rowOff>
    </xdr:from>
    <xdr:to>
      <xdr:col>76</xdr:col>
      <xdr:colOff>165100</xdr:colOff>
      <xdr:row>97</xdr:row>
      <xdr:rowOff>162937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8014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42135</xdr:rowOff>
    </xdr:from>
    <xdr:to>
      <xdr:col>72</xdr:col>
      <xdr:colOff>38100</xdr:colOff>
      <xdr:row>97</xdr:row>
      <xdr:rowOff>143735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160262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160226</xdr:rowOff>
    </xdr:from>
    <xdr:to>
      <xdr:col>67</xdr:col>
      <xdr:colOff>101600</xdr:colOff>
      <xdr:row>97</xdr:row>
      <xdr:rowOff>90376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106903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39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115491</xdr:rowOff>
    </xdr:from>
    <xdr:to>
      <xdr:col>116</xdr:col>
      <xdr:colOff>63500</xdr:colOff>
      <xdr:row>38</xdr:row>
      <xdr:rowOff>121435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30591"/>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111513</xdr:rowOff>
    </xdr:from>
    <xdr:to>
      <xdr:col>111</xdr:col>
      <xdr:colOff>177800</xdr:colOff>
      <xdr:row>38</xdr:row>
      <xdr:rowOff>121435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2661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111513</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26613"/>
          <a:ext cx="8890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132819</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47919"/>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64691</xdr:rowOff>
    </xdr:from>
    <xdr:to>
      <xdr:col>116</xdr:col>
      <xdr:colOff>114300</xdr:colOff>
      <xdr:row>38</xdr:row>
      <xdr:rowOff>166291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70635</xdr:rowOff>
    </xdr:from>
    <xdr:to>
      <xdr:col>112</xdr:col>
      <xdr:colOff>38100</xdr:colOff>
      <xdr:row>39</xdr:row>
      <xdr:rowOff>785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8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163362</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78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60713</xdr:rowOff>
    </xdr:from>
    <xdr:to>
      <xdr:col>107</xdr:col>
      <xdr:colOff>101600</xdr:colOff>
      <xdr:row>38</xdr:row>
      <xdr:rowOff>162313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153440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66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82019</xdr:rowOff>
    </xdr:from>
    <xdr:to>
      <xdr:col>98</xdr:col>
      <xdr:colOff>38100</xdr:colOff>
      <xdr:row>39</xdr:row>
      <xdr:rowOff>12169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3296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68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126085</xdr:rowOff>
    </xdr:from>
    <xdr:to>
      <xdr:col>116</xdr:col>
      <xdr:colOff>63500</xdr:colOff>
      <xdr:row>58</xdr:row>
      <xdr:rowOff>126286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0185"/>
          <a:ext cx="8382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126286</xdr:rowOff>
    </xdr:from>
    <xdr:to>
      <xdr:col>111</xdr:col>
      <xdr:colOff>177800</xdr:colOff>
      <xdr:row>58</xdr:row>
      <xdr:rowOff>127255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70386"/>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127255</xdr:rowOff>
    </xdr:from>
    <xdr:to>
      <xdr:col>107</xdr:col>
      <xdr:colOff>50800</xdr:colOff>
      <xdr:row>58</xdr:row>
      <xdr:rowOff>127374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71355"/>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124576</xdr:rowOff>
    </xdr:from>
    <xdr:to>
      <xdr:col>102</xdr:col>
      <xdr:colOff>114300</xdr:colOff>
      <xdr:row>58</xdr:row>
      <xdr:rowOff>127374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68676"/>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75285</xdr:rowOff>
    </xdr:from>
    <xdr:to>
      <xdr:col>116</xdr:col>
      <xdr:colOff>114300</xdr:colOff>
      <xdr:row>59</xdr:row>
      <xdr:rowOff>5435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75486</xdr:rowOff>
    </xdr:from>
    <xdr:to>
      <xdr:col>112</xdr:col>
      <xdr:colOff>38100</xdr:colOff>
      <xdr:row>59</xdr:row>
      <xdr:rowOff>5636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168213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76455</xdr:rowOff>
    </xdr:from>
    <xdr:to>
      <xdr:col>107</xdr:col>
      <xdr:colOff>101600</xdr:colOff>
      <xdr:row>59</xdr:row>
      <xdr:rowOff>6605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169182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76574</xdr:rowOff>
    </xdr:from>
    <xdr:to>
      <xdr:col>102</xdr:col>
      <xdr:colOff>165100</xdr:colOff>
      <xdr:row>59</xdr:row>
      <xdr:rowOff>6724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169301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73776</xdr:rowOff>
    </xdr:from>
    <xdr:to>
      <xdr:col>98</xdr:col>
      <xdr:colOff>38100</xdr:colOff>
      <xdr:row>59</xdr:row>
      <xdr:rowOff>3926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20453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9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54330</xdr:rowOff>
    </xdr:from>
    <xdr:to>
      <xdr:col>116</xdr:col>
      <xdr:colOff>63500</xdr:colOff>
      <xdr:row>76</xdr:row>
      <xdr:rowOff>96138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84530"/>
          <a:ext cx="838200" cy="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96138</xdr:rowOff>
    </xdr:from>
    <xdr:to>
      <xdr:col>111</xdr:col>
      <xdr:colOff>177800</xdr:colOff>
      <xdr:row>76</xdr:row>
      <xdr:rowOff>119583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26338"/>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119583</xdr:rowOff>
    </xdr:from>
    <xdr:to>
      <xdr:col>107</xdr:col>
      <xdr:colOff>50800</xdr:colOff>
      <xdr:row>76</xdr:row>
      <xdr:rowOff>129539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49783"/>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129539</xdr:rowOff>
    </xdr:from>
    <xdr:to>
      <xdr:col>102</xdr:col>
      <xdr:colOff>114300</xdr:colOff>
      <xdr:row>76</xdr:row>
      <xdr:rowOff>138303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59739"/>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3530</xdr:rowOff>
    </xdr:from>
    <xdr:to>
      <xdr:col>116</xdr:col>
      <xdr:colOff>114300</xdr:colOff>
      <xdr:row>76</xdr:row>
      <xdr:rowOff>105130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153407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45338</xdr:rowOff>
    </xdr:from>
    <xdr:to>
      <xdr:col>112</xdr:col>
      <xdr:colOff>38100</xdr:colOff>
      <xdr:row>76</xdr:row>
      <xdr:rowOff>146938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6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68783</xdr:rowOff>
    </xdr:from>
    <xdr:to>
      <xdr:col>107</xdr:col>
      <xdr:colOff>101600</xdr:colOff>
      <xdr:row>76</xdr:row>
      <xdr:rowOff>170383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161510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78739</xdr:rowOff>
    </xdr:from>
    <xdr:to>
      <xdr:col>102</xdr:col>
      <xdr:colOff>165100</xdr:colOff>
      <xdr:row>77</xdr:row>
      <xdr:rowOff>8889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0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87503</xdr:rowOff>
    </xdr:from>
    <xdr:to>
      <xdr:col>98</xdr:col>
      <xdr:colOff>38100</xdr:colOff>
      <xdr:row>77</xdr:row>
      <xdr:rowOff>17653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1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129,854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コストが高い状況となっている。これは、障害者自立支援給付費に係る対象者の増加や、町の政策で、子どもの医療費助成を高校生まで行っていること、出生祝金を県内最高水準で支給していること等によるものと考えられる。また、前年度から</a:t>
          </a:r>
          <a:r>
            <a:rPr kumimoji="1" lang="en-US" altLang="ja-JP" sz="1300">
              <a:latin typeface="ＭＳ Ｐゴシック" panose="020B0600070205080204" pitchFamily="50" charset="-128"/>
              <a:ea typeface="ＭＳ Ｐゴシック" panose="020B0600070205080204" pitchFamily="50" charset="-128"/>
            </a:rPr>
            <a:t>15,273</a:t>
          </a:r>
          <a:r>
            <a:rPr kumimoji="1" lang="ja-JP" altLang="en-US" sz="1300">
              <a:latin typeface="ＭＳ Ｐゴシック" panose="020B0600070205080204" pitchFamily="50" charset="-128"/>
              <a:ea typeface="ＭＳ Ｐゴシック" panose="020B0600070205080204" pitchFamily="50" charset="-128"/>
            </a:rPr>
            <a:t>円増加している要因としては、低所得世帯への臨時給付金等の増加によるものと思われる。</a:t>
          </a:r>
        </a:p>
        <a:p>
          <a:r>
            <a:rPr kumimoji="1" lang="ja-JP" altLang="en-US" sz="1300">
              <a:latin typeface="ＭＳ Ｐゴシック" panose="020B0600070205080204" pitchFamily="50" charset="-128"/>
              <a:ea typeface="ＭＳ Ｐゴシック" panose="020B0600070205080204" pitchFamily="50" charset="-128"/>
            </a:rPr>
            <a:t>　補助費については、杵島地区衛生処理組合建設費負担金等の減により前年から</a:t>
          </a:r>
          <a:r>
            <a:rPr kumimoji="1" lang="en-US" altLang="ja-JP" sz="1300">
              <a:latin typeface="ＭＳ Ｐゴシック" panose="020B0600070205080204" pitchFamily="50" charset="-128"/>
              <a:ea typeface="ＭＳ Ｐゴシック" panose="020B0600070205080204" pitchFamily="50" charset="-128"/>
            </a:rPr>
            <a:t>24,507</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年度の豪雨災害に係る災害復旧事業を行っており、事業が完了するまでは類似団体平均より高い数値で推移していくと思われる。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依然として類似団体平均を下回っている。これは、スポーツ施設や公民館等の建て替えが必要な施設が控えているため、公共施設等総合管理計画に基づき、事業の取捨選択を行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6,044
6,020
11.50
6,000,198
5,844,916
132,526
2,679,985
4,519,290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166315</xdr:rowOff>
    </xdr:from>
    <xdr:to>
      <xdr:col>24</xdr:col>
      <xdr:colOff>63500</xdr:colOff>
      <xdr:row>37</xdr:row>
      <xdr:rowOff>36340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38515"/>
          <a:ext cx="8382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105900</xdr:rowOff>
    </xdr:from>
    <xdr:to>
      <xdr:col>19</xdr:col>
      <xdr:colOff>177800</xdr:colOff>
      <xdr:row>36</xdr:row>
      <xdr:rowOff>166315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06650"/>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105900</xdr:rowOff>
    </xdr:from>
    <xdr:to>
      <xdr:col>15</xdr:col>
      <xdr:colOff>50800</xdr:colOff>
      <xdr:row>36</xdr:row>
      <xdr:rowOff>156845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06650"/>
          <a:ext cx="889000" cy="2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156845</xdr:rowOff>
    </xdr:from>
    <xdr:to>
      <xdr:col>10</xdr:col>
      <xdr:colOff>114300</xdr:colOff>
      <xdr:row>37</xdr:row>
      <xdr:rowOff>6459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29045"/>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156990</xdr:rowOff>
    </xdr:from>
    <xdr:to>
      <xdr:col>24</xdr:col>
      <xdr:colOff>114300</xdr:colOff>
      <xdr:row>37</xdr:row>
      <xdr:rowOff>87140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135417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115515</xdr:rowOff>
    </xdr:from>
    <xdr:to>
      <xdr:col>20</xdr:col>
      <xdr:colOff>38100</xdr:colOff>
      <xdr:row>37</xdr:row>
      <xdr:rowOff>45665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8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36792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8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55100</xdr:rowOff>
    </xdr:from>
    <xdr:to>
      <xdr:col>15</xdr:col>
      <xdr:colOff>101600</xdr:colOff>
      <xdr:row>35</xdr:row>
      <xdr:rowOff>156700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1777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106045</xdr:rowOff>
    </xdr:from>
    <xdr:to>
      <xdr:col>10</xdr:col>
      <xdr:colOff>165100</xdr:colOff>
      <xdr:row>37</xdr:row>
      <xdr:rowOff>36195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27322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127109</xdr:rowOff>
    </xdr:from>
    <xdr:to>
      <xdr:col>6</xdr:col>
      <xdr:colOff>38100</xdr:colOff>
      <xdr:row>37</xdr:row>
      <xdr:rowOff>57259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48386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135287</xdr:rowOff>
    </xdr:from>
    <xdr:to>
      <xdr:col>24</xdr:col>
      <xdr:colOff>63500</xdr:colOff>
      <xdr:row>58</xdr:row>
      <xdr:rowOff>2911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07937"/>
          <a:ext cx="8382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2911</xdr:rowOff>
    </xdr:from>
    <xdr:to>
      <xdr:col>19</xdr:col>
      <xdr:colOff>177800</xdr:colOff>
      <xdr:row>58</xdr:row>
      <xdr:rowOff>10275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47011"/>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56183</xdr:rowOff>
    </xdr:from>
    <xdr:to>
      <xdr:col>15</xdr:col>
      <xdr:colOff>50800</xdr:colOff>
      <xdr:row>58</xdr:row>
      <xdr:rowOff>10275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28833"/>
          <a:ext cx="889000" cy="1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56183</xdr:rowOff>
    </xdr:from>
    <xdr:to>
      <xdr:col>10</xdr:col>
      <xdr:colOff>114300</xdr:colOff>
      <xdr:row>57</xdr:row>
      <xdr:rowOff>137638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28833"/>
          <a:ext cx="889000" cy="8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84487</xdr:rowOff>
    </xdr:from>
    <xdr:to>
      <xdr:col>24</xdr:col>
      <xdr:colOff>114300</xdr:colOff>
      <xdr:row>58</xdr:row>
      <xdr:rowOff>14637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107364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0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123561</xdr:rowOff>
    </xdr:from>
    <xdr:to>
      <xdr:col>20</xdr:col>
      <xdr:colOff>38100</xdr:colOff>
      <xdr:row>58</xdr:row>
      <xdr:rowOff>53711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70238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7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130925</xdr:rowOff>
    </xdr:from>
    <xdr:to>
      <xdr:col>15</xdr:col>
      <xdr:colOff>101600</xdr:colOff>
      <xdr:row>58</xdr:row>
      <xdr:rowOff>61075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77602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7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5383</xdr:rowOff>
    </xdr:from>
    <xdr:to>
      <xdr:col>10</xdr:col>
      <xdr:colOff>165100</xdr:colOff>
      <xdr:row>57</xdr:row>
      <xdr:rowOff>106983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123510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5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86838</xdr:rowOff>
    </xdr:from>
    <xdr:to>
      <xdr:col>6</xdr:col>
      <xdr:colOff>38100</xdr:colOff>
      <xdr:row>58</xdr:row>
      <xdr:rowOff>16988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33515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3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117869</xdr:rowOff>
    </xdr:from>
    <xdr:to>
      <xdr:col>24</xdr:col>
      <xdr:colOff>63500</xdr:colOff>
      <xdr:row>75</xdr:row>
      <xdr:rowOff>134800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976619"/>
          <a:ext cx="8382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64620</xdr:rowOff>
    </xdr:from>
    <xdr:to>
      <xdr:col>19</xdr:col>
      <xdr:colOff>177800</xdr:colOff>
      <xdr:row>75</xdr:row>
      <xdr:rowOff>117869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923370"/>
          <a:ext cx="889000" cy="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64620</xdr:rowOff>
    </xdr:from>
    <xdr:to>
      <xdr:col>15</xdr:col>
      <xdr:colOff>50800</xdr:colOff>
      <xdr:row>76</xdr:row>
      <xdr:rowOff>137585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23370"/>
          <a:ext cx="889000" cy="2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63581</xdr:rowOff>
    </xdr:from>
    <xdr:to>
      <xdr:col>10</xdr:col>
      <xdr:colOff>114300</xdr:colOff>
      <xdr:row>76</xdr:row>
      <xdr:rowOff>137585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093781"/>
          <a:ext cx="889000" cy="7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84000</xdr:rowOff>
    </xdr:from>
    <xdr:to>
      <xdr:col>24</xdr:col>
      <xdr:colOff>114300</xdr:colOff>
      <xdr:row>76</xdr:row>
      <xdr:rowOff>14151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427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106877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9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67069</xdr:rowOff>
    </xdr:from>
    <xdr:to>
      <xdr:col>20</xdr:col>
      <xdr:colOff>38100</xdr:colOff>
      <xdr:row>75</xdr:row>
      <xdr:rowOff>168669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13820</xdr:rowOff>
    </xdr:from>
    <xdr:to>
      <xdr:col>15</xdr:col>
      <xdr:colOff>101600</xdr:colOff>
      <xdr:row>75</xdr:row>
      <xdr:rowOff>115420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7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131947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4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86785</xdr:rowOff>
    </xdr:from>
    <xdr:to>
      <xdr:col>10</xdr:col>
      <xdr:colOff>165100</xdr:colOff>
      <xdr:row>77</xdr:row>
      <xdr:rowOff>16935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33462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9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12781</xdr:rowOff>
    </xdr:from>
    <xdr:to>
      <xdr:col>6</xdr:col>
      <xdr:colOff>38100</xdr:colOff>
      <xdr:row>76</xdr:row>
      <xdr:rowOff>114381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130907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1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104358</xdr:rowOff>
    </xdr:from>
    <xdr:to>
      <xdr:col>24</xdr:col>
      <xdr:colOff>63500</xdr:colOff>
      <xdr:row>98</xdr:row>
      <xdr:rowOff>115359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06458"/>
          <a:ext cx="8382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72783</xdr:rowOff>
    </xdr:from>
    <xdr:to>
      <xdr:col>19</xdr:col>
      <xdr:colOff>177800</xdr:colOff>
      <xdr:row>98</xdr:row>
      <xdr:rowOff>104358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74883"/>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72783</xdr:rowOff>
    </xdr:from>
    <xdr:to>
      <xdr:col>15</xdr:col>
      <xdr:colOff>50800</xdr:colOff>
      <xdr:row>98</xdr:row>
      <xdr:rowOff>99258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4883"/>
          <a:ext cx="889000" cy="2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93802</xdr:rowOff>
    </xdr:from>
    <xdr:to>
      <xdr:col>10</xdr:col>
      <xdr:colOff>114300</xdr:colOff>
      <xdr:row>98</xdr:row>
      <xdr:rowOff>99258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95902"/>
          <a:ext cx="8890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64559</xdr:rowOff>
    </xdr:from>
    <xdr:to>
      <xdr:col>24</xdr:col>
      <xdr:colOff>114300</xdr:colOff>
      <xdr:row>98</xdr:row>
      <xdr:rowOff>166159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53558</xdr:rowOff>
    </xdr:from>
    <xdr:to>
      <xdr:col>20</xdr:col>
      <xdr:colOff>38100</xdr:colOff>
      <xdr:row>98</xdr:row>
      <xdr:rowOff>155158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146285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21983</xdr:rowOff>
    </xdr:from>
    <xdr:to>
      <xdr:col>15</xdr:col>
      <xdr:colOff>101600</xdr:colOff>
      <xdr:row>98</xdr:row>
      <xdr:rowOff>123583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140110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9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48458</xdr:rowOff>
    </xdr:from>
    <xdr:to>
      <xdr:col>10</xdr:col>
      <xdr:colOff>165100</xdr:colOff>
      <xdr:row>98</xdr:row>
      <xdr:rowOff>150058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166585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43002</xdr:rowOff>
    </xdr:from>
    <xdr:to>
      <xdr:col>6</xdr:col>
      <xdr:colOff>38100</xdr:colOff>
      <xdr:row>98</xdr:row>
      <xdr:rowOff>144602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161129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6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168218</xdr:rowOff>
    </xdr:from>
    <xdr:to>
      <xdr:col>55</xdr:col>
      <xdr:colOff>0</xdr:colOff>
      <xdr:row>37</xdr:row>
      <xdr:rowOff>168618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11868"/>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168618</xdr:rowOff>
    </xdr:from>
    <xdr:to>
      <xdr:col>50</xdr:col>
      <xdr:colOff>114300</xdr:colOff>
      <xdr:row>38</xdr:row>
      <xdr:rowOff>6826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2268"/>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6826</xdr:rowOff>
    </xdr:from>
    <xdr:to>
      <xdr:col>45</xdr:col>
      <xdr:colOff>177800</xdr:colOff>
      <xdr:row>38</xdr:row>
      <xdr:rowOff>6998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21926"/>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6998</xdr:rowOff>
    </xdr:from>
    <xdr:to>
      <xdr:col>41</xdr:col>
      <xdr:colOff>50800</xdr:colOff>
      <xdr:row>38</xdr:row>
      <xdr:rowOff>7283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22098"/>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117418</xdr:rowOff>
    </xdr:from>
    <xdr:to>
      <xdr:col>55</xdr:col>
      <xdr:colOff>50800</xdr:colOff>
      <xdr:row>38</xdr:row>
      <xdr:rowOff>47568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117818</xdr:rowOff>
    </xdr:from>
    <xdr:to>
      <xdr:col>50</xdr:col>
      <xdr:colOff>165100</xdr:colOff>
      <xdr:row>38</xdr:row>
      <xdr:rowOff>47968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39095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4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127476</xdr:rowOff>
    </xdr:from>
    <xdr:to>
      <xdr:col>46</xdr:col>
      <xdr:colOff>38100</xdr:colOff>
      <xdr:row>38</xdr:row>
      <xdr:rowOff>57626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48753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63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127648</xdr:rowOff>
    </xdr:from>
    <xdr:to>
      <xdr:col>41</xdr:col>
      <xdr:colOff>101600</xdr:colOff>
      <xdr:row>38</xdr:row>
      <xdr:rowOff>57798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48925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6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127933</xdr:rowOff>
    </xdr:from>
    <xdr:to>
      <xdr:col>36</xdr:col>
      <xdr:colOff>165100</xdr:colOff>
      <xdr:row>38</xdr:row>
      <xdr:rowOff>58083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49210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64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147751</xdr:rowOff>
    </xdr:from>
    <xdr:to>
      <xdr:col>55</xdr:col>
      <xdr:colOff>0</xdr:colOff>
      <xdr:row>57</xdr:row>
      <xdr:rowOff>147925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20401"/>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46344</xdr:rowOff>
    </xdr:from>
    <xdr:to>
      <xdr:col>50</xdr:col>
      <xdr:colOff>114300</xdr:colOff>
      <xdr:row>57</xdr:row>
      <xdr:rowOff>147925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18994"/>
          <a:ext cx="889000" cy="10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46344</xdr:rowOff>
    </xdr:from>
    <xdr:to>
      <xdr:col>45</xdr:col>
      <xdr:colOff>177800</xdr:colOff>
      <xdr:row>57</xdr:row>
      <xdr:rowOff>160736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18994"/>
          <a:ext cx="889000" cy="11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160736</xdr:rowOff>
    </xdr:from>
    <xdr:to>
      <xdr:col>41</xdr:col>
      <xdr:colOff>50800</xdr:colOff>
      <xdr:row>58</xdr:row>
      <xdr:rowOff>17815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33386"/>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96951</xdr:rowOff>
    </xdr:from>
    <xdr:to>
      <xdr:col>55</xdr:col>
      <xdr:colOff>50800</xdr:colOff>
      <xdr:row>58</xdr:row>
      <xdr:rowOff>27101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75378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97125</xdr:rowOff>
    </xdr:from>
    <xdr:to>
      <xdr:col>50</xdr:col>
      <xdr:colOff>165100</xdr:colOff>
      <xdr:row>58</xdr:row>
      <xdr:rowOff>27275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18402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166994</xdr:rowOff>
    </xdr:from>
    <xdr:to>
      <xdr:col>46</xdr:col>
      <xdr:colOff>38100</xdr:colOff>
      <xdr:row>57</xdr:row>
      <xdr:rowOff>97144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113671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4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109936</xdr:rowOff>
    </xdr:from>
    <xdr:to>
      <xdr:col>41</xdr:col>
      <xdr:colOff>101600</xdr:colOff>
      <xdr:row>58</xdr:row>
      <xdr:rowOff>40086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31213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7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138465</xdr:rowOff>
    </xdr:from>
    <xdr:to>
      <xdr:col>36</xdr:col>
      <xdr:colOff>165100</xdr:colOff>
      <xdr:row>58</xdr:row>
      <xdr:rowOff>68615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59742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93759</xdr:rowOff>
    </xdr:from>
    <xdr:to>
      <xdr:col>55</xdr:col>
      <xdr:colOff>0</xdr:colOff>
      <xdr:row>78</xdr:row>
      <xdr:rowOff>147388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95409"/>
          <a:ext cx="838200" cy="2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93759</xdr:rowOff>
    </xdr:from>
    <xdr:to>
      <xdr:col>50</xdr:col>
      <xdr:colOff>114300</xdr:colOff>
      <xdr:row>77</xdr:row>
      <xdr:rowOff>165356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95409"/>
          <a:ext cx="8890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165356</xdr:rowOff>
    </xdr:from>
    <xdr:to>
      <xdr:col>45</xdr:col>
      <xdr:colOff>177800</xdr:colOff>
      <xdr:row>78</xdr:row>
      <xdr:rowOff>12446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67006"/>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12446</xdr:rowOff>
    </xdr:from>
    <xdr:to>
      <xdr:col>41</xdr:col>
      <xdr:colOff>50800</xdr:colOff>
      <xdr:row>79</xdr:row>
      <xdr:rowOff>6183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5546"/>
          <a:ext cx="889000" cy="16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96588</xdr:rowOff>
    </xdr:from>
    <xdr:to>
      <xdr:col>55</xdr:col>
      <xdr:colOff>50800</xdr:colOff>
      <xdr:row>79</xdr:row>
      <xdr:rowOff>26738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11515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42959</xdr:rowOff>
    </xdr:from>
    <xdr:to>
      <xdr:col>50</xdr:col>
      <xdr:colOff>165100</xdr:colOff>
      <xdr:row>77</xdr:row>
      <xdr:rowOff>144559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114556</xdr:rowOff>
    </xdr:from>
    <xdr:to>
      <xdr:col>46</xdr:col>
      <xdr:colOff>38100</xdr:colOff>
      <xdr:row>78</xdr:row>
      <xdr:rowOff>44706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61233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133096</xdr:rowOff>
    </xdr:from>
    <xdr:to>
      <xdr:col>41</xdr:col>
      <xdr:colOff>101600</xdr:colOff>
      <xdr:row>78</xdr:row>
      <xdr:rowOff>63246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79773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126833</xdr:rowOff>
    </xdr:from>
    <xdr:to>
      <xdr:col>36</xdr:col>
      <xdr:colOff>165100</xdr:colOff>
      <xdr:row>79</xdr:row>
      <xdr:rowOff>56983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48110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9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122861</xdr:rowOff>
    </xdr:from>
    <xdr:to>
      <xdr:col>55</xdr:col>
      <xdr:colOff>0</xdr:colOff>
      <xdr:row>97</xdr:row>
      <xdr:rowOff>164196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53511"/>
          <a:ext cx="838200" cy="4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159561</xdr:rowOff>
    </xdr:from>
    <xdr:to>
      <xdr:col>50</xdr:col>
      <xdr:colOff>114300</xdr:colOff>
      <xdr:row>97</xdr:row>
      <xdr:rowOff>164196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90211"/>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127146</xdr:rowOff>
    </xdr:from>
    <xdr:to>
      <xdr:col>45</xdr:col>
      <xdr:colOff>177800</xdr:colOff>
      <xdr:row>97</xdr:row>
      <xdr:rowOff>159561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57796"/>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127146</xdr:rowOff>
    </xdr:from>
    <xdr:to>
      <xdr:col>41</xdr:col>
      <xdr:colOff>50800</xdr:colOff>
      <xdr:row>98</xdr:row>
      <xdr:rowOff>47203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57796"/>
          <a:ext cx="889000" cy="9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72061</xdr:rowOff>
    </xdr:from>
    <xdr:to>
      <xdr:col>55</xdr:col>
      <xdr:colOff>50800</xdr:colOff>
      <xdr:row>98</xdr:row>
      <xdr:rowOff>2211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158438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113396</xdr:rowOff>
    </xdr:from>
    <xdr:to>
      <xdr:col>50</xdr:col>
      <xdr:colOff>165100</xdr:colOff>
      <xdr:row>98</xdr:row>
      <xdr:rowOff>43546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34673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108761</xdr:rowOff>
    </xdr:from>
    <xdr:to>
      <xdr:col>46</xdr:col>
      <xdr:colOff>38100</xdr:colOff>
      <xdr:row>98</xdr:row>
      <xdr:rowOff>38911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30038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3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76346</xdr:rowOff>
    </xdr:from>
    <xdr:to>
      <xdr:col>41</xdr:col>
      <xdr:colOff>101600</xdr:colOff>
      <xdr:row>98</xdr:row>
      <xdr:rowOff>6496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169073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167853</xdr:rowOff>
    </xdr:from>
    <xdr:to>
      <xdr:col>36</xdr:col>
      <xdr:colOff>165100</xdr:colOff>
      <xdr:row>98</xdr:row>
      <xdr:rowOff>98003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9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89130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9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143358</xdr:rowOff>
    </xdr:from>
    <xdr:to>
      <xdr:col>85</xdr:col>
      <xdr:colOff>127000</xdr:colOff>
      <xdr:row>38</xdr:row>
      <xdr:rowOff>123273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87008"/>
          <a:ext cx="838200" cy="1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143358</xdr:rowOff>
    </xdr:from>
    <xdr:to>
      <xdr:col>81</xdr:col>
      <xdr:colOff>50800</xdr:colOff>
      <xdr:row>39</xdr:row>
      <xdr:rowOff>18362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87008"/>
          <a:ext cx="889000" cy="2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141251</xdr:rowOff>
    </xdr:from>
    <xdr:to>
      <xdr:col>76</xdr:col>
      <xdr:colOff>114300</xdr:colOff>
      <xdr:row>39</xdr:row>
      <xdr:rowOff>18362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84901"/>
          <a:ext cx="889000" cy="2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141251</xdr:rowOff>
    </xdr:from>
    <xdr:to>
      <xdr:col>71</xdr:col>
      <xdr:colOff>177800</xdr:colOff>
      <xdr:row>39</xdr:row>
      <xdr:rowOff>87138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84901"/>
          <a:ext cx="889000" cy="28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72473</xdr:rowOff>
    </xdr:from>
    <xdr:to>
      <xdr:col>85</xdr:col>
      <xdr:colOff>177800</xdr:colOff>
      <xdr:row>39</xdr:row>
      <xdr:rowOff>2623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50900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6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92558</xdr:rowOff>
    </xdr:from>
    <xdr:to>
      <xdr:col>81</xdr:col>
      <xdr:colOff>101600</xdr:colOff>
      <xdr:row>38</xdr:row>
      <xdr:rowOff>22707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13835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139012</xdr:rowOff>
    </xdr:from>
    <xdr:to>
      <xdr:col>76</xdr:col>
      <xdr:colOff>165100</xdr:colOff>
      <xdr:row>39</xdr:row>
      <xdr:rowOff>69162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60289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90451</xdr:rowOff>
    </xdr:from>
    <xdr:to>
      <xdr:col>72</xdr:col>
      <xdr:colOff>38100</xdr:colOff>
      <xdr:row>38</xdr:row>
      <xdr:rowOff>20601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2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36338</xdr:rowOff>
    </xdr:from>
    <xdr:to>
      <xdr:col>67</xdr:col>
      <xdr:colOff>101600</xdr:colOff>
      <xdr:row>39</xdr:row>
      <xdr:rowOff>137938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7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129065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8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122810</xdr:rowOff>
    </xdr:from>
    <xdr:to>
      <xdr:col>85</xdr:col>
      <xdr:colOff>127000</xdr:colOff>
      <xdr:row>58</xdr:row>
      <xdr:rowOff>5706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95460"/>
          <a:ext cx="838200" cy="5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5706</xdr:rowOff>
    </xdr:from>
    <xdr:to>
      <xdr:col>81</xdr:col>
      <xdr:colOff>50800</xdr:colOff>
      <xdr:row>58</xdr:row>
      <xdr:rowOff>30723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49806"/>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136</xdr:rowOff>
    </xdr:from>
    <xdr:to>
      <xdr:col>76</xdr:col>
      <xdr:colOff>114300</xdr:colOff>
      <xdr:row>58</xdr:row>
      <xdr:rowOff>30723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44236"/>
          <a:ext cx="889000" cy="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136</xdr:rowOff>
    </xdr:from>
    <xdr:to>
      <xdr:col>71</xdr:col>
      <xdr:colOff>177800</xdr:colOff>
      <xdr:row>58</xdr:row>
      <xdr:rowOff>38072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44236"/>
          <a:ext cx="889000" cy="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72010</xdr:rowOff>
    </xdr:from>
    <xdr:to>
      <xdr:col>85</xdr:col>
      <xdr:colOff>177800</xdr:colOff>
      <xdr:row>58</xdr:row>
      <xdr:rowOff>2160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158387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5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126356</xdr:rowOff>
    </xdr:from>
    <xdr:to>
      <xdr:col>81</xdr:col>
      <xdr:colOff>101600</xdr:colOff>
      <xdr:row>58</xdr:row>
      <xdr:rowOff>56506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47633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9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151373</xdr:rowOff>
    </xdr:from>
    <xdr:to>
      <xdr:col>76</xdr:col>
      <xdr:colOff>165100</xdr:colOff>
      <xdr:row>58</xdr:row>
      <xdr:rowOff>81523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72650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1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120786</xdr:rowOff>
    </xdr:from>
    <xdr:to>
      <xdr:col>72</xdr:col>
      <xdr:colOff>38100</xdr:colOff>
      <xdr:row>58</xdr:row>
      <xdr:rowOff>50936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42063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158722</xdr:rowOff>
    </xdr:from>
    <xdr:to>
      <xdr:col>67</xdr:col>
      <xdr:colOff>101600</xdr:colOff>
      <xdr:row>58</xdr:row>
      <xdr:rowOff>88872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79999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2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157455</xdr:rowOff>
    </xdr:from>
    <xdr:to>
      <xdr:col>85</xdr:col>
      <xdr:colOff>127000</xdr:colOff>
      <xdr:row>77</xdr:row>
      <xdr:rowOff>107783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844755"/>
          <a:ext cx="838200" cy="46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103277</xdr:rowOff>
    </xdr:from>
    <xdr:to>
      <xdr:col>81</xdr:col>
      <xdr:colOff>50800</xdr:colOff>
      <xdr:row>77</xdr:row>
      <xdr:rowOff>107783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962027"/>
          <a:ext cx="889000" cy="34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34065</xdr:rowOff>
    </xdr:from>
    <xdr:to>
      <xdr:col>76</xdr:col>
      <xdr:colOff>114300</xdr:colOff>
      <xdr:row>75</xdr:row>
      <xdr:rowOff>103277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721365"/>
          <a:ext cx="889000" cy="24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34065</xdr:rowOff>
    </xdr:from>
    <xdr:to>
      <xdr:col>71</xdr:col>
      <xdr:colOff>177800</xdr:colOff>
      <xdr:row>77</xdr:row>
      <xdr:rowOff>171410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721365"/>
          <a:ext cx="889000" cy="65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106655</xdr:rowOff>
    </xdr:from>
    <xdr:to>
      <xdr:col>85</xdr:col>
      <xdr:colOff>177800</xdr:colOff>
      <xdr:row>75</xdr:row>
      <xdr:rowOff>36805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7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129532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6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56983</xdr:rowOff>
    </xdr:from>
    <xdr:to>
      <xdr:col>81</xdr:col>
      <xdr:colOff>101600</xdr:colOff>
      <xdr:row>77</xdr:row>
      <xdr:rowOff>158583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3660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03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52477</xdr:rowOff>
    </xdr:from>
    <xdr:to>
      <xdr:col>76</xdr:col>
      <xdr:colOff>165100</xdr:colOff>
      <xdr:row>75</xdr:row>
      <xdr:rowOff>154077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170604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6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154715</xdr:rowOff>
    </xdr:from>
    <xdr:to>
      <xdr:col>72</xdr:col>
      <xdr:colOff>38100</xdr:colOff>
      <xdr:row>74</xdr:row>
      <xdr:rowOff>84865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6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101392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4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120610</xdr:rowOff>
    </xdr:from>
    <xdr:to>
      <xdr:col>67</xdr:col>
      <xdr:colOff>101600</xdr:colOff>
      <xdr:row>78</xdr:row>
      <xdr:rowOff>50760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67287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9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150402</xdr:rowOff>
    </xdr:from>
    <xdr:to>
      <xdr:col>85</xdr:col>
      <xdr:colOff>127000</xdr:colOff>
      <xdr:row>97</xdr:row>
      <xdr:rowOff>5276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09602"/>
          <a:ext cx="838200" cy="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135654</xdr:rowOff>
    </xdr:from>
    <xdr:to>
      <xdr:col>81</xdr:col>
      <xdr:colOff>50800</xdr:colOff>
      <xdr:row>96</xdr:row>
      <xdr:rowOff>150402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94854"/>
          <a:ext cx="889000" cy="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135654</xdr:rowOff>
    </xdr:from>
    <xdr:to>
      <xdr:col>76</xdr:col>
      <xdr:colOff>114300</xdr:colOff>
      <xdr:row>96</xdr:row>
      <xdr:rowOff>145625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94854"/>
          <a:ext cx="889000" cy="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145625</xdr:rowOff>
    </xdr:from>
    <xdr:to>
      <xdr:col>71</xdr:col>
      <xdr:colOff>177800</xdr:colOff>
      <xdr:row>96</xdr:row>
      <xdr:rowOff>150741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04825"/>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125926</xdr:rowOff>
    </xdr:from>
    <xdr:to>
      <xdr:col>85</xdr:col>
      <xdr:colOff>177800</xdr:colOff>
      <xdr:row>97</xdr:row>
      <xdr:rowOff>56076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148803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99602</xdr:rowOff>
    </xdr:from>
    <xdr:to>
      <xdr:col>81</xdr:col>
      <xdr:colOff>101600</xdr:colOff>
      <xdr:row>97</xdr:row>
      <xdr:rowOff>29752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46279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84854</xdr:rowOff>
    </xdr:from>
    <xdr:to>
      <xdr:col>76</xdr:col>
      <xdr:colOff>165100</xdr:colOff>
      <xdr:row>97</xdr:row>
      <xdr:rowOff>15004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4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31531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1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94825</xdr:rowOff>
    </xdr:from>
    <xdr:to>
      <xdr:col>72</xdr:col>
      <xdr:colOff>38100</xdr:colOff>
      <xdr:row>97</xdr:row>
      <xdr:rowOff>24975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41502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2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99941</xdr:rowOff>
    </xdr:from>
    <xdr:to>
      <xdr:col>67</xdr:col>
      <xdr:colOff>101600</xdr:colOff>
      <xdr:row>97</xdr:row>
      <xdr:rowOff>30091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46618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3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民生費は前年から</a:t>
          </a:r>
          <a:r>
            <a:rPr kumimoji="1" lang="en-US" altLang="ja-JP" sz="1300">
              <a:latin typeface="ＭＳ Ｐゴシック" panose="020B0600070205080204" pitchFamily="50" charset="-128"/>
              <a:ea typeface="ＭＳ Ｐゴシック" panose="020B0600070205080204" pitchFamily="50" charset="-128"/>
            </a:rPr>
            <a:t>4,444</a:t>
          </a:r>
          <a:r>
            <a:rPr kumimoji="1" lang="ja-JP" altLang="en-US" sz="1300">
              <a:latin typeface="ＭＳ Ｐゴシック" panose="020B0600070205080204" pitchFamily="50" charset="-128"/>
              <a:ea typeface="ＭＳ Ｐゴシック" panose="020B0600070205080204" pitchFamily="50" charset="-128"/>
            </a:rPr>
            <a:t>円減少しているが、依然として類似団体平均を上回っている。これは障害者自立支援給付費に係る対象者の増加や、町の政策で、子どもの医療費助成を高校生まで行っていること、出生祝金を県内最高水準で支給していること等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商工費は前年から</a:t>
          </a:r>
          <a:r>
            <a:rPr kumimoji="1" lang="en-US" altLang="ja-JP" sz="1300">
              <a:latin typeface="ＭＳ Ｐゴシック" panose="020B0600070205080204" pitchFamily="50" charset="-128"/>
              <a:ea typeface="ＭＳ Ｐゴシック" panose="020B0600070205080204" pitchFamily="50" charset="-128"/>
            </a:rPr>
            <a:t>59,076</a:t>
          </a:r>
          <a:r>
            <a:rPr kumimoji="1" lang="ja-JP" altLang="en-US" sz="1300">
              <a:latin typeface="ＭＳ Ｐゴシック" panose="020B0600070205080204" pitchFamily="50" charset="-128"/>
              <a:ea typeface="ＭＳ Ｐゴシック" panose="020B0600070205080204" pitchFamily="50" charset="-128"/>
            </a:rPr>
            <a:t>円減少しているが、これは、おおまち情報プラザ改修工事の減少によるものと考えられる。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年度の豪雨災害に係る災害復旧事業を行っており、事業が完了するまでは類似団体平均より高い数値で推移していくと思われる。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・財政調整基金残高・・・標準財政規模は減少し、基金残高が増加しているため、標準財政規模比は</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ポイント上昇している。</a:t>
          </a:r>
        </a:p>
        <a:p>
          <a:r>
            <a:rPr kumimoji="1" lang="ja-JP" altLang="en-US" sz="1400">
              <a:latin typeface="ＭＳ ゴシック" pitchFamily="49" charset="-128"/>
              <a:ea typeface="ＭＳ ゴシック" pitchFamily="49" charset="-128"/>
            </a:rPr>
            <a:t>・実質収支額・・・標準財政規模額比は</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％減少しており、今後も</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％以下となるよう財政運営を行っていく。</a:t>
          </a:r>
        </a:p>
        <a:p>
          <a:r>
            <a:rPr kumimoji="1" lang="ja-JP" altLang="en-US" sz="1400">
              <a:latin typeface="ＭＳ ゴシック" pitchFamily="49" charset="-128"/>
              <a:ea typeface="ＭＳ ゴシック" pitchFamily="49" charset="-128"/>
            </a:rPr>
            <a:t>・実質単年度収支・・・標準財政規模額比は</a:t>
          </a:r>
          <a:r>
            <a:rPr kumimoji="1" lang="en-US" altLang="ja-JP" sz="1400">
              <a:latin typeface="ＭＳ ゴシック" pitchFamily="49" charset="-128"/>
              <a:ea typeface="ＭＳ ゴシック" pitchFamily="49" charset="-128"/>
            </a:rPr>
            <a:t>5.86</a:t>
          </a:r>
          <a:r>
            <a:rPr kumimoji="1" lang="ja-JP" altLang="en-US" sz="1400">
              <a:latin typeface="ＭＳ ゴシック" pitchFamily="49" charset="-128"/>
              <a:ea typeface="ＭＳ ゴシック" pitchFamily="49" charset="-128"/>
            </a:rPr>
            <a:t>ポイント低下した結果、単年度収支は赤字となった。今後も健全な行財政運営に努めていく。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前年に引き続き黒字となっており、国保会計についても黒字となっている。国保税の収納率の向上や特定検診の受診率の向上などにより歳入の確保に努める。今後も赤字とならないよう、適正な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6000198</v>
      </c>
      <c r="BO4" s="485"/>
      <c r="BP4" s="485"/>
      <c r="BQ4" s="485"/>
      <c r="BR4" s="485"/>
      <c r="BS4" s="485"/>
      <c r="BT4" s="485"/>
      <c r="BU4" s="486"/>
      <c r="BV4" s="484">
        <v>6150673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4.9000000000000004</v>
      </c>
      <c r="CU4" s="625"/>
      <c r="CV4" s="625"/>
      <c r="CW4" s="625"/>
      <c r="CX4" s="625"/>
      <c r="CY4" s="625"/>
      <c r="CZ4" s="625"/>
      <c r="DA4" s="626"/>
      <c r="DB4" s="624">
        <v>6.8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5844916</v>
      </c>
      <c r="BO5" s="456"/>
      <c r="BP5" s="456"/>
      <c r="BQ5" s="456"/>
      <c r="BR5" s="456"/>
      <c r="BS5" s="456"/>
      <c r="BT5" s="456"/>
      <c r="BU5" s="457"/>
      <c r="BV5" s="455">
        <v>5946642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92.2</v>
      </c>
      <c r="CU5" s="453"/>
      <c r="CV5" s="453"/>
      <c r="CW5" s="453"/>
      <c r="CX5" s="453"/>
      <c r="CY5" s="453"/>
      <c r="CZ5" s="453"/>
      <c r="DA5" s="454"/>
      <c r="DB5" s="452">
        <v>86.9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155282</v>
      </c>
      <c r="BO6" s="456"/>
      <c r="BP6" s="456"/>
      <c r="BQ6" s="456"/>
      <c r="BR6" s="456"/>
      <c r="BS6" s="456"/>
      <c r="BT6" s="456"/>
      <c r="BU6" s="457"/>
      <c r="BV6" s="455">
        <v>204031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92.6</v>
      </c>
      <c r="CU6" s="599"/>
      <c r="CV6" s="599"/>
      <c r="CW6" s="599"/>
      <c r="CX6" s="599"/>
      <c r="CY6" s="599"/>
      <c r="CZ6" s="599"/>
      <c r="DA6" s="600"/>
      <c r="DB6" s="598">
        <v>87.8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22756</v>
      </c>
      <c r="BO7" s="456"/>
      <c r="BP7" s="456"/>
      <c r="BQ7" s="456"/>
      <c r="BR7" s="456"/>
      <c r="BS7" s="456"/>
      <c r="BT7" s="456"/>
      <c r="BU7" s="457"/>
      <c r="BV7" s="455">
        <v>20165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2679985</v>
      </c>
      <c r="CU7" s="456"/>
      <c r="CV7" s="456"/>
      <c r="CW7" s="456"/>
      <c r="CX7" s="456"/>
      <c r="CY7" s="456"/>
      <c r="CZ7" s="456"/>
      <c r="DA7" s="457"/>
      <c r="DB7" s="455">
        <v>2690134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132526</v>
      </c>
      <c r="BO8" s="456"/>
      <c r="BP8" s="456"/>
      <c r="BQ8" s="456"/>
      <c r="BR8" s="456"/>
      <c r="BS8" s="456"/>
      <c r="BT8" s="456"/>
      <c r="BU8" s="457"/>
      <c r="BV8" s="455">
        <v>183866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0.28999999999999998</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6293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-51340</v>
      </c>
      <c r="BO9" s="456"/>
      <c r="BP9" s="456"/>
      <c r="BQ9" s="456"/>
      <c r="BR9" s="456"/>
      <c r="BS9" s="456"/>
      <c r="BT9" s="456"/>
      <c r="BU9" s="457"/>
      <c r="BV9" s="455">
        <v>7009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18.5</v>
      </c>
      <c r="CU9" s="453"/>
      <c r="CV9" s="453"/>
      <c r="CW9" s="453"/>
      <c r="CX9" s="453"/>
      <c r="CY9" s="453"/>
      <c r="CZ9" s="453"/>
      <c r="DA9" s="454"/>
      <c r="DB9" s="452">
        <v>19.5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6777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1961</v>
      </c>
      <c r="BO10" s="456"/>
      <c r="BP10" s="456"/>
      <c r="BQ10" s="456"/>
      <c r="BR10" s="456"/>
      <c r="BS10" s="456"/>
      <c r="BT10" s="456"/>
      <c r="BU10" s="457"/>
      <c r="BV10" s="455">
        <v>825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6044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6020</v>
      </c>
      <c r="S13" s="543"/>
      <c r="T13" s="543"/>
      <c r="U13" s="543"/>
      <c r="V13" s="544"/>
      <c r="W13" s="545" t="s">
        <v>131</v>
      </c>
      <c r="X13" s="441"/>
      <c r="Y13" s="441"/>
      <c r="Z13" s="441"/>
      <c r="AA13" s="441"/>
      <c r="AB13" s="442"/>
      <c r="AC13" s="408">
        <v>170</v>
      </c>
      <c r="AD13" s="409"/>
      <c r="AE13" s="409"/>
      <c r="AF13" s="409"/>
      <c r="AG13" s="410"/>
      <c r="AH13" s="408">
        <v>178</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-149379</v>
      </c>
      <c r="BO13" s="456"/>
      <c r="BP13" s="456"/>
      <c r="BQ13" s="456"/>
      <c r="BR13" s="456"/>
      <c r="BS13" s="456"/>
      <c r="BT13" s="456"/>
      <c r="BU13" s="457"/>
      <c r="BV13" s="455">
        <v>7834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7.6</v>
      </c>
      <c r="CU13" s="453"/>
      <c r="CV13" s="453"/>
      <c r="CW13" s="453"/>
      <c r="CX13" s="453"/>
      <c r="CY13" s="453"/>
      <c r="CZ13" s="453"/>
      <c r="DA13" s="454"/>
      <c r="DB13" s="452">
        <v>7.5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6136</v>
      </c>
      <c r="S14" s="543"/>
      <c r="T14" s="543"/>
      <c r="U14" s="543"/>
      <c r="V14" s="544"/>
      <c r="W14" s="546"/>
      <c r="X14" s="444"/>
      <c r="Y14" s="444"/>
      <c r="Z14" s="444"/>
      <c r="AA14" s="444"/>
      <c r="AB14" s="445"/>
      <c r="AC14" s="535">
        <v>6</v>
      </c>
      <c r="AD14" s="536"/>
      <c r="AE14" s="536"/>
      <c r="AF14" s="536"/>
      <c r="AG14" s="537"/>
      <c r="AH14" s="535">
        <v>6.1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6118</v>
      </c>
      <c r="S15" s="543"/>
      <c r="T15" s="543"/>
      <c r="U15" s="543"/>
      <c r="V15" s="544"/>
      <c r="W15" s="545" t="s">
        <v>137</v>
      </c>
      <c r="X15" s="441"/>
      <c r="Y15" s="441"/>
      <c r="Z15" s="441"/>
      <c r="AA15" s="441"/>
      <c r="AB15" s="442"/>
      <c r="AC15" s="408">
        <v>757</v>
      </c>
      <c r="AD15" s="409"/>
      <c r="AE15" s="409"/>
      <c r="AF15" s="409"/>
      <c r="AG15" s="410"/>
      <c r="AH15" s="408">
        <v>829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779718</v>
      </c>
      <c r="BO15" s="485"/>
      <c r="BP15" s="485"/>
      <c r="BQ15" s="485"/>
      <c r="BR15" s="485"/>
      <c r="BS15" s="485"/>
      <c r="BT15" s="485"/>
      <c r="BU15" s="486"/>
      <c r="BV15" s="484">
        <v>679374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26.9</v>
      </c>
      <c r="AD16" s="536"/>
      <c r="AE16" s="536"/>
      <c r="AF16" s="536"/>
      <c r="AG16" s="537"/>
      <c r="AH16" s="535">
        <v>28.3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2460272</v>
      </c>
      <c r="BO16" s="456"/>
      <c r="BP16" s="456"/>
      <c r="BQ16" s="456"/>
      <c r="BR16" s="456"/>
      <c r="BS16" s="456"/>
      <c r="BT16" s="456"/>
      <c r="BU16" s="457"/>
      <c r="BV16" s="455">
        <v>2475040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1884</v>
      </c>
      <c r="AD17" s="409"/>
      <c r="AE17" s="409"/>
      <c r="AF17" s="409"/>
      <c r="AG17" s="410"/>
      <c r="AH17" s="408">
        <v>1922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987615</v>
      </c>
      <c r="BO17" s="456"/>
      <c r="BP17" s="456"/>
      <c r="BQ17" s="456"/>
      <c r="BR17" s="456"/>
      <c r="BS17" s="456"/>
      <c r="BT17" s="456"/>
      <c r="BU17" s="457"/>
      <c r="BV17" s="455">
        <v>854368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11.5</v>
      </c>
      <c r="M18" s="508"/>
      <c r="N18" s="508"/>
      <c r="O18" s="508"/>
      <c r="P18" s="508"/>
      <c r="Q18" s="508"/>
      <c r="R18" s="509"/>
      <c r="S18" s="509"/>
      <c r="T18" s="509"/>
      <c r="U18" s="509"/>
      <c r="V18" s="510"/>
      <c r="W18" s="526"/>
      <c r="X18" s="527"/>
      <c r="Y18" s="527"/>
      <c r="Z18" s="527"/>
      <c r="AA18" s="527"/>
      <c r="AB18" s="551"/>
      <c r="AC18" s="425">
        <v>67</v>
      </c>
      <c r="AD18" s="426"/>
      <c r="AE18" s="426"/>
      <c r="AF18" s="426"/>
      <c r="AG18" s="511"/>
      <c r="AH18" s="425">
        <v>65.599999999999994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2435280</v>
      </c>
      <c r="BO18" s="456"/>
      <c r="BP18" s="456"/>
      <c r="BQ18" s="456"/>
      <c r="BR18" s="456"/>
      <c r="BS18" s="456"/>
      <c r="BT18" s="456"/>
      <c r="BU18" s="457"/>
      <c r="BV18" s="455">
        <v>2438877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547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3241176</v>
      </c>
      <c r="BO19" s="456"/>
      <c r="BP19" s="456"/>
      <c r="BQ19" s="456"/>
      <c r="BR19" s="456"/>
      <c r="BS19" s="456"/>
      <c r="BT19" s="456"/>
      <c r="BU19" s="457"/>
      <c r="BV19" s="455">
        <v>3337408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2455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4519290</v>
      </c>
      <c r="BO22" s="485"/>
      <c r="BP22" s="485"/>
      <c r="BQ22" s="485"/>
      <c r="BR22" s="485"/>
      <c r="BS22" s="485"/>
      <c r="BT22" s="485"/>
      <c r="BU22" s="486"/>
      <c r="BV22" s="484">
        <v>4785202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4373373</v>
      </c>
      <c r="BO23" s="456"/>
      <c r="BP23" s="456"/>
      <c r="BQ23" s="456"/>
      <c r="BR23" s="456"/>
      <c r="BS23" s="456"/>
      <c r="BT23" s="456"/>
      <c r="BU23" s="457"/>
      <c r="BV23" s="455">
        <v>4622138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7730</v>
      </c>
      <c r="R24" s="409"/>
      <c r="S24" s="409"/>
      <c r="T24" s="409"/>
      <c r="U24" s="409"/>
      <c r="V24" s="410"/>
      <c r="W24" s="498"/>
      <c r="X24" s="435"/>
      <c r="Y24" s="436"/>
      <c r="Z24" s="411" t="s">
        <v>162</v>
      </c>
      <c r="AA24" s="412"/>
      <c r="AB24" s="412"/>
      <c r="AC24" s="412"/>
      <c r="AD24" s="412"/>
      <c r="AE24" s="412"/>
      <c r="AF24" s="412"/>
      <c r="AG24" s="413"/>
      <c r="AH24" s="408">
        <v>86</v>
      </c>
      <c r="AI24" s="409"/>
      <c r="AJ24" s="409"/>
      <c r="AK24" s="409"/>
      <c r="AL24" s="410"/>
      <c r="AM24" s="408">
        <v>262300</v>
      </c>
      <c r="AN24" s="409"/>
      <c r="AO24" s="409"/>
      <c r="AP24" s="409"/>
      <c r="AQ24" s="409"/>
      <c r="AR24" s="410"/>
      <c r="AS24" s="408">
        <v>3050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3234105</v>
      </c>
      <c r="BO24" s="456"/>
      <c r="BP24" s="456"/>
      <c r="BQ24" s="456"/>
      <c r="BR24" s="456"/>
      <c r="BS24" s="456"/>
      <c r="BT24" s="456"/>
      <c r="BU24" s="457"/>
      <c r="BV24" s="455">
        <v>3397850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6338</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351223</v>
      </c>
      <c r="BO25" s="485"/>
      <c r="BP25" s="485"/>
      <c r="BQ25" s="485"/>
      <c r="BR25" s="485"/>
      <c r="BS25" s="485"/>
      <c r="BT25" s="485"/>
      <c r="BU25" s="486"/>
      <c r="BV25" s="484">
        <v>386674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5560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26488</v>
      </c>
      <c r="AN26" s="409"/>
      <c r="AO26" s="409"/>
      <c r="AP26" s="409"/>
      <c r="AQ26" s="409"/>
      <c r="AR26" s="410"/>
      <c r="AS26" s="408">
        <v>3784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3108</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2584</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1157038</v>
      </c>
      <c r="BO28" s="485"/>
      <c r="BP28" s="485"/>
      <c r="BQ28" s="485"/>
      <c r="BR28" s="485"/>
      <c r="BS28" s="485"/>
      <c r="BT28" s="485"/>
      <c r="BU28" s="486"/>
      <c r="BV28" s="484">
        <v>1155077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6</v>
      </c>
      <c r="M29" s="409"/>
      <c r="N29" s="409"/>
      <c r="O29" s="409"/>
      <c r="P29" s="410"/>
      <c r="Q29" s="408">
        <v>2423</v>
      </c>
      <c r="R29" s="409"/>
      <c r="S29" s="409"/>
      <c r="T29" s="409"/>
      <c r="U29" s="409"/>
      <c r="V29" s="410"/>
      <c r="W29" s="499"/>
      <c r="X29" s="500"/>
      <c r="Y29" s="501"/>
      <c r="Z29" s="411" t="s">
        <v>178</v>
      </c>
      <c r="AA29" s="412"/>
      <c r="AB29" s="412"/>
      <c r="AC29" s="412"/>
      <c r="AD29" s="412"/>
      <c r="AE29" s="412"/>
      <c r="AF29" s="412"/>
      <c r="AG29" s="413"/>
      <c r="AH29" s="408">
        <v>87</v>
      </c>
      <c r="AI29" s="409"/>
      <c r="AJ29" s="409"/>
      <c r="AK29" s="409"/>
      <c r="AL29" s="410"/>
      <c r="AM29" s="408">
        <v>266283</v>
      </c>
      <c r="AN29" s="409"/>
      <c r="AO29" s="409"/>
      <c r="AP29" s="409"/>
      <c r="AQ29" s="409"/>
      <c r="AR29" s="410"/>
      <c r="AS29" s="408">
        <v>3061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545945</v>
      </c>
      <c r="BO29" s="456"/>
      <c r="BP29" s="456"/>
      <c r="BQ29" s="456"/>
      <c r="BR29" s="456"/>
      <c r="BS29" s="456"/>
      <c r="BT29" s="456"/>
      <c r="BU29" s="457"/>
      <c r="BV29" s="455">
        <v>475138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95.4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3306702</v>
      </c>
      <c r="BO30" s="490"/>
      <c r="BP30" s="490"/>
      <c r="BQ30" s="490"/>
      <c r="BR30" s="490"/>
      <c r="BS30" s="490"/>
      <c r="BT30" s="490"/>
      <c r="BU30" s="491"/>
      <c r="BV30" s="489">
        <v>2980368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5</v>
      </c>
      <c r="BX34" s="403"/>
      <c r="BY34" s="404" t="str">
        <f>IF('各会計、関係団体の財政状況及び健全化判断比率'!B68="","",'各会計、関係団体の財政状況及び健全化判断比率'!B68)</f>
        <v>杵藤地区広域市町村圏組合（一般会計）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灌漑用水ポンプ施設維持管理事業特別会計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6</v>
      </c>
      <c r="BX35" s="403"/>
      <c r="BY35" s="404" t="str">
        <f>IF('各会計、関係団体の財政状況及び健全化判断比率'!B69="","",'各会計、関係団体の財政状況及び健全化判断比率'!B69)</f>
        <v>杵藤地区広域市町村圏組合（特別会計）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7</v>
      </c>
      <c r="BX36" s="403"/>
      <c r="BY36" s="404" t="str">
        <f>IF('各会計、関係団体の財政状況及び健全化判断比率'!B70="","",'各会計、関係団体の財政状況及び健全化判断比率'!B70)</f>
        <v>杵島工業用水道企業団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8</v>
      </c>
      <c r="BX37" s="403"/>
      <c r="BY37" s="404" t="str">
        <f>IF('各会計、関係団体の財政状況及び健全化判断比率'!B71="","",'各会計、関係団体の財政状況及び健全化判断比率'!B71)</f>
        <v>佐賀西部広域水道企業団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9</v>
      </c>
      <c r="BX38" s="403"/>
      <c r="BY38" s="404" t="str">
        <f>IF('各会計、関係団体の財政状況及び健全化判断比率'!B72="","",'各会計、関係団体の財政状況及び健全化判断比率'!B72)</f>
        <v>佐賀県西部広域環境組合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10</v>
      </c>
      <c r="BX39" s="403"/>
      <c r="BY39" s="404" t="str">
        <f>IF('各会計、関係団体の財政状況及び健全化判断比率'!B73="","",'各会計、関係団体の財政状況及び健全化判断比率'!B73)</f>
        <v>佐賀県後期高齢者医療広域連合（一般会計）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11</v>
      </c>
      <c r="BX40" s="403"/>
      <c r="BY40" s="404" t="str">
        <f>IF('各会計、関係団体の財政状況及び健全化判断比率'!B74="","",'各会計、関係団体の財政状況及び健全化判断比率'!B74)</f>
        <v>佐賀県後期高齢者医療広域連合（特別会計）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12</v>
      </c>
      <c r="BX41" s="403"/>
      <c r="BY41" s="404" t="str">
        <f>IF('各会計、関係団体の財政状況及び健全化判断比率'!B75="","",'各会計、関係団体の財政状況及び健全化判断比率'!B75)</f>
        <v>佐賀県市町総合事務組合（一般会計）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13</v>
      </c>
      <c r="BX42" s="403"/>
      <c r="BY42" s="404" t="str">
        <f>IF('各会計、関係団体の財政状況及び健全化判断比率'!B76="","",'各会計、関係団体の財政状況及び健全化判断比率'!B76)</f>
        <v>佐賀県市町総合事務組合（特別会計）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14</v>
      </c>
      <c r="BX43" s="403"/>
      <c r="BY43" s="404" t="str">
        <f>IF('各会計、関係団体の財政状況及び健全化判断比率'!B77="","",'各会計、関係団体の財政状況及び健全化判断比率'!B77)</f>
        <v>杵東地区衛生処理組合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7sHQQ3QvZ2NUdde+Gzl/YhRkhjU/CdXBD6729BQTVMyu+1kH6ZDLzJetri2Z4KQ352Iz0jaV+EhxWcVeIG6ZJA==" saltValue="Eu9ue7ANHYJnQFeeeCom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87" t="s">
        <v>529</v>
      </c>
      <c r="D34" s="1187"/>
      <c r="E34" s="1188"/>
      <c r="F34" s="32">
        <v>6.83</v>
      </c>
      <c r="G34" s="33">
        <v>2.19</v>
      </c>
      <c r="H34" s="33">
        <v>6.49</v>
      </c>
      <c r="I34" s="33">
        <v>6.83</v>
      </c>
      <c r="J34" s="34">
        <v>4.9400000000000004</v>
      </c>
      <c r="K34" s="22"/>
      <c r="L34" s="22"/>
      <c r="M34" s="22"/>
      <c r="N34" s="22"/>
      <c r="O34" s="22"/>
      <c r="P34" s="22"/>
    </row>
    <row r="35" spans="1:16" ht="39" customHeight="1" x14ac:dyDescent="0.2">
      <c r="A35" s="22"/>
      <c r="B35" s="35"/>
      <c r="C35" s="1181" t="s">
        <v>530</v>
      </c>
      <c r="D35" s="1182"/>
      <c r="E35" s="1183"/>
      <c r="F35" s="36">
        <v>1.86</v>
      </c>
      <c r="G35" s="37">
        <v>0.3</v>
      </c>
      <c r="H35" s="37">
        <v>1.1499999999999999</v>
      </c>
      <c r="I35" s="37">
        <v>2.34</v>
      </c>
      <c r="J35" s="38">
        <v>2.89</v>
      </c>
      <c r="K35" s="22"/>
      <c r="L35" s="22"/>
      <c r="M35" s="22"/>
      <c r="N35" s="22"/>
      <c r="O35" s="22"/>
      <c r="P35" s="22"/>
    </row>
    <row r="36" spans="1:16" ht="39" customHeight="1" x14ac:dyDescent="0.2">
      <c r="A36" s="22"/>
      <c r="B36" s="35"/>
      <c r="C36" s="1181" t="s">
        <v>531</v>
      </c>
      <c r="D36" s="1182"/>
      <c r="E36" s="1183"/>
      <c r="F36" s="36">
        <v>0</v>
      </c>
      <c r="G36" s="37">
        <v>0</v>
      </c>
      <c r="H36" s="37">
        <v>0</v>
      </c>
      <c r="I36" s="37">
        <v>0</v>
      </c>
      <c r="J36" s="38">
        <v>0</v>
      </c>
      <c r="K36" s="22"/>
      <c r="L36" s="22"/>
      <c r="M36" s="22"/>
      <c r="N36" s="22"/>
      <c r="O36" s="22"/>
      <c r="P36" s="22"/>
    </row>
    <row r="37" spans="1:16" ht="39" customHeight="1" x14ac:dyDescent="0.2">
      <c r="A37" s="22"/>
      <c r="B37" s="35"/>
      <c r="C37" s="1181" t="s">
        <v>532</v>
      </c>
      <c r="D37" s="1182"/>
      <c r="E37" s="1183"/>
      <c r="F37" s="36">
        <v>0</v>
      </c>
      <c r="G37" s="37">
        <v>0</v>
      </c>
      <c r="H37" s="37">
        <v>0</v>
      </c>
      <c r="I37" s="37">
        <v>0</v>
      </c>
      <c r="J37" s="38">
        <v>0</v>
      </c>
      <c r="K37" s="22"/>
      <c r="L37" s="22"/>
      <c r="M37" s="22"/>
      <c r="N37" s="22"/>
      <c r="O37" s="22"/>
      <c r="P37" s="22"/>
    </row>
    <row r="38" spans="1:16" ht="39" customHeight="1" x14ac:dyDescent="0.2">
      <c r="A38" s="22"/>
      <c r="B38" s="35"/>
      <c r="C38" s="1181"/>
      <c r="D38" s="1182"/>
      <c r="E38" s="1183"/>
      <c r="F38" s="36"/>
      <c r="G38" s="37"/>
      <c r="H38" s="37"/>
      <c r="I38" s="37"/>
      <c r="J38" s="38"/>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533</v>
      </c>
      <c r="D42" s="1182"/>
      <c r="E42" s="1183"/>
      <c r="F42" s="36" t="s">
        <v>482</v>
      </c>
      <c r="G42" s="37" t="s">
        <v>482</v>
      </c>
      <c r="H42" s="37" t="s">
        <v>482</v>
      </c>
      <c r="I42" s="37" t="s">
        <v>482</v>
      </c>
      <c r="J42" s="38" t="s">
        <v>482</v>
      </c>
      <c r="K42" s="22"/>
      <c r="L42" s="22"/>
      <c r="M42" s="22"/>
      <c r="N42" s="22"/>
      <c r="O42" s="22"/>
      <c r="P42" s="22"/>
    </row>
    <row r="43" spans="1:16" ht="39" customHeight="1" thickBot="1" x14ac:dyDescent="0.25">
      <c r="A43" s="22"/>
      <c r="B43" s="40"/>
      <c r="C43" s="1184" t="s">
        <v>534</v>
      </c>
      <c r="D43" s="1185"/>
      <c r="E43" s="1186"/>
      <c r="F43" s="41">
        <v>4.12</v>
      </c>
      <c r="G43" s="42" t="s">
        <v>482</v>
      </c>
      <c r="H43" s="42" t="s">
        <v>482</v>
      </c>
      <c r="I43" s="42" t="s">
        <v>482</v>
      </c>
      <c r="J43" s="43" t="s">
        <v>482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fH/7scf5+Hyuy8NmlFfjevFLyM3N+OW96s/e5+HrYt5bUQziyGqHTrHwsMonQbNkjYlnpAgB6hyzWeEZ+2BcQ==" saltValue="ShN9T70Fl83163BQEXZC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686</v>
      </c>
      <c r="L45" s="60">
        <v>684</v>
      </c>
      <c r="M45" s="60">
        <v>694</v>
      </c>
      <c r="N45" s="60">
        <v>658</v>
      </c>
      <c r="O45" s="61">
        <v>606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482</v>
      </c>
      <c r="L46" s="64" t="s">
        <v>482</v>
      </c>
      <c r="M46" s="64" t="s">
        <v>482</v>
      </c>
      <c r="N46" s="64" t="s">
        <v>482</v>
      </c>
      <c r="O46" s="65" t="s">
        <v>482</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482</v>
      </c>
      <c r="L47" s="64" t="s">
        <v>482</v>
      </c>
      <c r="M47" s="64" t="s">
        <v>482</v>
      </c>
      <c r="N47" s="64" t="s">
        <v>482</v>
      </c>
      <c r="O47" s="65" t="s">
        <v>482</v>
      </c>
      <c r="P47" s="48"/>
      <c r="Q47" s="48"/>
      <c r="R47" s="48"/>
      <c r="S47" s="48"/>
      <c r="T47" s="48"/>
      <c r="U47" s="48"/>
    </row>
    <row r="48" spans="1:21" ht="30.75" customHeight="1" x14ac:dyDescent="0.2">
      <c r="A48" s="48"/>
      <c r="B48" s="1214"/>
      <c r="C48" s="1215"/>
      <c r="D48" s="62"/>
      <c r="E48" s="1191" t="s">
        <v>13</v>
      </c>
      <c r="F48" s="1191"/>
      <c r="G48" s="1191"/>
      <c r="H48" s="1191"/>
      <c r="I48" s="1191"/>
      <c r="J48" s="1192"/>
      <c r="K48" s="63">
        <v>5</v>
      </c>
      <c r="L48" s="64" t="s">
        <v>482</v>
      </c>
      <c r="M48" s="64" t="s">
        <v>482</v>
      </c>
      <c r="N48" s="64" t="s">
        <v>482</v>
      </c>
      <c r="O48" s="65" t="s">
        <v>482</v>
      </c>
      <c r="P48" s="48"/>
      <c r="Q48" s="48"/>
      <c r="R48" s="48"/>
      <c r="S48" s="48"/>
      <c r="T48" s="48"/>
      <c r="U48" s="48"/>
    </row>
    <row r="49" spans="1:21" ht="30.75" customHeight="1" x14ac:dyDescent="0.2">
      <c r="A49" s="48"/>
      <c r="B49" s="1214"/>
      <c r="C49" s="1215"/>
      <c r="D49" s="62"/>
      <c r="E49" s="1191" t="s">
        <v>14</v>
      </c>
      <c r="F49" s="1191"/>
      <c r="G49" s="1191"/>
      <c r="H49" s="1191"/>
      <c r="I49" s="1191"/>
      <c r="J49" s="1192"/>
      <c r="K49" s="63">
        <v>28</v>
      </c>
      <c r="L49" s="64">
        <v>27</v>
      </c>
      <c r="M49" s="64">
        <v>25</v>
      </c>
      <c r="N49" s="64">
        <v>27</v>
      </c>
      <c r="O49" s="65">
        <v>28</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482</v>
      </c>
      <c r="L50" s="64" t="s">
        <v>482</v>
      </c>
      <c r="M50" s="64" t="s">
        <v>482</v>
      </c>
      <c r="N50" s="64" t="s">
        <v>482</v>
      </c>
      <c r="O50" s="65" t="s">
        <v>482</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482</v>
      </c>
      <c r="L51" s="64" t="s">
        <v>482</v>
      </c>
      <c r="M51" s="64" t="s">
        <v>482</v>
      </c>
      <c r="N51" s="64" t="s">
        <v>482</v>
      </c>
      <c r="O51" s="65" t="s">
        <v>482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562</v>
      </c>
      <c r="L52" s="64">
        <v>553</v>
      </c>
      <c r="M52" s="64">
        <v>552</v>
      </c>
      <c r="N52" s="64">
        <v>527</v>
      </c>
      <c r="O52" s="65">
        <v>458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157</v>
      </c>
      <c r="L53" s="69">
        <v>158</v>
      </c>
      <c r="M53" s="69">
        <v>167</v>
      </c>
      <c r="N53" s="69">
        <v>158</v>
      </c>
      <c r="O53" s="70">
        <v>176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h9soYrtUtlNO+ceIlh8iLop2ywflU/DzWIRJuXQ0VRhxCCl54FjgIIhBcus3PqbPrE0wRaGUnOR4KzecpUmWw==" saltValue="Y92XAZ8W/DBEUwi+s4fv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521</v>
      </c>
      <c r="J40" s="103" t="s">
        <v>522</v>
      </c>
      <c r="K40" s="103" t="s">
        <v>523</v>
      </c>
      <c r="L40" s="103" t="s">
        <v>524</v>
      </c>
      <c r="M40" s="104" t="s">
        <v>525</v>
      </c>
    </row>
    <row r="41" spans="2:13" ht="27.75" customHeight="1" x14ac:dyDescent="0.2">
      <c r="B41" s="1232" t="s">
        <v>30</v>
      </c>
      <c r="C41" s="1233"/>
      <c r="D41" s="105"/>
      <c r="E41" s="1234" t="s">
        <v>31</v>
      </c>
      <c r="F41" s="1234"/>
      <c r="G41" s="1234"/>
      <c r="H41" s="1235"/>
      <c r="I41" s="355">
        <v>4923</v>
      </c>
      <c r="J41" s="356">
        <v>4836</v>
      </c>
      <c r="K41" s="356">
        <v>4794</v>
      </c>
      <c r="L41" s="356">
        <v>4785</v>
      </c>
      <c r="M41" s="357">
        <v>4519</v>
      </c>
    </row>
    <row r="42" spans="2:13" ht="27.75" customHeight="1" x14ac:dyDescent="0.2">
      <c r="B42" s="1222"/>
      <c r="C42" s="1223"/>
      <c r="D42" s="106"/>
      <c r="E42" s="1226" t="s">
        <v>32</v>
      </c>
      <c r="F42" s="1226"/>
      <c r="G42" s="1226"/>
      <c r="H42" s="1227"/>
      <c r="I42" s="358" t="s">
        <v>482</v>
      </c>
      <c r="J42" s="359" t="s">
        <v>482</v>
      </c>
      <c r="K42" s="359" t="s">
        <v>482</v>
      </c>
      <c r="L42" s="359" t="s">
        <v>482</v>
      </c>
      <c r="M42" s="360" t="s">
        <v>482</v>
      </c>
    </row>
    <row r="43" spans="2:13" ht="27.75" customHeight="1" x14ac:dyDescent="0.2">
      <c r="B43" s="1222"/>
      <c r="C43" s="1223"/>
      <c r="D43" s="106"/>
      <c r="E43" s="1226" t="s">
        <v>33</v>
      </c>
      <c r="F43" s="1226"/>
      <c r="G43" s="1226"/>
      <c r="H43" s="1227"/>
      <c r="I43" s="358">
        <v>68</v>
      </c>
      <c r="J43" s="359" t="s">
        <v>482</v>
      </c>
      <c r="K43" s="359" t="s">
        <v>482</v>
      </c>
      <c r="L43" s="359" t="s">
        <v>482</v>
      </c>
      <c r="M43" s="360" t="s">
        <v>482</v>
      </c>
    </row>
    <row r="44" spans="2:13" ht="27.75" customHeight="1" x14ac:dyDescent="0.2">
      <c r="B44" s="1222"/>
      <c r="C44" s="1223"/>
      <c r="D44" s="106"/>
      <c r="E44" s="1226" t="s">
        <v>34</v>
      </c>
      <c r="F44" s="1226"/>
      <c r="G44" s="1226"/>
      <c r="H44" s="1227"/>
      <c r="I44" s="358">
        <v>389</v>
      </c>
      <c r="J44" s="359">
        <v>353</v>
      </c>
      <c r="K44" s="359">
        <v>939</v>
      </c>
      <c r="L44" s="359">
        <v>872</v>
      </c>
      <c r="M44" s="360">
        <v>559</v>
      </c>
    </row>
    <row r="45" spans="2:13" ht="27.75" customHeight="1" x14ac:dyDescent="0.2">
      <c r="B45" s="1222"/>
      <c r="C45" s="1223"/>
      <c r="D45" s="106"/>
      <c r="E45" s="1226" t="s">
        <v>35</v>
      </c>
      <c r="F45" s="1226"/>
      <c r="G45" s="1226"/>
      <c r="H45" s="1227"/>
      <c r="I45" s="358">
        <v>871</v>
      </c>
      <c r="J45" s="359">
        <v>898</v>
      </c>
      <c r="K45" s="359">
        <v>740</v>
      </c>
      <c r="L45" s="359">
        <v>756</v>
      </c>
      <c r="M45" s="360">
        <v>788</v>
      </c>
    </row>
    <row r="46" spans="2:13" ht="27.75" customHeight="1" x14ac:dyDescent="0.2">
      <c r="B46" s="1222"/>
      <c r="C46" s="1223"/>
      <c r="D46" s="107"/>
      <c r="E46" s="1226" t="s">
        <v>36</v>
      </c>
      <c r="F46" s="1226"/>
      <c r="G46" s="1226"/>
      <c r="H46" s="1227"/>
      <c r="I46" s="358" t="s">
        <v>482</v>
      </c>
      <c r="J46" s="359" t="s">
        <v>482</v>
      </c>
      <c r="K46" s="359" t="s">
        <v>482</v>
      </c>
      <c r="L46" s="359" t="s">
        <v>482</v>
      </c>
      <c r="M46" s="360" t="s">
        <v>482</v>
      </c>
    </row>
    <row r="47" spans="2:13" ht="27.75" customHeight="1" x14ac:dyDescent="0.2">
      <c r="B47" s="1222"/>
      <c r="C47" s="1223"/>
      <c r="D47" s="108"/>
      <c r="E47" s="1236" t="s">
        <v>37</v>
      </c>
      <c r="F47" s="1237"/>
      <c r="G47" s="1237"/>
      <c r="H47" s="1238"/>
      <c r="I47" s="358" t="s">
        <v>482</v>
      </c>
      <c r="J47" s="359" t="s">
        <v>482</v>
      </c>
      <c r="K47" s="359" t="s">
        <v>482</v>
      </c>
      <c r="L47" s="359" t="s">
        <v>482</v>
      </c>
      <c r="M47" s="360" t="s">
        <v>482</v>
      </c>
    </row>
    <row r="48" spans="2:13" ht="27.75" customHeight="1" x14ac:dyDescent="0.2">
      <c r="B48" s="1222"/>
      <c r="C48" s="1223"/>
      <c r="D48" s="106"/>
      <c r="E48" s="1226" t="s">
        <v>38</v>
      </c>
      <c r="F48" s="1226"/>
      <c r="G48" s="1226"/>
      <c r="H48" s="1227"/>
      <c r="I48" s="358" t="s">
        <v>482</v>
      </c>
      <c r="J48" s="359" t="s">
        <v>482</v>
      </c>
      <c r="K48" s="359" t="s">
        <v>482</v>
      </c>
      <c r="L48" s="359" t="s">
        <v>482</v>
      </c>
      <c r="M48" s="360" t="s">
        <v>482</v>
      </c>
    </row>
    <row r="49" spans="2:13" ht="27.75" customHeight="1" x14ac:dyDescent="0.2">
      <c r="B49" s="1224"/>
      <c r="C49" s="1225"/>
      <c r="D49" s="106"/>
      <c r="E49" s="1226" t="s">
        <v>39</v>
      </c>
      <c r="F49" s="1226"/>
      <c r="G49" s="1226"/>
      <c r="H49" s="1227"/>
      <c r="I49" s="358" t="s">
        <v>482</v>
      </c>
      <c r="J49" s="359" t="s">
        <v>482</v>
      </c>
      <c r="K49" s="359" t="s">
        <v>482</v>
      </c>
      <c r="L49" s="359" t="s">
        <v>482</v>
      </c>
      <c r="M49" s="360" t="s">
        <v>482</v>
      </c>
    </row>
    <row r="50" spans="2:13" ht="27.75" customHeight="1" x14ac:dyDescent="0.2">
      <c r="B50" s="1220" t="s">
        <v>40</v>
      </c>
      <c r="C50" s="1221"/>
      <c r="D50" s="109"/>
      <c r="E50" s="1226" t="s">
        <v>41</v>
      </c>
      <c r="F50" s="1226"/>
      <c r="G50" s="1226"/>
      <c r="H50" s="1227"/>
      <c r="I50" s="358">
        <v>3631</v>
      </c>
      <c r="J50" s="359">
        <v>3925</v>
      </c>
      <c r="K50" s="359">
        <v>4164</v>
      </c>
      <c r="L50" s="359">
        <v>4611</v>
      </c>
      <c r="M50" s="360">
        <v>5010</v>
      </c>
    </row>
    <row r="51" spans="2:13" ht="27.75" customHeight="1" x14ac:dyDescent="0.2">
      <c r="B51" s="1222"/>
      <c r="C51" s="1223"/>
      <c r="D51" s="106"/>
      <c r="E51" s="1226" t="s">
        <v>42</v>
      </c>
      <c r="F51" s="1226"/>
      <c r="G51" s="1226"/>
      <c r="H51" s="1227"/>
      <c r="I51" s="358">
        <v>46</v>
      </c>
      <c r="J51" s="359">
        <v>39</v>
      </c>
      <c r="K51" s="359">
        <v>33</v>
      </c>
      <c r="L51" s="359">
        <v>28</v>
      </c>
      <c r="M51" s="360">
        <v>19</v>
      </c>
    </row>
    <row r="52" spans="2:13" ht="27.75" customHeight="1" x14ac:dyDescent="0.2">
      <c r="B52" s="1224"/>
      <c r="C52" s="1225"/>
      <c r="D52" s="106"/>
      <c r="E52" s="1226" t="s">
        <v>43</v>
      </c>
      <c r="F52" s="1226"/>
      <c r="G52" s="1226"/>
      <c r="H52" s="1227"/>
      <c r="I52" s="358">
        <v>3984</v>
      </c>
      <c r="J52" s="359">
        <v>3875</v>
      </c>
      <c r="K52" s="359">
        <v>3796</v>
      </c>
      <c r="L52" s="359">
        <v>3722</v>
      </c>
      <c r="M52" s="360">
        <v>3501</v>
      </c>
    </row>
    <row r="53" spans="2:13" ht="27.75" customHeight="1" thickBot="1" x14ac:dyDescent="0.25">
      <c r="B53" s="1228" t="s">
        <v>19</v>
      </c>
      <c r="C53" s="1229"/>
      <c r="D53" s="110"/>
      <c r="E53" s="1230" t="s">
        <v>44</v>
      </c>
      <c r="F53" s="1230"/>
      <c r="G53" s="1230"/>
      <c r="H53" s="1231"/>
      <c r="I53" s="361">
        <v>-1409</v>
      </c>
      <c r="J53" s="362">
        <v>-1752</v>
      </c>
      <c r="K53" s="362">
        <v>-1520</v>
      </c>
      <c r="L53" s="362">
        <v>-1948</v>
      </c>
      <c r="M53" s="363">
        <v>-2663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LqvFmlXh7FYvAZEY1MMwYPiVq21utkNXt8wW5EfoLlYKu9QEl6IvGRovUrXSuqk1X5I4xkmkajvW4tPFm8LMg==" saltValue="reRblqJV8AdBWwqunOeq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523</v>
      </c>
      <c r="G54" s="119" t="s">
        <v>524</v>
      </c>
      <c r="H54" s="120" t="s">
        <v>525</v>
      </c>
    </row>
    <row r="55" spans="2:8" ht="52.5" customHeight="1" x14ac:dyDescent="0.2">
      <c r="B55" s="121"/>
      <c r="C55" s="1247" t="s">
        <v>46</v>
      </c>
      <c r="D55" s="1247"/>
      <c r="E55" s="1248"/>
      <c r="F55" s="122">
        <v>1064</v>
      </c>
      <c r="G55" s="122">
        <v>1155</v>
      </c>
      <c r="H55" s="123">
        <v>1157</v>
      </c>
    </row>
    <row r="56" spans="2:8" ht="52.5" customHeight="1" x14ac:dyDescent="0.2">
      <c r="B56" s="124"/>
      <c r="C56" s="1249" t="s">
        <v>47</v>
      </c>
      <c r="D56" s="1249"/>
      <c r="E56" s="1250"/>
      <c r="F56" s="125">
        <v>294</v>
      </c>
      <c r="G56" s="125">
        <v>475</v>
      </c>
      <c r="H56" s="126">
        <v>546</v>
      </c>
    </row>
    <row r="57" spans="2:8" ht="53.25" customHeight="1" x14ac:dyDescent="0.2">
      <c r="B57" s="124"/>
      <c r="C57" s="1251" t="s">
        <v>48</v>
      </c>
      <c r="D57" s="1251"/>
      <c r="E57" s="1252"/>
      <c r="F57" s="127">
        <v>2805</v>
      </c>
      <c r="G57" s="127">
        <v>2980</v>
      </c>
      <c r="H57" s="128">
        <v>3307</v>
      </c>
    </row>
    <row r="58" spans="2:8" ht="45.75" customHeight="1" x14ac:dyDescent="0.2">
      <c r="B58" s="129"/>
      <c r="C58" s="1239" t="s">
        <v>550</v>
      </c>
      <c r="D58" s="1240"/>
      <c r="E58" s="1241"/>
      <c r="F58" s="130">
        <v>1905</v>
      </c>
      <c r="G58" s="130">
        <v>2093</v>
      </c>
      <c r="H58" s="131">
        <v>2259</v>
      </c>
    </row>
    <row r="59" spans="2:8" ht="45.75" customHeight="1" x14ac:dyDescent="0.2">
      <c r="B59" s="129"/>
      <c r="C59" s="1239" t="s">
        <v>551</v>
      </c>
      <c r="D59" s="1240"/>
      <c r="E59" s="1241"/>
      <c r="F59" s="130">
        <v>251</v>
      </c>
      <c r="G59" s="130">
        <v>240</v>
      </c>
      <c r="H59" s="131">
        <v>295</v>
      </c>
    </row>
    <row r="60" spans="2:8" ht="45.75" customHeight="1" x14ac:dyDescent="0.2">
      <c r="B60" s="129"/>
      <c r="C60" s="1239" t="s">
        <v>552</v>
      </c>
      <c r="D60" s="1240"/>
      <c r="E60" s="1241"/>
      <c r="F60" s="130">
        <v>229</v>
      </c>
      <c r="G60" s="130">
        <v>230</v>
      </c>
      <c r="H60" s="131">
        <v>231</v>
      </c>
    </row>
    <row r="61" spans="2:8" ht="45.75" customHeight="1" x14ac:dyDescent="0.2">
      <c r="B61" s="129"/>
      <c r="C61" s="1239" t="s">
        <v>553</v>
      </c>
      <c r="D61" s="1240"/>
      <c r="E61" s="1241"/>
      <c r="F61" s="130">
        <v>214</v>
      </c>
      <c r="G61" s="130">
        <v>215</v>
      </c>
      <c r="H61" s="131">
        <v>216</v>
      </c>
    </row>
    <row r="62" spans="2:8" ht="45.75" customHeight="1" thickBot="1" x14ac:dyDescent="0.25">
      <c r="B62" s="132"/>
      <c r="C62" s="1242" t="s">
        <v>554</v>
      </c>
      <c r="D62" s="1243"/>
      <c r="E62" s="1244"/>
      <c r="F62" s="133" t="s">
        <v>555</v>
      </c>
      <c r="G62" s="133" t="s">
        <v>482</v>
      </c>
      <c r="H62" s="134">
        <v>100</v>
      </c>
    </row>
    <row r="63" spans="2:8" ht="52.5" customHeight="1" thickBot="1" x14ac:dyDescent="0.25">
      <c r="B63" s="135"/>
      <c r="C63" s="1245" t="s">
        <v>49</v>
      </c>
      <c r="D63" s="1245"/>
      <c r="E63" s="1246"/>
      <c r="F63" s="136">
        <v>4164</v>
      </c>
      <c r="G63" s="136">
        <v>4611</v>
      </c>
      <c r="H63" s="137">
        <v>5010</v>
      </c>
    </row>
    <row r="64" spans="2:8" ht="13.2" x14ac:dyDescent="0.2"/>
  </sheetData>
  <sheetProtection algorithmName="SHA-512" hashValue="UB4KOjA6ydD/22A5ekc14cqkK00AXrTwNvwQODdzGq8ka89jhp900uuvwNruk73KgExxegyoyZMqa2AjO6iNIA==" saltValue="3PSbKdurc2L9QGKTHfbi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CC0B9-5FC1-4165-BBDA-4D9D49FAF6CF}">
  <sheetPr>
    <pageSetUpPr fitToPage="1"/>
  </sheetPr>
  <dimension ref="A1:DE85"/>
  <sheetViews>
    <sheetView showGridLines="0" tabSelected="1" topLeftCell="A15" zoomScale="70" zoomScaleNormal="7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558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559</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521</v>
      </c>
      <c r="BQ50" s="1266"/>
      <c r="BR50" s="1266"/>
      <c r="BS50" s="1266"/>
      <c r="BT50" s="1266"/>
      <c r="BU50" s="1266"/>
      <c r="BV50" s="1266"/>
      <c r="BW50" s="1266"/>
      <c r="BX50" s="1266" t="s">
        <v>522</v>
      </c>
      <c r="BY50" s="1266"/>
      <c r="BZ50" s="1266"/>
      <c r="CA50" s="1266"/>
      <c r="CB50" s="1266"/>
      <c r="CC50" s="1266"/>
      <c r="CD50" s="1266"/>
      <c r="CE50" s="1266"/>
      <c r="CF50" s="1266" t="s">
        <v>523</v>
      </c>
      <c r="CG50" s="1266"/>
      <c r="CH50" s="1266"/>
      <c r="CI50" s="1266"/>
      <c r="CJ50" s="1266"/>
      <c r="CK50" s="1266"/>
      <c r="CL50" s="1266"/>
      <c r="CM50" s="1266"/>
      <c r="CN50" s="1266" t="s">
        <v>524</v>
      </c>
      <c r="CO50" s="1266"/>
      <c r="CP50" s="1266"/>
      <c r="CQ50" s="1266"/>
      <c r="CR50" s="1266"/>
      <c r="CS50" s="1266"/>
      <c r="CT50" s="1266"/>
      <c r="CU50" s="1266"/>
      <c r="CV50" s="1266" t="s">
        <v>525</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560</v>
      </c>
      <c r="AO51" s="1269"/>
      <c r="AP51" s="1269"/>
      <c r="AQ51" s="1269"/>
      <c r="AR51" s="1269"/>
      <c r="AS51" s="1269"/>
      <c r="AT51" s="1269"/>
      <c r="AU51" s="1269"/>
      <c r="AV51" s="1269"/>
      <c r="AW51" s="1269"/>
      <c r="AX51" s="1269"/>
      <c r="AY51" s="1269"/>
      <c r="AZ51" s="1269"/>
      <c r="BA51" s="1269"/>
      <c r="BB51" s="1269" t="s">
        <v>561</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562</v>
      </c>
      <c r="BC53" s="1269"/>
      <c r="BD53" s="1269"/>
      <c r="BE53" s="1269"/>
      <c r="BF53" s="1269"/>
      <c r="BG53" s="1269"/>
      <c r="BH53" s="1269"/>
      <c r="BI53" s="1269"/>
      <c r="BJ53" s="1269"/>
      <c r="BK53" s="1269"/>
      <c r="BL53" s="1269"/>
      <c r="BM53" s="1269"/>
      <c r="BN53" s="1269"/>
      <c r="BO53" s="1269"/>
      <c r="BP53" s="1267">
        <v>59.4</v>
      </c>
      <c r="BQ53" s="1267"/>
      <c r="BR53" s="1267"/>
      <c r="BS53" s="1267"/>
      <c r="BT53" s="1267"/>
      <c r="BU53" s="1267"/>
      <c r="BV53" s="1267"/>
      <c r="BW53" s="1267"/>
      <c r="BX53" s="1267">
        <v>63.1</v>
      </c>
      <c r="BY53" s="1267"/>
      <c r="BZ53" s="1267"/>
      <c r="CA53" s="1267"/>
      <c r="CB53" s="1267"/>
      <c r="CC53" s="1267"/>
      <c r="CD53" s="1267"/>
      <c r="CE53" s="1267"/>
      <c r="CF53" s="1267">
        <v>60.7</v>
      </c>
      <c r="CG53" s="1267"/>
      <c r="CH53" s="1267"/>
      <c r="CI53" s="1267"/>
      <c r="CJ53" s="1267"/>
      <c r="CK53" s="1267"/>
      <c r="CL53" s="1267"/>
      <c r="CM53" s="1267"/>
      <c r="CN53" s="1267">
        <v>61.1</v>
      </c>
      <c r="CO53" s="1267"/>
      <c r="CP53" s="1267"/>
      <c r="CQ53" s="1267"/>
      <c r="CR53" s="1267"/>
      <c r="CS53" s="1267"/>
      <c r="CT53" s="1267"/>
      <c r="CU53" s="1267"/>
      <c r="CV53" s="1267">
        <v>62</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563</v>
      </c>
      <c r="AO55" s="1266"/>
      <c r="AP55" s="1266"/>
      <c r="AQ55" s="1266"/>
      <c r="AR55" s="1266"/>
      <c r="AS55" s="1266"/>
      <c r="AT55" s="1266"/>
      <c r="AU55" s="1266"/>
      <c r="AV55" s="1266"/>
      <c r="AW55" s="1266"/>
      <c r="AX55" s="1266"/>
      <c r="AY55" s="1266"/>
      <c r="AZ55" s="1266"/>
      <c r="BA55" s="1266"/>
      <c r="BB55" s="1269" t="s">
        <v>561</v>
      </c>
      <c r="BC55" s="1269"/>
      <c r="BD55" s="1269"/>
      <c r="BE55" s="1269"/>
      <c r="BF55" s="1269"/>
      <c r="BG55" s="1269"/>
      <c r="BH55" s="1269"/>
      <c r="BI55" s="1269"/>
      <c r="BJ55" s="1269"/>
      <c r="BK55" s="1269"/>
      <c r="BL55" s="1269"/>
      <c r="BM55" s="1269"/>
      <c r="BN55" s="1269"/>
      <c r="BO55" s="1269"/>
      <c r="BP55" s="1267">
        <v>3</v>
      </c>
      <c r="BQ55" s="1267"/>
      <c r="BR55" s="1267"/>
      <c r="BS55" s="1267"/>
      <c r="BT55" s="1267"/>
      <c r="BU55" s="1267"/>
      <c r="BV55" s="1267"/>
      <c r="BW55" s="1267"/>
      <c r="BX55" s="1267">
        <v>3.4</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562</v>
      </c>
      <c r="BC57" s="1269"/>
      <c r="BD57" s="1269"/>
      <c r="BE57" s="1269"/>
      <c r="BF57" s="1269"/>
      <c r="BG57" s="1269"/>
      <c r="BH57" s="1269"/>
      <c r="BI57" s="1269"/>
      <c r="BJ57" s="1269"/>
      <c r="BK57" s="1269"/>
      <c r="BL57" s="1269"/>
      <c r="BM57" s="1269"/>
      <c r="BN57" s="1269"/>
      <c r="BO57" s="1269"/>
      <c r="BP57" s="1267">
        <v>63.3</v>
      </c>
      <c r="BQ57" s="1267"/>
      <c r="BR57" s="1267"/>
      <c r="BS57" s="1267"/>
      <c r="BT57" s="1267"/>
      <c r="BU57" s="1267"/>
      <c r="BV57" s="1267"/>
      <c r="BW57" s="1267"/>
      <c r="BX57" s="1267">
        <v>62.8</v>
      </c>
      <c r="BY57" s="1267"/>
      <c r="BZ57" s="1267"/>
      <c r="CA57" s="1267"/>
      <c r="CB57" s="1267"/>
      <c r="CC57" s="1267"/>
      <c r="CD57" s="1267"/>
      <c r="CE57" s="1267"/>
      <c r="CF57" s="1267">
        <v>62.7</v>
      </c>
      <c r="CG57" s="1267"/>
      <c r="CH57" s="1267"/>
      <c r="CI57" s="1267"/>
      <c r="CJ57" s="1267"/>
      <c r="CK57" s="1267"/>
      <c r="CL57" s="1267"/>
      <c r="CM57" s="1267"/>
      <c r="CN57" s="1267">
        <v>63.1</v>
      </c>
      <c r="CO57" s="1267"/>
      <c r="CP57" s="1267"/>
      <c r="CQ57" s="1267"/>
      <c r="CR57" s="1267"/>
      <c r="CS57" s="1267"/>
      <c r="CT57" s="1267"/>
      <c r="CU57" s="1267"/>
      <c r="CV57" s="1267">
        <v>63.8</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564</v>
      </c>
    </row>
    <row r="64" spans="1:109" ht="13.2" x14ac:dyDescent="0.2">
      <c r="B64" s="372"/>
      <c r="G64" s="379"/>
      <c r="I64" s="392"/>
      <c r="J64" s="392"/>
      <c r="K64" s="392"/>
      <c r="L64" s="392"/>
      <c r="M64" s="392"/>
      <c r="N64" s="393"/>
      <c r="AM64" s="379"/>
      <c r="AN64" s="379" t="s">
        <v>557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565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559</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521</v>
      </c>
      <c r="BQ72" s="1266"/>
      <c r="BR72" s="1266"/>
      <c r="BS72" s="1266"/>
      <c r="BT72" s="1266"/>
      <c r="BU72" s="1266"/>
      <c r="BV72" s="1266"/>
      <c r="BW72" s="1266"/>
      <c r="BX72" s="1266" t="s">
        <v>522</v>
      </c>
      <c r="BY72" s="1266"/>
      <c r="BZ72" s="1266"/>
      <c r="CA72" s="1266"/>
      <c r="CB72" s="1266"/>
      <c r="CC72" s="1266"/>
      <c r="CD72" s="1266"/>
      <c r="CE72" s="1266"/>
      <c r="CF72" s="1266" t="s">
        <v>523</v>
      </c>
      <c r="CG72" s="1266"/>
      <c r="CH72" s="1266"/>
      <c r="CI72" s="1266"/>
      <c r="CJ72" s="1266"/>
      <c r="CK72" s="1266"/>
      <c r="CL72" s="1266"/>
      <c r="CM72" s="1266"/>
      <c r="CN72" s="1266" t="s">
        <v>524</v>
      </c>
      <c r="CO72" s="1266"/>
      <c r="CP72" s="1266"/>
      <c r="CQ72" s="1266"/>
      <c r="CR72" s="1266"/>
      <c r="CS72" s="1266"/>
      <c r="CT72" s="1266"/>
      <c r="CU72" s="1266"/>
      <c r="CV72" s="1266" t="s">
        <v>525</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560</v>
      </c>
      <c r="AO73" s="1269"/>
      <c r="AP73" s="1269"/>
      <c r="AQ73" s="1269"/>
      <c r="AR73" s="1269"/>
      <c r="AS73" s="1269"/>
      <c r="AT73" s="1269"/>
      <c r="AU73" s="1269"/>
      <c r="AV73" s="1269"/>
      <c r="AW73" s="1269"/>
      <c r="AX73" s="1269"/>
      <c r="AY73" s="1269"/>
      <c r="AZ73" s="1269"/>
      <c r="BA73" s="1269"/>
      <c r="BB73" s="1269" t="s">
        <v>561</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566</v>
      </c>
      <c r="BC75" s="1269"/>
      <c r="BD75" s="1269"/>
      <c r="BE75" s="1269"/>
      <c r="BF75" s="1269"/>
      <c r="BG75" s="1269"/>
      <c r="BH75" s="1269"/>
      <c r="BI75" s="1269"/>
      <c r="BJ75" s="1269"/>
      <c r="BK75" s="1269"/>
      <c r="BL75" s="1269"/>
      <c r="BM75" s="1269"/>
      <c r="BN75" s="1269"/>
      <c r="BO75" s="1269"/>
      <c r="BP75" s="1267">
        <v>7.8</v>
      </c>
      <c r="BQ75" s="1267"/>
      <c r="BR75" s="1267"/>
      <c r="BS75" s="1267"/>
      <c r="BT75" s="1267"/>
      <c r="BU75" s="1267"/>
      <c r="BV75" s="1267"/>
      <c r="BW75" s="1267"/>
      <c r="BX75" s="1267">
        <v>8</v>
      </c>
      <c r="BY75" s="1267"/>
      <c r="BZ75" s="1267"/>
      <c r="CA75" s="1267"/>
      <c r="CB75" s="1267"/>
      <c r="CC75" s="1267"/>
      <c r="CD75" s="1267"/>
      <c r="CE75" s="1267"/>
      <c r="CF75" s="1267">
        <v>7.8</v>
      </c>
      <c r="CG75" s="1267"/>
      <c r="CH75" s="1267"/>
      <c r="CI75" s="1267"/>
      <c r="CJ75" s="1267"/>
      <c r="CK75" s="1267"/>
      <c r="CL75" s="1267"/>
      <c r="CM75" s="1267"/>
      <c r="CN75" s="1267">
        <v>7.5</v>
      </c>
      <c r="CO75" s="1267"/>
      <c r="CP75" s="1267"/>
      <c r="CQ75" s="1267"/>
      <c r="CR75" s="1267"/>
      <c r="CS75" s="1267"/>
      <c r="CT75" s="1267"/>
      <c r="CU75" s="1267"/>
      <c r="CV75" s="1267">
        <v>7.6</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563</v>
      </c>
      <c r="AO77" s="1266"/>
      <c r="AP77" s="1266"/>
      <c r="AQ77" s="1266"/>
      <c r="AR77" s="1266"/>
      <c r="AS77" s="1266"/>
      <c r="AT77" s="1266"/>
      <c r="AU77" s="1266"/>
      <c r="AV77" s="1266"/>
      <c r="AW77" s="1266"/>
      <c r="AX77" s="1266"/>
      <c r="AY77" s="1266"/>
      <c r="AZ77" s="1266"/>
      <c r="BA77" s="1266"/>
      <c r="BB77" s="1269" t="s">
        <v>561</v>
      </c>
      <c r="BC77" s="1269"/>
      <c r="BD77" s="1269"/>
      <c r="BE77" s="1269"/>
      <c r="BF77" s="1269"/>
      <c r="BG77" s="1269"/>
      <c r="BH77" s="1269"/>
      <c r="BI77" s="1269"/>
      <c r="BJ77" s="1269"/>
      <c r="BK77" s="1269"/>
      <c r="BL77" s="1269"/>
      <c r="BM77" s="1269"/>
      <c r="BN77" s="1269"/>
      <c r="BO77" s="1269"/>
      <c r="BP77" s="1267">
        <v>3</v>
      </c>
      <c r="BQ77" s="1267"/>
      <c r="BR77" s="1267"/>
      <c r="BS77" s="1267"/>
      <c r="BT77" s="1267"/>
      <c r="BU77" s="1267"/>
      <c r="BV77" s="1267"/>
      <c r="BW77" s="1267"/>
      <c r="BX77" s="1267">
        <v>3.4</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566</v>
      </c>
      <c r="BC79" s="1269"/>
      <c r="BD79" s="1269"/>
      <c r="BE79" s="1269"/>
      <c r="BF79" s="1269"/>
      <c r="BG79" s="1269"/>
      <c r="BH79" s="1269"/>
      <c r="BI79" s="1269"/>
      <c r="BJ79" s="1269"/>
      <c r="BK79" s="1269"/>
      <c r="BL79" s="1269"/>
      <c r="BM79" s="1269"/>
      <c r="BN79" s="1269"/>
      <c r="BO79" s="1269"/>
      <c r="BP79" s="1267">
        <v>8.8000000000000007</v>
      </c>
      <c r="BQ79" s="1267"/>
      <c r="BR79" s="1267"/>
      <c r="BS79" s="1267"/>
      <c r="BT79" s="1267"/>
      <c r="BU79" s="1267"/>
      <c r="BV79" s="1267"/>
      <c r="BW79" s="1267"/>
      <c r="BX79" s="1267">
        <v>8.8000000000000007</v>
      </c>
      <c r="BY79" s="1267"/>
      <c r="BZ79" s="1267"/>
      <c r="CA79" s="1267"/>
      <c r="CB79" s="1267"/>
      <c r="CC79" s="1267"/>
      <c r="CD79" s="1267"/>
      <c r="CE79" s="1267"/>
      <c r="CF79" s="1267">
        <v>8.3000000000000007</v>
      </c>
      <c r="CG79" s="1267"/>
      <c r="CH79" s="1267"/>
      <c r="CI79" s="1267"/>
      <c r="CJ79" s="1267"/>
      <c r="CK79" s="1267"/>
      <c r="CL79" s="1267"/>
      <c r="CM79" s="1267"/>
      <c r="CN79" s="1267">
        <v>8.1</v>
      </c>
      <c r="CO79" s="1267"/>
      <c r="CP79" s="1267"/>
      <c r="CQ79" s="1267"/>
      <c r="CR79" s="1267"/>
      <c r="CS79" s="1267"/>
      <c r="CT79" s="1267"/>
      <c r="CU79" s="1267"/>
      <c r="CV79" s="1267">
        <v>8.1999999999999993</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Gp2c2cdTTySL8MWfGBvT2+Ikig4wiI5vgu0KNrG0f2sXm6XzQYDMo2rcpgp4vGlVwLExMDR4CpZ/bBBlvMFaDA==" saltValue="ddtXzdhNLeb0qI+KMQzn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B3D9F-735C-485B-A40E-378C928E3381}">
  <sheetPr>
    <pageSetUpPr fitToPage="1"/>
  </sheetPr>
  <dimension ref="A1:DR125"/>
  <sheetViews>
    <sheetView showGridLines="0" topLeftCell="A52" zoomScale="55" zoomScaleNormal="5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471</v>
      </c>
    </row>
  </sheetData>
  <sheetProtection algorithmName="SHA-512" hashValue="iHJDm0tYE3FwumhGe8opTydDfZTnYu9IRMSYqWWM48TqipZ72YWY5cpo0pQ1OnTbg+DaYfcqnF79QhSY8LVlDQ==" saltValue="3oOey2E//T7u65T0x6h1Q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1C021-BB73-4B38-B8ED-7ECBC97EB4D5}">
  <sheetPr>
    <pageSetUpPr fitToPage="1"/>
  </sheetPr>
  <dimension ref="A1:DR125"/>
  <sheetViews>
    <sheetView showGridLines="0" topLeftCell="A73"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471</v>
      </c>
    </row>
  </sheetData>
  <sheetProtection algorithmName="SHA-512" hashValue="qBIk8L9wCnRQ4aboXOX/MVCbSnfOgLsBxW98GcGG3S9BgBmFzY90486UAztWQci3XfDTJJv0WCHNr+F+bjtRzQ==" saltValue="eDfHkcsh0h2GocJIO1gWc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520</v>
      </c>
      <c r="G2" s="151"/>
      <c r="H2" s="152"/>
    </row>
    <row r="3" spans="1:8" x14ac:dyDescent="0.2">
      <c r="A3" s="148" t="s">
        <v>513</v>
      </c>
      <c r="B3" s="153"/>
      <c r="C3" s="154"/>
      <c r="D3" s="155">
        <v>23996</v>
      </c>
      <c r="E3" s="156"/>
      <c r="F3" s="157">
        <v>145139</v>
      </c>
      <c r="G3" s="158"/>
      <c r="H3" s="159"/>
    </row>
    <row r="4" spans="1:8" x14ac:dyDescent="0.2">
      <c r="A4" s="160"/>
      <c r="B4" s="161"/>
      <c r="C4" s="162"/>
      <c r="D4" s="163">
        <v>7586</v>
      </c>
      <c r="E4" s="164"/>
      <c r="F4" s="165">
        <v>83762</v>
      </c>
      <c r="G4" s="166"/>
      <c r="H4" s="167"/>
    </row>
    <row r="5" spans="1:8" x14ac:dyDescent="0.2">
      <c r="A5" s="148" t="s">
        <v>515</v>
      </c>
      <c r="B5" s="153"/>
      <c r="C5" s="154"/>
      <c r="D5" s="155">
        <v>78241</v>
      </c>
      <c r="E5" s="156"/>
      <c r="F5" s="157">
        <v>125391</v>
      </c>
      <c r="G5" s="158"/>
      <c r="H5" s="159"/>
    </row>
    <row r="6" spans="1:8" x14ac:dyDescent="0.2">
      <c r="A6" s="160"/>
      <c r="B6" s="161"/>
      <c r="C6" s="162"/>
      <c r="D6" s="163">
        <v>37062</v>
      </c>
      <c r="E6" s="164"/>
      <c r="F6" s="165">
        <v>68516</v>
      </c>
      <c r="G6" s="166"/>
      <c r="H6" s="167"/>
    </row>
    <row r="7" spans="1:8" x14ac:dyDescent="0.2">
      <c r="A7" s="148" t="s">
        <v>516</v>
      </c>
      <c r="B7" s="153"/>
      <c r="C7" s="154"/>
      <c r="D7" s="155">
        <v>76064</v>
      </c>
      <c r="E7" s="156"/>
      <c r="F7" s="157">
        <v>138402</v>
      </c>
      <c r="G7" s="158"/>
      <c r="H7" s="159"/>
    </row>
    <row r="8" spans="1:8" x14ac:dyDescent="0.2">
      <c r="A8" s="160"/>
      <c r="B8" s="161"/>
      <c r="C8" s="162"/>
      <c r="D8" s="163">
        <v>37789</v>
      </c>
      <c r="E8" s="164"/>
      <c r="F8" s="165">
        <v>70652</v>
      </c>
      <c r="G8" s="166"/>
      <c r="H8" s="167"/>
    </row>
    <row r="9" spans="1:8" x14ac:dyDescent="0.2">
      <c r="A9" s="148" t="s">
        <v>517</v>
      </c>
      <c r="B9" s="153"/>
      <c r="C9" s="154"/>
      <c r="D9" s="155">
        <v>105926</v>
      </c>
      <c r="E9" s="156"/>
      <c r="F9" s="157">
        <v>146367</v>
      </c>
      <c r="G9" s="158"/>
      <c r="H9" s="159"/>
    </row>
    <row r="10" spans="1:8" x14ac:dyDescent="0.2">
      <c r="A10" s="160"/>
      <c r="B10" s="161"/>
      <c r="C10" s="162"/>
      <c r="D10" s="163">
        <v>79817</v>
      </c>
      <c r="E10" s="164"/>
      <c r="F10" s="165">
        <v>79441</v>
      </c>
      <c r="G10" s="166"/>
      <c r="H10" s="167"/>
    </row>
    <row r="11" spans="1:8" x14ac:dyDescent="0.2">
      <c r="A11" s="148" t="s">
        <v>518</v>
      </c>
      <c r="B11" s="153"/>
      <c r="C11" s="154"/>
      <c r="D11" s="155">
        <v>65082</v>
      </c>
      <c r="E11" s="156"/>
      <c r="F11" s="157">
        <v>165181</v>
      </c>
      <c r="G11" s="158"/>
      <c r="H11" s="159"/>
    </row>
    <row r="12" spans="1:8" x14ac:dyDescent="0.2">
      <c r="A12" s="160"/>
      <c r="B12" s="161"/>
      <c r="C12" s="168"/>
      <c r="D12" s="163">
        <v>30698</v>
      </c>
      <c r="E12" s="164"/>
      <c r="F12" s="165">
        <v>82246</v>
      </c>
      <c r="G12" s="166"/>
      <c r="H12" s="167"/>
    </row>
    <row r="13" spans="1:8" x14ac:dyDescent="0.2">
      <c r="A13" s="148"/>
      <c r="B13" s="153"/>
      <c r="C13" s="169"/>
      <c r="D13" s="170">
        <v>69862</v>
      </c>
      <c r="E13" s="171"/>
      <c r="F13" s="172">
        <v>144096</v>
      </c>
      <c r="G13" s="173"/>
      <c r="H13" s="159"/>
    </row>
    <row r="14" spans="1:8" x14ac:dyDescent="0.2">
      <c r="A14" s="160"/>
      <c r="B14" s="161"/>
      <c r="C14" s="162"/>
      <c r="D14" s="163">
        <v>38590</v>
      </c>
      <c r="E14" s="164"/>
      <c r="F14" s="165">
        <v>76923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6.84</v>
      </c>
      <c r="C19" s="174">
        <f>ROUND(VALUE(SUBSTITUTE(実質収支比率等に係る経年分析!G$48,"▲","-")),2)</f>
        <v>2.19</v>
      </c>
      <c r="D19" s="174">
        <f>ROUND(VALUE(SUBSTITUTE(実質収支比率等に係る経年分析!H$48,"▲","-")),2)</f>
        <v>6.49</v>
      </c>
      <c r="E19" s="174">
        <f>ROUND(VALUE(SUBSTITUTE(実質収支比率等に係る経年分析!I$48,"▲","-")),2)</f>
        <v>6.83</v>
      </c>
      <c r="F19" s="174">
        <f>ROUND(VALUE(SUBSTITUTE(実質収支比率等に係る経年分析!J$48,"▲","-")),2)</f>
        <v>4.95</v>
      </c>
    </row>
    <row r="20" spans="1:11" x14ac:dyDescent="0.2">
      <c r="A20" s="174" t="s">
        <v>53</v>
      </c>
      <c r="B20" s="174">
        <f>ROUND(VALUE(SUBSTITUTE(実質収支比率等に係る経年分析!F$47,"▲","-")),2)</f>
        <v>43.15</v>
      </c>
      <c r="C20" s="174">
        <f>ROUND(VALUE(SUBSTITUTE(実質収支比率等に係る経年分析!G$47,"▲","-")),2)</f>
        <v>41.13</v>
      </c>
      <c r="D20" s="174">
        <f>ROUND(VALUE(SUBSTITUTE(実質収支比率等に係る経年分析!H$47,"▲","-")),2)</f>
        <v>39.06</v>
      </c>
      <c r="E20" s="174">
        <f>ROUND(VALUE(SUBSTITUTE(実質収支比率等に係る経年分析!I$47,"▲","-")),2)</f>
        <v>42.94</v>
      </c>
      <c r="F20" s="174">
        <f>ROUND(VALUE(SUBSTITUTE(実質収支比率等に係る経年分析!J$47,"▲","-")),2)</f>
        <v>43.17</v>
      </c>
    </row>
    <row r="21" spans="1:11" x14ac:dyDescent="0.2">
      <c r="A21" s="174" t="s">
        <v>54</v>
      </c>
      <c r="B21" s="174">
        <f>IF(ISNUMBER(VALUE(SUBSTITUTE(実質収支比率等に係る経年分析!F$49,"▲","-"))),ROUND(VALUE(SUBSTITUTE(実質収支比率等に係る経年分析!F$49,"▲","-")),2),NA())</f>
        <v>-4.08</v>
      </c>
      <c r="C21" s="174">
        <f>IF(ISNUMBER(VALUE(SUBSTITUTE(実質収支比率等に係る経年分析!G$49,"▲","-"))),ROUND(VALUE(SUBSTITUTE(実質収支比率等に係る経年分析!G$49,"▲","-")),2),NA())</f>
        <v>-7.79</v>
      </c>
      <c r="D21" s="174">
        <f>IF(ISNUMBER(VALUE(SUBSTITUTE(実質収支比率等に係る経年分析!H$49,"▲","-"))),ROUND(VALUE(SUBSTITUTE(実質収支比率等に係る経年分析!H$49,"▲","-")),2),NA())</f>
        <v>3.32</v>
      </c>
      <c r="E21" s="174">
        <f>IF(ISNUMBER(VALUE(SUBSTITUTE(実質収支比率等に係る経年分析!I$49,"▲","-"))),ROUND(VALUE(SUBSTITUTE(実質収支比率等に係る経年分析!I$49,"▲","-")),2),NA())</f>
        <v>0.28999999999999998</v>
      </c>
      <c r="F21" s="174">
        <f>IF(ISNUMBER(VALUE(SUBSTITUTE(実質収支比率等に係る経年分析!J$49,"▲","-"))),ROUND(VALUE(SUBSTITUTE(実質収支比率等に係る経年分析!J$49,"▲","-")),2),NA())</f>
        <v>-5.57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4.12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2">
      <c r="A34" s="175" t="str">
        <f>IF(連結実質赤字比率に係る赤字・黒字の構成分析!C$36="",NA(),連結実質赤字比率に係る赤字・黒字の構成分析!C$36)</f>
        <v>灌漑用水ポンプ施設維持管理事業特別会計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1.1499999999999999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4.9400000000000004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562</v>
      </c>
      <c r="E42" s="176"/>
      <c r="F42" s="176"/>
      <c r="G42" s="176">
        <f>'実質公債費比率（分子）の構造'!L$52</f>
        <v>553</v>
      </c>
      <c r="H42" s="176"/>
      <c r="I42" s="176"/>
      <c r="J42" s="176">
        <f>'実質公債費比率（分子）の構造'!M$52</f>
        <v>552</v>
      </c>
      <c r="K42" s="176"/>
      <c r="L42" s="176"/>
      <c r="M42" s="176">
        <f>'実質公債費比率（分子）の構造'!N$52</f>
        <v>527</v>
      </c>
      <c r="N42" s="176"/>
      <c r="O42" s="176"/>
      <c r="P42" s="176">
        <f>'実質公債費比率（分子）の構造'!O$52</f>
        <v>458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28</v>
      </c>
      <c r="C45" s="176"/>
      <c r="D45" s="176"/>
      <c r="E45" s="176">
        <f>'実質公債費比率（分子）の構造'!L$49</f>
        <v>27</v>
      </c>
      <c r="F45" s="176"/>
      <c r="G45" s="176"/>
      <c r="H45" s="176">
        <f>'実質公債費比率（分子）の構造'!M$49</f>
        <v>25</v>
      </c>
      <c r="I45" s="176"/>
      <c r="J45" s="176"/>
      <c r="K45" s="176">
        <f>'実質公債費比率（分子）の構造'!N$49</f>
        <v>27</v>
      </c>
      <c r="L45" s="176"/>
      <c r="M45" s="176"/>
      <c r="N45" s="176">
        <f>'実質公債費比率（分子）の構造'!O$49</f>
        <v>28</v>
      </c>
      <c r="O45" s="176"/>
      <c r="P45" s="176"/>
    </row>
    <row r="46" spans="1:16" x14ac:dyDescent="0.2">
      <c r="A46" s="176" t="s">
        <v>64</v>
      </c>
      <c r="B46" s="176">
        <f>'実質公債費比率（分子）の構造'!K$48</f>
        <v>5</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686</v>
      </c>
      <c r="C49" s="176"/>
      <c r="D49" s="176"/>
      <c r="E49" s="176">
        <f>'実質公債費比率（分子）の構造'!L$45</f>
        <v>684</v>
      </c>
      <c r="F49" s="176"/>
      <c r="G49" s="176"/>
      <c r="H49" s="176">
        <f>'実質公債費比率（分子）の構造'!M$45</f>
        <v>694</v>
      </c>
      <c r="I49" s="176"/>
      <c r="J49" s="176"/>
      <c r="K49" s="176">
        <f>'実質公債費比率（分子）の構造'!N$45</f>
        <v>658</v>
      </c>
      <c r="L49" s="176"/>
      <c r="M49" s="176"/>
      <c r="N49" s="176">
        <f>'実質公債費比率（分子）の構造'!O$45</f>
        <v>606</v>
      </c>
      <c r="O49" s="176"/>
      <c r="P49" s="176"/>
    </row>
    <row r="50" spans="1:16" x14ac:dyDescent="0.2">
      <c r="A50" s="176" t="s">
        <v>67</v>
      </c>
      <c r="B50" s="176" t="e">
        <f>NA()</f>
        <v>#N/A</v>
      </c>
      <c r="C50" s="176">
        <f>IF(ISNUMBER('実質公債費比率（分子）の構造'!K$53),'実質公債費比率（分子）の構造'!K$53,NA())</f>
        <v>157</v>
      </c>
      <c r="D50" s="176" t="e">
        <f>NA()</f>
        <v>#N/A</v>
      </c>
      <c r="E50" s="176" t="e">
        <f>NA()</f>
        <v>#N/A</v>
      </c>
      <c r="F50" s="176">
        <f>IF(ISNUMBER('実質公債費比率（分子）の構造'!L$53),'実質公債費比率（分子）の構造'!L$53,NA())</f>
        <v>158</v>
      </c>
      <c r="G50" s="176" t="e">
        <f>NA()</f>
        <v>#N/A</v>
      </c>
      <c r="H50" s="176" t="e">
        <f>NA()</f>
        <v>#N/A</v>
      </c>
      <c r="I50" s="176">
        <f>IF(ISNUMBER('実質公債費比率（分子）の構造'!M$53),'実質公債費比率（分子）の構造'!M$53,NA())</f>
        <v>167</v>
      </c>
      <c r="J50" s="176" t="e">
        <f>NA()</f>
        <v>#N/A</v>
      </c>
      <c r="K50" s="176" t="e">
        <f>NA()</f>
        <v>#N/A</v>
      </c>
      <c r="L50" s="176">
        <f>IF(ISNUMBER('実質公債費比率（分子）の構造'!N$53),'実質公債費比率（分子）の構造'!N$53,NA())</f>
        <v>158</v>
      </c>
      <c r="M50" s="176" t="e">
        <f>NA()</f>
        <v>#N/A</v>
      </c>
      <c r="N50" s="176" t="e">
        <f>NA()</f>
        <v>#N/A</v>
      </c>
      <c r="O50" s="176">
        <f>IF(ISNUMBER('実質公債費比率（分子）の構造'!O$53),'実質公債費比率（分子）の構造'!O$53,NA())</f>
        <v>176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3984</v>
      </c>
      <c r="E56" s="175"/>
      <c r="F56" s="175"/>
      <c r="G56" s="175">
        <f>'将来負担比率（分子）の構造'!J$52</f>
        <v>3875</v>
      </c>
      <c r="H56" s="175"/>
      <c r="I56" s="175"/>
      <c r="J56" s="175">
        <f>'将来負担比率（分子）の構造'!K$52</f>
        <v>3796</v>
      </c>
      <c r="K56" s="175"/>
      <c r="L56" s="175"/>
      <c r="M56" s="175">
        <f>'将来負担比率（分子）の構造'!L$52</f>
        <v>3722</v>
      </c>
      <c r="N56" s="175"/>
      <c r="O56" s="175"/>
      <c r="P56" s="175">
        <f>'将来負担比率（分子）の構造'!M$52</f>
        <v>3501</v>
      </c>
    </row>
    <row r="57" spans="1:16" x14ac:dyDescent="0.2">
      <c r="A57" s="175" t="s">
        <v>42</v>
      </c>
      <c r="B57" s="175"/>
      <c r="C57" s="175"/>
      <c r="D57" s="175">
        <f>'将来負担比率（分子）の構造'!I$51</f>
        <v>46</v>
      </c>
      <c r="E57" s="175"/>
      <c r="F57" s="175"/>
      <c r="G57" s="175">
        <f>'将来負担比率（分子）の構造'!J$51</f>
        <v>39</v>
      </c>
      <c r="H57" s="175"/>
      <c r="I57" s="175"/>
      <c r="J57" s="175">
        <f>'将来負担比率（分子）の構造'!K$51</f>
        <v>33</v>
      </c>
      <c r="K57" s="175"/>
      <c r="L57" s="175"/>
      <c r="M57" s="175">
        <f>'将来負担比率（分子）の構造'!L$51</f>
        <v>28</v>
      </c>
      <c r="N57" s="175"/>
      <c r="O57" s="175"/>
      <c r="P57" s="175">
        <f>'将来負担比率（分子）の構造'!M$51</f>
        <v>19</v>
      </c>
    </row>
    <row r="58" spans="1:16" x14ac:dyDescent="0.2">
      <c r="A58" s="175" t="s">
        <v>41</v>
      </c>
      <c r="B58" s="175"/>
      <c r="C58" s="175"/>
      <c r="D58" s="175">
        <f>'将来負担比率（分子）の構造'!I$50</f>
        <v>3631</v>
      </c>
      <c r="E58" s="175"/>
      <c r="F58" s="175"/>
      <c r="G58" s="175">
        <f>'将来負担比率（分子）の構造'!J$50</f>
        <v>3925</v>
      </c>
      <c r="H58" s="175"/>
      <c r="I58" s="175"/>
      <c r="J58" s="175">
        <f>'将来負担比率（分子）の構造'!K$50</f>
        <v>4164</v>
      </c>
      <c r="K58" s="175"/>
      <c r="L58" s="175"/>
      <c r="M58" s="175">
        <f>'将来負担比率（分子）の構造'!L$50</f>
        <v>4611</v>
      </c>
      <c r="N58" s="175"/>
      <c r="O58" s="175"/>
      <c r="P58" s="175">
        <f>'将来負担比率（分子）の構造'!M$50</f>
        <v>5010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871</v>
      </c>
      <c r="C62" s="175"/>
      <c r="D62" s="175"/>
      <c r="E62" s="175">
        <f>'将来負担比率（分子）の構造'!J$45</f>
        <v>898</v>
      </c>
      <c r="F62" s="175"/>
      <c r="G62" s="175"/>
      <c r="H62" s="175">
        <f>'将来負担比率（分子）の構造'!K$45</f>
        <v>740</v>
      </c>
      <c r="I62" s="175"/>
      <c r="J62" s="175"/>
      <c r="K62" s="175">
        <f>'将来負担比率（分子）の構造'!L$45</f>
        <v>756</v>
      </c>
      <c r="L62" s="175"/>
      <c r="M62" s="175"/>
      <c r="N62" s="175">
        <f>'将来負担比率（分子）の構造'!M$45</f>
        <v>788</v>
      </c>
      <c r="O62" s="175"/>
      <c r="P62" s="175"/>
    </row>
    <row r="63" spans="1:16" x14ac:dyDescent="0.2">
      <c r="A63" s="175" t="s">
        <v>34</v>
      </c>
      <c r="B63" s="175">
        <f>'将来負担比率（分子）の構造'!I$44</f>
        <v>389</v>
      </c>
      <c r="C63" s="175"/>
      <c r="D63" s="175"/>
      <c r="E63" s="175">
        <f>'将来負担比率（分子）の構造'!J$44</f>
        <v>353</v>
      </c>
      <c r="F63" s="175"/>
      <c r="G63" s="175"/>
      <c r="H63" s="175">
        <f>'将来負担比率（分子）の構造'!K$44</f>
        <v>939</v>
      </c>
      <c r="I63" s="175"/>
      <c r="J63" s="175"/>
      <c r="K63" s="175">
        <f>'将来負担比率（分子）の構造'!L$44</f>
        <v>872</v>
      </c>
      <c r="L63" s="175"/>
      <c r="M63" s="175"/>
      <c r="N63" s="175">
        <f>'将来負担比率（分子）の構造'!M$44</f>
        <v>559</v>
      </c>
      <c r="O63" s="175"/>
      <c r="P63" s="175"/>
    </row>
    <row r="64" spans="1:16" x14ac:dyDescent="0.2">
      <c r="A64" s="175" t="s">
        <v>33</v>
      </c>
      <c r="B64" s="175">
        <f>'将来負担比率（分子）の構造'!I$43</f>
        <v>68</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4923</v>
      </c>
      <c r="C66" s="175"/>
      <c r="D66" s="175"/>
      <c r="E66" s="175">
        <f>'将来負担比率（分子）の構造'!J$41</f>
        <v>4836</v>
      </c>
      <c r="F66" s="175"/>
      <c r="G66" s="175"/>
      <c r="H66" s="175">
        <f>'将来負担比率（分子）の構造'!K$41</f>
        <v>4794</v>
      </c>
      <c r="I66" s="175"/>
      <c r="J66" s="175"/>
      <c r="K66" s="175">
        <f>'将来負担比率（分子）の構造'!L$41</f>
        <v>4785</v>
      </c>
      <c r="L66" s="175"/>
      <c r="M66" s="175"/>
      <c r="N66" s="175">
        <f>'将来負担比率（分子）の構造'!M$41</f>
        <v>4519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1064</v>
      </c>
      <c r="C72" s="179">
        <f>基金残高に係る経年分析!G55</f>
        <v>1155</v>
      </c>
      <c r="D72" s="179">
        <f>基金残高に係る経年分析!H55</f>
        <v>1157</v>
      </c>
    </row>
    <row r="73" spans="1:16" x14ac:dyDescent="0.2">
      <c r="A73" s="178" t="s">
        <v>74</v>
      </c>
      <c r="B73" s="179">
        <f>基金残高に係る経年分析!F56</f>
        <v>294</v>
      </c>
      <c r="C73" s="179">
        <f>基金残高に係る経年分析!G56</f>
        <v>475</v>
      </c>
      <c r="D73" s="179">
        <f>基金残高に係る経年分析!H56</f>
        <v>546</v>
      </c>
    </row>
    <row r="74" spans="1:16" x14ac:dyDescent="0.2">
      <c r="A74" s="178" t="s">
        <v>75</v>
      </c>
      <c r="B74" s="179">
        <f>基金残高に係る経年分析!F57</f>
        <v>2805</v>
      </c>
      <c r="C74" s="179">
        <f>基金残高に係る経年分析!G57</f>
        <v>2980</v>
      </c>
      <c r="D74" s="179">
        <f>基金残高に係る経年分析!H57</f>
        <v>3307</v>
      </c>
    </row>
  </sheetData>
  <sheetProtection algorithmName="SHA-512" hashValue="qFEQzIEdCheJrhwb+f1UJ23zWOLYdWQo6ZENjJCG34ikBwWveUhoyhHHU0YWcZ4mUsLE3/b8ybibG2F5BJ3tqw==" saltValue="3MOUp7JuqEdPOkqB5o4+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743227</v>
      </c>
      <c r="S5" s="713"/>
      <c r="T5" s="713"/>
      <c r="U5" s="713"/>
      <c r="V5" s="713"/>
      <c r="W5" s="713"/>
      <c r="X5" s="713"/>
      <c r="Y5" s="738"/>
      <c r="Z5" s="751">
        <v>12.4</v>
      </c>
      <c r="AA5" s="751"/>
      <c r="AB5" s="751"/>
      <c r="AC5" s="751"/>
      <c r="AD5" s="752">
        <v>743227</v>
      </c>
      <c r="AE5" s="752"/>
      <c r="AF5" s="752"/>
      <c r="AG5" s="752"/>
      <c r="AH5" s="752"/>
      <c r="AI5" s="752"/>
      <c r="AJ5" s="752"/>
      <c r="AK5" s="752"/>
      <c r="AL5" s="739">
        <v>28.3</v>
      </c>
      <c r="AM5" s="721"/>
      <c r="AN5" s="721"/>
      <c r="AO5" s="740"/>
      <c r="AP5" s="715" t="s">
        <v>217</v>
      </c>
      <c r="AQ5" s="716"/>
      <c r="AR5" s="716"/>
      <c r="AS5" s="716"/>
      <c r="AT5" s="716"/>
      <c r="AU5" s="716"/>
      <c r="AV5" s="716"/>
      <c r="AW5" s="716"/>
      <c r="AX5" s="716"/>
      <c r="AY5" s="716"/>
      <c r="AZ5" s="716"/>
      <c r="BA5" s="716"/>
      <c r="BB5" s="716"/>
      <c r="BC5" s="716"/>
      <c r="BD5" s="716"/>
      <c r="BE5" s="716"/>
      <c r="BF5" s="717"/>
      <c r="BG5" s="657">
        <v>743049</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21705</v>
      </c>
      <c r="S6" s="658"/>
      <c r="T6" s="658"/>
      <c r="U6" s="658"/>
      <c r="V6" s="658"/>
      <c r="W6" s="658"/>
      <c r="X6" s="658"/>
      <c r="Y6" s="659"/>
      <c r="Z6" s="695">
        <v>0.4</v>
      </c>
      <c r="AA6" s="695"/>
      <c r="AB6" s="695"/>
      <c r="AC6" s="695"/>
      <c r="AD6" s="696">
        <v>21705</v>
      </c>
      <c r="AE6" s="696"/>
      <c r="AF6" s="696"/>
      <c r="AG6" s="696"/>
      <c r="AH6" s="696"/>
      <c r="AI6" s="696"/>
      <c r="AJ6" s="696"/>
      <c r="AK6" s="696"/>
      <c r="AL6" s="660">
        <v>0.8</v>
      </c>
      <c r="AM6" s="661"/>
      <c r="AN6" s="661"/>
      <c r="AO6" s="697"/>
      <c r="AP6" s="654" t="s">
        <v>222</v>
      </c>
      <c r="AQ6" s="655"/>
      <c r="AR6" s="655"/>
      <c r="AS6" s="655"/>
      <c r="AT6" s="655"/>
      <c r="AU6" s="655"/>
      <c r="AV6" s="655"/>
      <c r="AW6" s="655"/>
      <c r="AX6" s="655"/>
      <c r="AY6" s="655"/>
      <c r="AZ6" s="655"/>
      <c r="BA6" s="655"/>
      <c r="BB6" s="655"/>
      <c r="BC6" s="655"/>
      <c r="BD6" s="655"/>
      <c r="BE6" s="655"/>
      <c r="BF6" s="656"/>
      <c r="BG6" s="657">
        <v>743049</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51271</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51271</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178</v>
      </c>
      <c r="S7" s="658"/>
      <c r="T7" s="658"/>
      <c r="U7" s="658"/>
      <c r="V7" s="658"/>
      <c r="W7" s="658"/>
      <c r="X7" s="658"/>
      <c r="Y7" s="659"/>
      <c r="Z7" s="695">
        <v>0</v>
      </c>
      <c r="AA7" s="695"/>
      <c r="AB7" s="695"/>
      <c r="AC7" s="695"/>
      <c r="AD7" s="696">
        <v>178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277455</v>
      </c>
      <c r="BH7" s="658"/>
      <c r="BI7" s="658"/>
      <c r="BJ7" s="658"/>
      <c r="BK7" s="658"/>
      <c r="BL7" s="658"/>
      <c r="BM7" s="658"/>
      <c r="BN7" s="659"/>
      <c r="BO7" s="695">
        <v>37.299999999999997</v>
      </c>
      <c r="BP7" s="695"/>
      <c r="BQ7" s="695"/>
      <c r="BR7" s="695"/>
      <c r="BS7" s="696" t="s">
        <v>122</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1701710</v>
      </c>
      <c r="CS7" s="658"/>
      <c r="CT7" s="658"/>
      <c r="CU7" s="658"/>
      <c r="CV7" s="658"/>
      <c r="CW7" s="658"/>
      <c r="CX7" s="658"/>
      <c r="CY7" s="659"/>
      <c r="CZ7" s="695">
        <v>29.1</v>
      </c>
      <c r="DA7" s="695"/>
      <c r="DB7" s="695"/>
      <c r="DC7" s="695"/>
      <c r="DD7" s="663">
        <v>8627</v>
      </c>
      <c r="DE7" s="658"/>
      <c r="DF7" s="658"/>
      <c r="DG7" s="658"/>
      <c r="DH7" s="658"/>
      <c r="DI7" s="658"/>
      <c r="DJ7" s="658"/>
      <c r="DK7" s="658"/>
      <c r="DL7" s="658"/>
      <c r="DM7" s="658"/>
      <c r="DN7" s="658"/>
      <c r="DO7" s="658"/>
      <c r="DP7" s="659"/>
      <c r="DQ7" s="663">
        <v>620841</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2081</v>
      </c>
      <c r="S8" s="658"/>
      <c r="T8" s="658"/>
      <c r="U8" s="658"/>
      <c r="V8" s="658"/>
      <c r="W8" s="658"/>
      <c r="X8" s="658"/>
      <c r="Y8" s="659"/>
      <c r="Z8" s="695">
        <v>0</v>
      </c>
      <c r="AA8" s="695"/>
      <c r="AB8" s="695"/>
      <c r="AC8" s="695"/>
      <c r="AD8" s="696">
        <v>2081</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10104</v>
      </c>
      <c r="BH8" s="658"/>
      <c r="BI8" s="658"/>
      <c r="BJ8" s="658"/>
      <c r="BK8" s="658"/>
      <c r="BL8" s="658"/>
      <c r="BM8" s="658"/>
      <c r="BN8" s="659"/>
      <c r="BO8" s="695">
        <v>1.4</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1548991</v>
      </c>
      <c r="CS8" s="658"/>
      <c r="CT8" s="658"/>
      <c r="CU8" s="658"/>
      <c r="CV8" s="658"/>
      <c r="CW8" s="658"/>
      <c r="CX8" s="658"/>
      <c r="CY8" s="659"/>
      <c r="CZ8" s="695">
        <v>26.5</v>
      </c>
      <c r="DA8" s="695"/>
      <c r="DB8" s="695"/>
      <c r="DC8" s="695"/>
      <c r="DD8" s="663">
        <v>6969</v>
      </c>
      <c r="DE8" s="658"/>
      <c r="DF8" s="658"/>
      <c r="DG8" s="658"/>
      <c r="DH8" s="658"/>
      <c r="DI8" s="658"/>
      <c r="DJ8" s="658"/>
      <c r="DK8" s="658"/>
      <c r="DL8" s="658"/>
      <c r="DM8" s="658"/>
      <c r="DN8" s="658"/>
      <c r="DO8" s="658"/>
      <c r="DP8" s="659"/>
      <c r="DQ8" s="663">
        <v>927417</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2354</v>
      </c>
      <c r="S9" s="658"/>
      <c r="T9" s="658"/>
      <c r="U9" s="658"/>
      <c r="V9" s="658"/>
      <c r="W9" s="658"/>
      <c r="X9" s="658"/>
      <c r="Y9" s="659"/>
      <c r="Z9" s="695">
        <v>0</v>
      </c>
      <c r="AA9" s="695"/>
      <c r="AB9" s="695"/>
      <c r="AC9" s="695"/>
      <c r="AD9" s="696">
        <v>2354</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203354</v>
      </c>
      <c r="BH9" s="658"/>
      <c r="BI9" s="658"/>
      <c r="BJ9" s="658"/>
      <c r="BK9" s="658"/>
      <c r="BL9" s="658"/>
      <c r="BM9" s="658"/>
      <c r="BN9" s="659"/>
      <c r="BO9" s="695">
        <v>27.4</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321790</v>
      </c>
      <c r="CS9" s="658"/>
      <c r="CT9" s="658"/>
      <c r="CU9" s="658"/>
      <c r="CV9" s="658"/>
      <c r="CW9" s="658"/>
      <c r="CX9" s="658"/>
      <c r="CY9" s="659"/>
      <c r="CZ9" s="695">
        <v>5.5</v>
      </c>
      <c r="DA9" s="695"/>
      <c r="DB9" s="695"/>
      <c r="DC9" s="695"/>
      <c r="DD9" s="663">
        <v>6936</v>
      </c>
      <c r="DE9" s="658"/>
      <c r="DF9" s="658"/>
      <c r="DG9" s="658"/>
      <c r="DH9" s="658"/>
      <c r="DI9" s="658"/>
      <c r="DJ9" s="658"/>
      <c r="DK9" s="658"/>
      <c r="DL9" s="658"/>
      <c r="DM9" s="658"/>
      <c r="DN9" s="658"/>
      <c r="DO9" s="658"/>
      <c r="DP9" s="659"/>
      <c r="DQ9" s="663">
        <v>262209</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16838</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3030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30</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150705</v>
      </c>
      <c r="S11" s="658"/>
      <c r="T11" s="658"/>
      <c r="U11" s="658"/>
      <c r="V11" s="658"/>
      <c r="W11" s="658"/>
      <c r="X11" s="658"/>
      <c r="Y11" s="659"/>
      <c r="Z11" s="660">
        <v>2.5</v>
      </c>
      <c r="AA11" s="661"/>
      <c r="AB11" s="661"/>
      <c r="AC11" s="662"/>
      <c r="AD11" s="663">
        <v>150705</v>
      </c>
      <c r="AE11" s="658"/>
      <c r="AF11" s="658"/>
      <c r="AG11" s="658"/>
      <c r="AH11" s="658"/>
      <c r="AI11" s="658"/>
      <c r="AJ11" s="658"/>
      <c r="AK11" s="659"/>
      <c r="AL11" s="660">
        <v>5.7</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47159</v>
      </c>
      <c r="BH11" s="658"/>
      <c r="BI11" s="658"/>
      <c r="BJ11" s="658"/>
      <c r="BK11" s="658"/>
      <c r="BL11" s="658"/>
      <c r="BM11" s="658"/>
      <c r="BN11" s="659"/>
      <c r="BO11" s="695">
        <v>6.3</v>
      </c>
      <c r="BP11" s="695"/>
      <c r="BQ11" s="695"/>
      <c r="BR11" s="695"/>
      <c r="BS11" s="696" t="s">
        <v>122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216007</v>
      </c>
      <c r="CS11" s="658"/>
      <c r="CT11" s="658"/>
      <c r="CU11" s="658"/>
      <c r="CV11" s="658"/>
      <c r="CW11" s="658"/>
      <c r="CX11" s="658"/>
      <c r="CY11" s="659"/>
      <c r="CZ11" s="695">
        <v>3.7</v>
      </c>
      <c r="DA11" s="695"/>
      <c r="DB11" s="695"/>
      <c r="DC11" s="695"/>
      <c r="DD11" s="663">
        <v>102476</v>
      </c>
      <c r="DE11" s="658"/>
      <c r="DF11" s="658"/>
      <c r="DG11" s="658"/>
      <c r="DH11" s="658"/>
      <c r="DI11" s="658"/>
      <c r="DJ11" s="658"/>
      <c r="DK11" s="658"/>
      <c r="DL11" s="658"/>
      <c r="DM11" s="658"/>
      <c r="DN11" s="658"/>
      <c r="DO11" s="658"/>
      <c r="DP11" s="659"/>
      <c r="DQ11" s="663">
        <v>58885</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394533</v>
      </c>
      <c r="BH12" s="658"/>
      <c r="BI12" s="658"/>
      <c r="BJ12" s="658"/>
      <c r="BK12" s="658"/>
      <c r="BL12" s="658"/>
      <c r="BM12" s="658"/>
      <c r="BN12" s="659"/>
      <c r="BO12" s="695">
        <v>53.1</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108686</v>
      </c>
      <c r="CS12" s="658"/>
      <c r="CT12" s="658"/>
      <c r="CU12" s="658"/>
      <c r="CV12" s="658"/>
      <c r="CW12" s="658"/>
      <c r="CX12" s="658"/>
      <c r="CY12" s="659"/>
      <c r="CZ12" s="695">
        <v>1.9</v>
      </c>
      <c r="DA12" s="695"/>
      <c r="DB12" s="695"/>
      <c r="DC12" s="695"/>
      <c r="DD12" s="663" t="s">
        <v>122</v>
      </c>
      <c r="DE12" s="658"/>
      <c r="DF12" s="658"/>
      <c r="DG12" s="658"/>
      <c r="DH12" s="658"/>
      <c r="DI12" s="658"/>
      <c r="DJ12" s="658"/>
      <c r="DK12" s="658"/>
      <c r="DL12" s="658"/>
      <c r="DM12" s="658"/>
      <c r="DN12" s="658"/>
      <c r="DO12" s="658"/>
      <c r="DP12" s="659"/>
      <c r="DQ12" s="663">
        <v>75655</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393633</v>
      </c>
      <c r="BH13" s="658"/>
      <c r="BI13" s="658"/>
      <c r="BJ13" s="658"/>
      <c r="BK13" s="658"/>
      <c r="BL13" s="658"/>
      <c r="BM13" s="658"/>
      <c r="BN13" s="659"/>
      <c r="BO13" s="695">
        <v>53</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248913</v>
      </c>
      <c r="CS13" s="658"/>
      <c r="CT13" s="658"/>
      <c r="CU13" s="658"/>
      <c r="CV13" s="658"/>
      <c r="CW13" s="658"/>
      <c r="CX13" s="658"/>
      <c r="CY13" s="659"/>
      <c r="CZ13" s="695">
        <v>4.3</v>
      </c>
      <c r="DA13" s="695"/>
      <c r="DB13" s="695"/>
      <c r="DC13" s="695"/>
      <c r="DD13" s="663">
        <v>166679</v>
      </c>
      <c r="DE13" s="658"/>
      <c r="DF13" s="658"/>
      <c r="DG13" s="658"/>
      <c r="DH13" s="658"/>
      <c r="DI13" s="658"/>
      <c r="DJ13" s="658"/>
      <c r="DK13" s="658"/>
      <c r="DL13" s="658"/>
      <c r="DM13" s="658"/>
      <c r="DN13" s="658"/>
      <c r="DO13" s="658"/>
      <c r="DP13" s="659"/>
      <c r="DQ13" s="663">
        <v>55357</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133</v>
      </c>
      <c r="S14" s="658"/>
      <c r="T14" s="658"/>
      <c r="U14" s="658"/>
      <c r="V14" s="658"/>
      <c r="W14" s="658"/>
      <c r="X14" s="658"/>
      <c r="Y14" s="659"/>
      <c r="Z14" s="695">
        <v>0</v>
      </c>
      <c r="AA14" s="695"/>
      <c r="AB14" s="695"/>
      <c r="AC14" s="695"/>
      <c r="AD14" s="696">
        <v>133</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25465</v>
      </c>
      <c r="BH14" s="658"/>
      <c r="BI14" s="658"/>
      <c r="BJ14" s="658"/>
      <c r="BK14" s="658"/>
      <c r="BL14" s="658"/>
      <c r="BM14" s="658"/>
      <c r="BN14" s="659"/>
      <c r="BO14" s="695">
        <v>3.4</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175314</v>
      </c>
      <c r="CS14" s="658"/>
      <c r="CT14" s="658"/>
      <c r="CU14" s="658"/>
      <c r="CV14" s="658"/>
      <c r="CW14" s="658"/>
      <c r="CX14" s="658"/>
      <c r="CY14" s="659"/>
      <c r="CZ14" s="695">
        <v>3</v>
      </c>
      <c r="DA14" s="695"/>
      <c r="DB14" s="695"/>
      <c r="DC14" s="695"/>
      <c r="DD14" s="663">
        <v>2390</v>
      </c>
      <c r="DE14" s="658"/>
      <c r="DF14" s="658"/>
      <c r="DG14" s="658"/>
      <c r="DH14" s="658"/>
      <c r="DI14" s="658"/>
      <c r="DJ14" s="658"/>
      <c r="DK14" s="658"/>
      <c r="DL14" s="658"/>
      <c r="DM14" s="658"/>
      <c r="DN14" s="658"/>
      <c r="DO14" s="658"/>
      <c r="DP14" s="659"/>
      <c r="DQ14" s="663">
        <v>166727</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45596</v>
      </c>
      <c r="BH15" s="658"/>
      <c r="BI15" s="658"/>
      <c r="BJ15" s="658"/>
      <c r="BK15" s="658"/>
      <c r="BL15" s="658"/>
      <c r="BM15" s="658"/>
      <c r="BN15" s="659"/>
      <c r="BO15" s="695">
        <v>6.1</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419655</v>
      </c>
      <c r="CS15" s="658"/>
      <c r="CT15" s="658"/>
      <c r="CU15" s="658"/>
      <c r="CV15" s="658"/>
      <c r="CW15" s="658"/>
      <c r="CX15" s="658"/>
      <c r="CY15" s="659"/>
      <c r="CZ15" s="695">
        <v>7.2</v>
      </c>
      <c r="DA15" s="695"/>
      <c r="DB15" s="695"/>
      <c r="DC15" s="695"/>
      <c r="DD15" s="663">
        <v>99278</v>
      </c>
      <c r="DE15" s="658"/>
      <c r="DF15" s="658"/>
      <c r="DG15" s="658"/>
      <c r="DH15" s="658"/>
      <c r="DI15" s="658"/>
      <c r="DJ15" s="658"/>
      <c r="DK15" s="658"/>
      <c r="DL15" s="658"/>
      <c r="DM15" s="658"/>
      <c r="DN15" s="658"/>
      <c r="DO15" s="658"/>
      <c r="DP15" s="659"/>
      <c r="DQ15" s="663">
        <v>238209</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1835</v>
      </c>
      <c r="S16" s="658"/>
      <c r="T16" s="658"/>
      <c r="U16" s="658"/>
      <c r="V16" s="658"/>
      <c r="W16" s="658"/>
      <c r="X16" s="658"/>
      <c r="Y16" s="659"/>
      <c r="Z16" s="695">
        <v>0</v>
      </c>
      <c r="AA16" s="695"/>
      <c r="AB16" s="695"/>
      <c r="AC16" s="695"/>
      <c r="AD16" s="696">
        <v>1835</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443443</v>
      </c>
      <c r="CS16" s="658"/>
      <c r="CT16" s="658"/>
      <c r="CU16" s="658"/>
      <c r="CV16" s="658"/>
      <c r="CW16" s="658"/>
      <c r="CX16" s="658"/>
      <c r="CY16" s="659"/>
      <c r="CZ16" s="695">
        <v>7.6</v>
      </c>
      <c r="DA16" s="695"/>
      <c r="DB16" s="695"/>
      <c r="DC16" s="695"/>
      <c r="DD16" s="663" t="s">
        <v>122</v>
      </c>
      <c r="DE16" s="658"/>
      <c r="DF16" s="658"/>
      <c r="DG16" s="658"/>
      <c r="DH16" s="658"/>
      <c r="DI16" s="658"/>
      <c r="DJ16" s="658"/>
      <c r="DK16" s="658"/>
      <c r="DL16" s="658"/>
      <c r="DM16" s="658"/>
      <c r="DN16" s="658"/>
      <c r="DO16" s="658"/>
      <c r="DP16" s="659"/>
      <c r="DQ16" s="663">
        <v>28414</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12564</v>
      </c>
      <c r="S17" s="658"/>
      <c r="T17" s="658"/>
      <c r="U17" s="658"/>
      <c r="V17" s="658"/>
      <c r="W17" s="658"/>
      <c r="X17" s="658"/>
      <c r="Y17" s="659"/>
      <c r="Z17" s="695">
        <v>0.2</v>
      </c>
      <c r="AA17" s="695"/>
      <c r="AB17" s="695"/>
      <c r="AC17" s="695"/>
      <c r="AD17" s="696">
        <v>12564</v>
      </c>
      <c r="AE17" s="696"/>
      <c r="AF17" s="696"/>
      <c r="AG17" s="696"/>
      <c r="AH17" s="696"/>
      <c r="AI17" s="696"/>
      <c r="AJ17" s="696"/>
      <c r="AK17" s="696"/>
      <c r="AL17" s="660">
        <v>0.5</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606106</v>
      </c>
      <c r="CS17" s="658"/>
      <c r="CT17" s="658"/>
      <c r="CU17" s="658"/>
      <c r="CV17" s="658"/>
      <c r="CW17" s="658"/>
      <c r="CX17" s="658"/>
      <c r="CY17" s="659"/>
      <c r="CZ17" s="695">
        <v>10.4</v>
      </c>
      <c r="DA17" s="695"/>
      <c r="DB17" s="695"/>
      <c r="DC17" s="695"/>
      <c r="DD17" s="663" t="s">
        <v>122</v>
      </c>
      <c r="DE17" s="658"/>
      <c r="DF17" s="658"/>
      <c r="DG17" s="658"/>
      <c r="DH17" s="658"/>
      <c r="DI17" s="658"/>
      <c r="DJ17" s="658"/>
      <c r="DK17" s="658"/>
      <c r="DL17" s="658"/>
      <c r="DM17" s="658"/>
      <c r="DN17" s="658"/>
      <c r="DO17" s="658"/>
      <c r="DP17" s="659"/>
      <c r="DQ17" s="663">
        <v>600879</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4342</v>
      </c>
      <c r="S18" s="658"/>
      <c r="T18" s="658"/>
      <c r="U18" s="658"/>
      <c r="V18" s="658"/>
      <c r="W18" s="658"/>
      <c r="X18" s="658"/>
      <c r="Y18" s="659"/>
      <c r="Z18" s="695">
        <v>0.1</v>
      </c>
      <c r="AA18" s="695"/>
      <c r="AB18" s="695"/>
      <c r="AC18" s="695"/>
      <c r="AD18" s="696">
        <v>4342</v>
      </c>
      <c r="AE18" s="696"/>
      <c r="AF18" s="696"/>
      <c r="AG18" s="696"/>
      <c r="AH18" s="696"/>
      <c r="AI18" s="696"/>
      <c r="AJ18" s="696"/>
      <c r="AK18" s="696"/>
      <c r="AL18" s="660">
        <v>0.2</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4198</v>
      </c>
      <c r="S19" s="658"/>
      <c r="T19" s="658"/>
      <c r="U19" s="658"/>
      <c r="V19" s="658"/>
      <c r="W19" s="658"/>
      <c r="X19" s="658"/>
      <c r="Y19" s="659"/>
      <c r="Z19" s="695">
        <v>0.1</v>
      </c>
      <c r="AA19" s="695"/>
      <c r="AB19" s="695"/>
      <c r="AC19" s="695"/>
      <c r="AD19" s="696">
        <v>4198</v>
      </c>
      <c r="AE19" s="696"/>
      <c r="AF19" s="696"/>
      <c r="AG19" s="696"/>
      <c r="AH19" s="696"/>
      <c r="AI19" s="696"/>
      <c r="AJ19" s="696"/>
      <c r="AK19" s="696"/>
      <c r="AL19" s="660">
        <v>0.2</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178</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144</v>
      </c>
      <c r="S20" s="658"/>
      <c r="T20" s="658"/>
      <c r="U20" s="658"/>
      <c r="V20" s="658"/>
      <c r="W20" s="658"/>
      <c r="X20" s="658"/>
      <c r="Y20" s="659"/>
      <c r="Z20" s="695">
        <v>0</v>
      </c>
      <c r="AA20" s="695"/>
      <c r="AB20" s="695"/>
      <c r="AC20" s="695"/>
      <c r="AD20" s="696">
        <v>144</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178</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5844916</v>
      </c>
      <c r="CS20" s="658"/>
      <c r="CT20" s="658"/>
      <c r="CU20" s="658"/>
      <c r="CV20" s="658"/>
      <c r="CW20" s="658"/>
      <c r="CX20" s="658"/>
      <c r="CY20" s="659"/>
      <c r="CZ20" s="695">
        <v>100</v>
      </c>
      <c r="DA20" s="695"/>
      <c r="DB20" s="695"/>
      <c r="DC20" s="695"/>
      <c r="DD20" s="663">
        <v>393355</v>
      </c>
      <c r="DE20" s="658"/>
      <c r="DF20" s="658"/>
      <c r="DG20" s="658"/>
      <c r="DH20" s="658"/>
      <c r="DI20" s="658"/>
      <c r="DJ20" s="658"/>
      <c r="DK20" s="658"/>
      <c r="DL20" s="658"/>
      <c r="DM20" s="658"/>
      <c r="DN20" s="658"/>
      <c r="DO20" s="658"/>
      <c r="DP20" s="659"/>
      <c r="DQ20" s="663">
        <v>3085894</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1855588</v>
      </c>
      <c r="S21" s="658"/>
      <c r="T21" s="658"/>
      <c r="U21" s="658"/>
      <c r="V21" s="658"/>
      <c r="W21" s="658"/>
      <c r="X21" s="658"/>
      <c r="Y21" s="659"/>
      <c r="Z21" s="695">
        <v>30.9</v>
      </c>
      <c r="AA21" s="695"/>
      <c r="AB21" s="695"/>
      <c r="AC21" s="695"/>
      <c r="AD21" s="696">
        <v>1680554</v>
      </c>
      <c r="AE21" s="696"/>
      <c r="AF21" s="696"/>
      <c r="AG21" s="696"/>
      <c r="AH21" s="696"/>
      <c r="AI21" s="696"/>
      <c r="AJ21" s="696"/>
      <c r="AK21" s="696"/>
      <c r="AL21" s="660">
        <v>63.9</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178</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1680554</v>
      </c>
      <c r="S22" s="658"/>
      <c r="T22" s="658"/>
      <c r="U22" s="658"/>
      <c r="V22" s="658"/>
      <c r="W22" s="658"/>
      <c r="X22" s="658"/>
      <c r="Y22" s="659"/>
      <c r="Z22" s="695">
        <v>28</v>
      </c>
      <c r="AA22" s="695"/>
      <c r="AB22" s="695"/>
      <c r="AC22" s="695"/>
      <c r="AD22" s="696">
        <v>1680554</v>
      </c>
      <c r="AE22" s="696"/>
      <c r="AF22" s="696"/>
      <c r="AG22" s="696"/>
      <c r="AH22" s="696"/>
      <c r="AI22" s="696"/>
      <c r="AJ22" s="696"/>
      <c r="AK22" s="696"/>
      <c r="AL22" s="660">
        <v>63.9</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175034</v>
      </c>
      <c r="S23" s="658"/>
      <c r="T23" s="658"/>
      <c r="U23" s="658"/>
      <c r="V23" s="658"/>
      <c r="W23" s="658"/>
      <c r="X23" s="658"/>
      <c r="Y23" s="659"/>
      <c r="Z23" s="695">
        <v>2.9</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2268434</v>
      </c>
      <c r="CS24" s="713"/>
      <c r="CT24" s="713"/>
      <c r="CU24" s="713"/>
      <c r="CV24" s="713"/>
      <c r="CW24" s="713"/>
      <c r="CX24" s="713"/>
      <c r="CY24" s="738"/>
      <c r="CZ24" s="739">
        <v>38.799999999999997</v>
      </c>
      <c r="DA24" s="721"/>
      <c r="DB24" s="721"/>
      <c r="DC24" s="741"/>
      <c r="DD24" s="737">
        <v>1679275</v>
      </c>
      <c r="DE24" s="713"/>
      <c r="DF24" s="713"/>
      <c r="DG24" s="713"/>
      <c r="DH24" s="713"/>
      <c r="DI24" s="713"/>
      <c r="DJ24" s="713"/>
      <c r="DK24" s="738"/>
      <c r="DL24" s="737">
        <v>1561096</v>
      </c>
      <c r="DM24" s="713"/>
      <c r="DN24" s="713"/>
      <c r="DO24" s="713"/>
      <c r="DP24" s="713"/>
      <c r="DQ24" s="713"/>
      <c r="DR24" s="713"/>
      <c r="DS24" s="713"/>
      <c r="DT24" s="713"/>
      <c r="DU24" s="713"/>
      <c r="DV24" s="738"/>
      <c r="DW24" s="739">
        <v>59.1</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2794712</v>
      </c>
      <c r="S25" s="658"/>
      <c r="T25" s="658"/>
      <c r="U25" s="658"/>
      <c r="V25" s="658"/>
      <c r="W25" s="658"/>
      <c r="X25" s="658"/>
      <c r="Y25" s="659"/>
      <c r="Z25" s="695">
        <v>46.6</v>
      </c>
      <c r="AA25" s="695"/>
      <c r="AB25" s="695"/>
      <c r="AC25" s="695"/>
      <c r="AD25" s="696">
        <v>2619678</v>
      </c>
      <c r="AE25" s="696"/>
      <c r="AF25" s="696"/>
      <c r="AG25" s="696"/>
      <c r="AH25" s="696"/>
      <c r="AI25" s="696"/>
      <c r="AJ25" s="696"/>
      <c r="AK25" s="696"/>
      <c r="AL25" s="660">
        <v>99.7</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877490</v>
      </c>
      <c r="CS25" s="670"/>
      <c r="CT25" s="670"/>
      <c r="CU25" s="670"/>
      <c r="CV25" s="670"/>
      <c r="CW25" s="670"/>
      <c r="CX25" s="670"/>
      <c r="CY25" s="671"/>
      <c r="CZ25" s="660">
        <v>15</v>
      </c>
      <c r="DA25" s="672"/>
      <c r="DB25" s="672"/>
      <c r="DC25" s="673"/>
      <c r="DD25" s="663">
        <v>793181</v>
      </c>
      <c r="DE25" s="670"/>
      <c r="DF25" s="670"/>
      <c r="DG25" s="670"/>
      <c r="DH25" s="670"/>
      <c r="DI25" s="670"/>
      <c r="DJ25" s="670"/>
      <c r="DK25" s="671"/>
      <c r="DL25" s="663">
        <v>778922</v>
      </c>
      <c r="DM25" s="670"/>
      <c r="DN25" s="670"/>
      <c r="DO25" s="670"/>
      <c r="DP25" s="670"/>
      <c r="DQ25" s="670"/>
      <c r="DR25" s="670"/>
      <c r="DS25" s="670"/>
      <c r="DT25" s="670"/>
      <c r="DU25" s="670"/>
      <c r="DV25" s="671"/>
      <c r="DW25" s="660">
        <v>29.5</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659</v>
      </c>
      <c r="S26" s="658"/>
      <c r="T26" s="658"/>
      <c r="U26" s="658"/>
      <c r="V26" s="658"/>
      <c r="W26" s="658"/>
      <c r="X26" s="658"/>
      <c r="Y26" s="659"/>
      <c r="Z26" s="695">
        <v>0</v>
      </c>
      <c r="AA26" s="695"/>
      <c r="AB26" s="695"/>
      <c r="AC26" s="695"/>
      <c r="AD26" s="696">
        <v>659</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500995</v>
      </c>
      <c r="CS26" s="658"/>
      <c r="CT26" s="658"/>
      <c r="CU26" s="658"/>
      <c r="CV26" s="658"/>
      <c r="CW26" s="658"/>
      <c r="CX26" s="658"/>
      <c r="CY26" s="659"/>
      <c r="CZ26" s="660">
        <v>8.6</v>
      </c>
      <c r="DA26" s="672"/>
      <c r="DB26" s="672"/>
      <c r="DC26" s="673"/>
      <c r="DD26" s="663">
        <v>442135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57765</v>
      </c>
      <c r="S27" s="658"/>
      <c r="T27" s="658"/>
      <c r="U27" s="658"/>
      <c r="V27" s="658"/>
      <c r="W27" s="658"/>
      <c r="X27" s="658"/>
      <c r="Y27" s="659"/>
      <c r="Z27" s="695">
        <v>1</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743227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784838</v>
      </c>
      <c r="CS27" s="670"/>
      <c r="CT27" s="670"/>
      <c r="CU27" s="670"/>
      <c r="CV27" s="670"/>
      <c r="CW27" s="670"/>
      <c r="CX27" s="670"/>
      <c r="CY27" s="671"/>
      <c r="CZ27" s="660">
        <v>13.4</v>
      </c>
      <c r="DA27" s="672"/>
      <c r="DB27" s="672"/>
      <c r="DC27" s="673"/>
      <c r="DD27" s="663">
        <v>285215</v>
      </c>
      <c r="DE27" s="670"/>
      <c r="DF27" s="670"/>
      <c r="DG27" s="670"/>
      <c r="DH27" s="670"/>
      <c r="DI27" s="670"/>
      <c r="DJ27" s="670"/>
      <c r="DK27" s="671"/>
      <c r="DL27" s="663">
        <v>181295</v>
      </c>
      <c r="DM27" s="670"/>
      <c r="DN27" s="670"/>
      <c r="DO27" s="670"/>
      <c r="DP27" s="670"/>
      <c r="DQ27" s="670"/>
      <c r="DR27" s="670"/>
      <c r="DS27" s="670"/>
      <c r="DT27" s="670"/>
      <c r="DU27" s="670"/>
      <c r="DV27" s="671"/>
      <c r="DW27" s="660">
        <v>6.9</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40062</v>
      </c>
      <c r="S28" s="658"/>
      <c r="T28" s="658"/>
      <c r="U28" s="658"/>
      <c r="V28" s="658"/>
      <c r="W28" s="658"/>
      <c r="X28" s="658"/>
      <c r="Y28" s="659"/>
      <c r="Z28" s="695">
        <v>0.7</v>
      </c>
      <c r="AA28" s="695"/>
      <c r="AB28" s="695"/>
      <c r="AC28" s="695"/>
      <c r="AD28" s="696">
        <v>3298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606106</v>
      </c>
      <c r="CS28" s="658"/>
      <c r="CT28" s="658"/>
      <c r="CU28" s="658"/>
      <c r="CV28" s="658"/>
      <c r="CW28" s="658"/>
      <c r="CX28" s="658"/>
      <c r="CY28" s="659"/>
      <c r="CZ28" s="660">
        <v>10.4</v>
      </c>
      <c r="DA28" s="672"/>
      <c r="DB28" s="672"/>
      <c r="DC28" s="673"/>
      <c r="DD28" s="663">
        <v>600879</v>
      </c>
      <c r="DE28" s="658"/>
      <c r="DF28" s="658"/>
      <c r="DG28" s="658"/>
      <c r="DH28" s="658"/>
      <c r="DI28" s="658"/>
      <c r="DJ28" s="658"/>
      <c r="DK28" s="659"/>
      <c r="DL28" s="663">
        <v>600879</v>
      </c>
      <c r="DM28" s="658"/>
      <c r="DN28" s="658"/>
      <c r="DO28" s="658"/>
      <c r="DP28" s="658"/>
      <c r="DQ28" s="658"/>
      <c r="DR28" s="658"/>
      <c r="DS28" s="658"/>
      <c r="DT28" s="658"/>
      <c r="DU28" s="658"/>
      <c r="DV28" s="659"/>
      <c r="DW28" s="660">
        <v>22.8</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13918</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606106</v>
      </c>
      <c r="CS29" s="670"/>
      <c r="CT29" s="670"/>
      <c r="CU29" s="670"/>
      <c r="CV29" s="670"/>
      <c r="CW29" s="670"/>
      <c r="CX29" s="670"/>
      <c r="CY29" s="671"/>
      <c r="CZ29" s="660">
        <v>10.4</v>
      </c>
      <c r="DA29" s="672"/>
      <c r="DB29" s="672"/>
      <c r="DC29" s="673"/>
      <c r="DD29" s="663">
        <v>600879</v>
      </c>
      <c r="DE29" s="670"/>
      <c r="DF29" s="670"/>
      <c r="DG29" s="670"/>
      <c r="DH29" s="670"/>
      <c r="DI29" s="670"/>
      <c r="DJ29" s="670"/>
      <c r="DK29" s="671"/>
      <c r="DL29" s="663">
        <v>600879</v>
      </c>
      <c r="DM29" s="670"/>
      <c r="DN29" s="670"/>
      <c r="DO29" s="670"/>
      <c r="DP29" s="670"/>
      <c r="DQ29" s="670"/>
      <c r="DR29" s="670"/>
      <c r="DS29" s="670"/>
      <c r="DT29" s="670"/>
      <c r="DU29" s="670"/>
      <c r="DV29" s="671"/>
      <c r="DW29" s="660">
        <v>22.8</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576246</v>
      </c>
      <c r="S30" s="658"/>
      <c r="T30" s="658"/>
      <c r="U30" s="658"/>
      <c r="V30" s="658"/>
      <c r="W30" s="658"/>
      <c r="X30" s="658"/>
      <c r="Y30" s="659"/>
      <c r="Z30" s="695">
        <v>9.6</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585378</v>
      </c>
      <c r="CS30" s="658"/>
      <c r="CT30" s="658"/>
      <c r="CU30" s="658"/>
      <c r="CV30" s="658"/>
      <c r="CW30" s="658"/>
      <c r="CX30" s="658"/>
      <c r="CY30" s="659"/>
      <c r="CZ30" s="660">
        <v>10</v>
      </c>
      <c r="DA30" s="672"/>
      <c r="DB30" s="672"/>
      <c r="DC30" s="673"/>
      <c r="DD30" s="663">
        <v>580600</v>
      </c>
      <c r="DE30" s="658"/>
      <c r="DF30" s="658"/>
      <c r="DG30" s="658"/>
      <c r="DH30" s="658"/>
      <c r="DI30" s="658"/>
      <c r="DJ30" s="658"/>
      <c r="DK30" s="659"/>
      <c r="DL30" s="663">
        <v>580600</v>
      </c>
      <c r="DM30" s="658"/>
      <c r="DN30" s="658"/>
      <c r="DO30" s="658"/>
      <c r="DP30" s="658"/>
      <c r="DQ30" s="658"/>
      <c r="DR30" s="658"/>
      <c r="DS30" s="658"/>
      <c r="DT30" s="658"/>
      <c r="DU30" s="658"/>
      <c r="DV30" s="659"/>
      <c r="DW30" s="660">
        <v>22</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99.7</v>
      </c>
      <c r="BH31" s="720"/>
      <c r="BI31" s="720"/>
      <c r="BJ31" s="720"/>
      <c r="BK31" s="720"/>
      <c r="BL31" s="720"/>
      <c r="BM31" s="721">
        <v>98.9</v>
      </c>
      <c r="BN31" s="720"/>
      <c r="BO31" s="720"/>
      <c r="BP31" s="720"/>
      <c r="BQ31" s="722"/>
      <c r="BR31" s="719">
        <v>99.7</v>
      </c>
      <c r="BS31" s="720"/>
      <c r="BT31" s="720"/>
      <c r="BU31" s="720"/>
      <c r="BV31" s="720"/>
      <c r="BW31" s="720"/>
      <c r="BX31" s="721">
        <v>99</v>
      </c>
      <c r="BY31" s="720"/>
      <c r="BZ31" s="720"/>
      <c r="CA31" s="720"/>
      <c r="CB31" s="722"/>
      <c r="CD31" s="678"/>
      <c r="CE31" s="679"/>
      <c r="CF31" s="654" t="s">
        <v>301</v>
      </c>
      <c r="CG31" s="655"/>
      <c r="CH31" s="655"/>
      <c r="CI31" s="655"/>
      <c r="CJ31" s="655"/>
      <c r="CK31" s="655"/>
      <c r="CL31" s="655"/>
      <c r="CM31" s="655"/>
      <c r="CN31" s="655"/>
      <c r="CO31" s="655"/>
      <c r="CP31" s="655"/>
      <c r="CQ31" s="656"/>
      <c r="CR31" s="657">
        <v>20728</v>
      </c>
      <c r="CS31" s="670"/>
      <c r="CT31" s="670"/>
      <c r="CU31" s="670"/>
      <c r="CV31" s="670"/>
      <c r="CW31" s="670"/>
      <c r="CX31" s="670"/>
      <c r="CY31" s="671"/>
      <c r="CZ31" s="660">
        <v>0.4</v>
      </c>
      <c r="DA31" s="672"/>
      <c r="DB31" s="672"/>
      <c r="DC31" s="673"/>
      <c r="DD31" s="663">
        <v>20279</v>
      </c>
      <c r="DE31" s="670"/>
      <c r="DF31" s="670"/>
      <c r="DG31" s="670"/>
      <c r="DH31" s="670"/>
      <c r="DI31" s="670"/>
      <c r="DJ31" s="670"/>
      <c r="DK31" s="671"/>
      <c r="DL31" s="663">
        <v>20279</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717682</v>
      </c>
      <c r="S32" s="658"/>
      <c r="T32" s="658"/>
      <c r="U32" s="658"/>
      <c r="V32" s="658"/>
      <c r="W32" s="658"/>
      <c r="X32" s="658"/>
      <c r="Y32" s="659"/>
      <c r="Z32" s="695">
        <v>12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99.5</v>
      </c>
      <c r="BH32" s="670"/>
      <c r="BI32" s="670"/>
      <c r="BJ32" s="670"/>
      <c r="BK32" s="670"/>
      <c r="BL32" s="670"/>
      <c r="BM32" s="661">
        <v>98.5</v>
      </c>
      <c r="BN32" s="670"/>
      <c r="BO32" s="670"/>
      <c r="BP32" s="670"/>
      <c r="BQ32" s="693"/>
      <c r="BR32" s="723">
        <v>99.6</v>
      </c>
      <c r="BS32" s="670"/>
      <c r="BT32" s="670"/>
      <c r="BU32" s="670"/>
      <c r="BV32" s="670"/>
      <c r="BW32" s="670"/>
      <c r="BX32" s="661">
        <v>98.9</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18321</v>
      </c>
      <c r="S33" s="658"/>
      <c r="T33" s="658"/>
      <c r="U33" s="658"/>
      <c r="V33" s="658"/>
      <c r="W33" s="658"/>
      <c r="X33" s="658"/>
      <c r="Y33" s="659"/>
      <c r="Z33" s="695">
        <v>0.3</v>
      </c>
      <c r="AA33" s="695"/>
      <c r="AB33" s="695"/>
      <c r="AC33" s="695"/>
      <c r="AD33" s="696">
        <v>5219</v>
      </c>
      <c r="AE33" s="696"/>
      <c r="AF33" s="696"/>
      <c r="AG33" s="696"/>
      <c r="AH33" s="696"/>
      <c r="AI33" s="696"/>
      <c r="AJ33" s="696"/>
      <c r="AK33" s="696"/>
      <c r="AL33" s="660">
        <v>0.2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99.8</v>
      </c>
      <c r="BH33" s="642"/>
      <c r="BI33" s="642"/>
      <c r="BJ33" s="642"/>
      <c r="BK33" s="642"/>
      <c r="BL33" s="642"/>
      <c r="BM33" s="688">
        <v>99.2</v>
      </c>
      <c r="BN33" s="642"/>
      <c r="BO33" s="642"/>
      <c r="BP33" s="642"/>
      <c r="BQ33" s="705"/>
      <c r="BR33" s="718">
        <v>99.7</v>
      </c>
      <c r="BS33" s="642"/>
      <c r="BT33" s="642"/>
      <c r="BU33" s="642"/>
      <c r="BV33" s="642"/>
      <c r="BW33" s="642"/>
      <c r="BX33" s="688">
        <v>99.1</v>
      </c>
      <c r="BY33" s="642"/>
      <c r="BZ33" s="642"/>
      <c r="CA33" s="642"/>
      <c r="CB33" s="705"/>
      <c r="CD33" s="654" t="s">
        <v>308</v>
      </c>
      <c r="CE33" s="655"/>
      <c r="CF33" s="655"/>
      <c r="CG33" s="655"/>
      <c r="CH33" s="655"/>
      <c r="CI33" s="655"/>
      <c r="CJ33" s="655"/>
      <c r="CK33" s="655"/>
      <c r="CL33" s="655"/>
      <c r="CM33" s="655"/>
      <c r="CN33" s="655"/>
      <c r="CO33" s="655"/>
      <c r="CP33" s="655"/>
      <c r="CQ33" s="656"/>
      <c r="CR33" s="657">
        <v>2739684</v>
      </c>
      <c r="CS33" s="670"/>
      <c r="CT33" s="670"/>
      <c r="CU33" s="670"/>
      <c r="CV33" s="670"/>
      <c r="CW33" s="670"/>
      <c r="CX33" s="670"/>
      <c r="CY33" s="671"/>
      <c r="CZ33" s="660">
        <v>46.9</v>
      </c>
      <c r="DA33" s="672"/>
      <c r="DB33" s="672"/>
      <c r="DC33" s="673"/>
      <c r="DD33" s="663">
        <v>1338467</v>
      </c>
      <c r="DE33" s="670"/>
      <c r="DF33" s="670"/>
      <c r="DG33" s="670"/>
      <c r="DH33" s="670"/>
      <c r="DI33" s="670"/>
      <c r="DJ33" s="670"/>
      <c r="DK33" s="671"/>
      <c r="DL33" s="663">
        <v>874184</v>
      </c>
      <c r="DM33" s="670"/>
      <c r="DN33" s="670"/>
      <c r="DO33" s="670"/>
      <c r="DP33" s="670"/>
      <c r="DQ33" s="670"/>
      <c r="DR33" s="670"/>
      <c r="DS33" s="670"/>
      <c r="DT33" s="670"/>
      <c r="DU33" s="670"/>
      <c r="DV33" s="671"/>
      <c r="DW33" s="660">
        <v>33.1</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833886</v>
      </c>
      <c r="S34" s="658"/>
      <c r="T34" s="658"/>
      <c r="U34" s="658"/>
      <c r="V34" s="658"/>
      <c r="W34" s="658"/>
      <c r="X34" s="658"/>
      <c r="Y34" s="659"/>
      <c r="Z34" s="695">
        <v>13.9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999468</v>
      </c>
      <c r="CS34" s="658"/>
      <c r="CT34" s="658"/>
      <c r="CU34" s="658"/>
      <c r="CV34" s="658"/>
      <c r="CW34" s="658"/>
      <c r="CX34" s="658"/>
      <c r="CY34" s="659"/>
      <c r="CZ34" s="660">
        <v>17.100000000000001</v>
      </c>
      <c r="DA34" s="672"/>
      <c r="DB34" s="672"/>
      <c r="DC34" s="673"/>
      <c r="DD34" s="663">
        <v>383020</v>
      </c>
      <c r="DE34" s="658"/>
      <c r="DF34" s="658"/>
      <c r="DG34" s="658"/>
      <c r="DH34" s="658"/>
      <c r="DI34" s="658"/>
      <c r="DJ34" s="658"/>
      <c r="DK34" s="659"/>
      <c r="DL34" s="663">
        <v>246557</v>
      </c>
      <c r="DM34" s="658"/>
      <c r="DN34" s="658"/>
      <c r="DO34" s="658"/>
      <c r="DP34" s="658"/>
      <c r="DQ34" s="658"/>
      <c r="DR34" s="658"/>
      <c r="DS34" s="658"/>
      <c r="DT34" s="658"/>
      <c r="DU34" s="658"/>
      <c r="DV34" s="659"/>
      <c r="DW34" s="660">
        <v>9.3000000000000007</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442505</v>
      </c>
      <c r="S35" s="658"/>
      <c r="T35" s="658"/>
      <c r="U35" s="658"/>
      <c r="V35" s="658"/>
      <c r="W35" s="658"/>
      <c r="X35" s="658"/>
      <c r="Y35" s="659"/>
      <c r="Z35" s="695">
        <v>7.4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9303</v>
      </c>
      <c r="CS35" s="670"/>
      <c r="CT35" s="670"/>
      <c r="CU35" s="670"/>
      <c r="CV35" s="670"/>
      <c r="CW35" s="670"/>
      <c r="CX35" s="670"/>
      <c r="CY35" s="671"/>
      <c r="CZ35" s="660">
        <v>0.2</v>
      </c>
      <c r="DA35" s="672"/>
      <c r="DB35" s="672"/>
      <c r="DC35" s="673"/>
      <c r="DD35" s="663">
        <v>8545</v>
      </c>
      <c r="DE35" s="670"/>
      <c r="DF35" s="670"/>
      <c r="DG35" s="670"/>
      <c r="DH35" s="670"/>
      <c r="DI35" s="670"/>
      <c r="DJ35" s="670"/>
      <c r="DK35" s="671"/>
      <c r="DL35" s="663">
        <v>8545</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104031</v>
      </c>
      <c r="S36" s="658"/>
      <c r="T36" s="658"/>
      <c r="U36" s="658"/>
      <c r="V36" s="658"/>
      <c r="W36" s="658"/>
      <c r="X36" s="658"/>
      <c r="Y36" s="659"/>
      <c r="Z36" s="695">
        <v>1.7</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445749</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77464</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548973</v>
      </c>
      <c r="CS36" s="658"/>
      <c r="CT36" s="658"/>
      <c r="CU36" s="658"/>
      <c r="CV36" s="658"/>
      <c r="CW36" s="658"/>
      <c r="CX36" s="658"/>
      <c r="CY36" s="659"/>
      <c r="CZ36" s="660">
        <v>9.4</v>
      </c>
      <c r="DA36" s="672"/>
      <c r="DB36" s="672"/>
      <c r="DC36" s="673"/>
      <c r="DD36" s="663">
        <v>427255</v>
      </c>
      <c r="DE36" s="658"/>
      <c r="DF36" s="658"/>
      <c r="DG36" s="658"/>
      <c r="DH36" s="658"/>
      <c r="DI36" s="658"/>
      <c r="DJ36" s="658"/>
      <c r="DK36" s="659"/>
      <c r="DL36" s="663">
        <v>276636</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80945</v>
      </c>
      <c r="S37" s="658"/>
      <c r="T37" s="658"/>
      <c r="U37" s="658"/>
      <c r="V37" s="658"/>
      <c r="W37" s="658"/>
      <c r="X37" s="658"/>
      <c r="Y37" s="659"/>
      <c r="Z37" s="695">
        <v>1.3</v>
      </c>
      <c r="AA37" s="695"/>
      <c r="AB37" s="695"/>
      <c r="AC37" s="695"/>
      <c r="AD37" s="696">
        <v>2</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17500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56479</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283527</v>
      </c>
      <c r="CS37" s="670"/>
      <c r="CT37" s="670"/>
      <c r="CU37" s="670"/>
      <c r="CV37" s="670"/>
      <c r="CW37" s="670"/>
      <c r="CX37" s="670"/>
      <c r="CY37" s="671"/>
      <c r="CZ37" s="660">
        <v>4.9000000000000004</v>
      </c>
      <c r="DA37" s="672"/>
      <c r="DB37" s="672"/>
      <c r="DC37" s="673"/>
      <c r="DD37" s="663">
        <v>277809</v>
      </c>
      <c r="DE37" s="670"/>
      <c r="DF37" s="670"/>
      <c r="DG37" s="670"/>
      <c r="DH37" s="670"/>
      <c r="DI37" s="670"/>
      <c r="DJ37" s="670"/>
      <c r="DK37" s="671"/>
      <c r="DL37" s="663">
        <v>234396</v>
      </c>
      <c r="DM37" s="670"/>
      <c r="DN37" s="670"/>
      <c r="DO37" s="670"/>
      <c r="DP37" s="670"/>
      <c r="DQ37" s="670"/>
      <c r="DR37" s="670"/>
      <c r="DS37" s="670"/>
      <c r="DT37" s="670"/>
      <c r="DU37" s="670"/>
      <c r="DV37" s="671"/>
      <c r="DW37" s="660">
        <v>8.9</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319466</v>
      </c>
      <c r="S38" s="658"/>
      <c r="T38" s="658"/>
      <c r="U38" s="658"/>
      <c r="V38" s="658"/>
      <c r="W38" s="658"/>
      <c r="X38" s="658"/>
      <c r="Y38" s="659"/>
      <c r="Z38" s="695">
        <v>5.3</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6851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889</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421398</v>
      </c>
      <c r="CS38" s="658"/>
      <c r="CT38" s="658"/>
      <c r="CU38" s="658"/>
      <c r="CV38" s="658"/>
      <c r="CW38" s="658"/>
      <c r="CX38" s="658"/>
      <c r="CY38" s="659"/>
      <c r="CZ38" s="660">
        <v>7.2</v>
      </c>
      <c r="DA38" s="672"/>
      <c r="DB38" s="672"/>
      <c r="DC38" s="673"/>
      <c r="DD38" s="663">
        <v>356117</v>
      </c>
      <c r="DE38" s="658"/>
      <c r="DF38" s="658"/>
      <c r="DG38" s="658"/>
      <c r="DH38" s="658"/>
      <c r="DI38" s="658"/>
      <c r="DJ38" s="658"/>
      <c r="DK38" s="659"/>
      <c r="DL38" s="663">
        <v>342446</v>
      </c>
      <c r="DM38" s="658"/>
      <c r="DN38" s="658"/>
      <c r="DO38" s="658"/>
      <c r="DP38" s="658"/>
      <c r="DQ38" s="658"/>
      <c r="DR38" s="658"/>
      <c r="DS38" s="658"/>
      <c r="DT38" s="658"/>
      <c r="DU38" s="658"/>
      <c r="DV38" s="659"/>
      <c r="DW38" s="660">
        <v>13</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1309</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736142</v>
      </c>
      <c r="CS39" s="670"/>
      <c r="CT39" s="670"/>
      <c r="CU39" s="670"/>
      <c r="CV39" s="670"/>
      <c r="CW39" s="670"/>
      <c r="CX39" s="670"/>
      <c r="CY39" s="671"/>
      <c r="CZ39" s="660">
        <v>12.6</v>
      </c>
      <c r="DA39" s="672"/>
      <c r="DB39" s="672"/>
      <c r="DC39" s="673"/>
      <c r="DD39" s="663">
        <v>163530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11816</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99</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24400</v>
      </c>
      <c r="CS40" s="658"/>
      <c r="CT40" s="658"/>
      <c r="CU40" s="658"/>
      <c r="CV40" s="658"/>
      <c r="CW40" s="658"/>
      <c r="CX40" s="658"/>
      <c r="CY40" s="659"/>
      <c r="CZ40" s="660">
        <v>0.4</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6000198</v>
      </c>
      <c r="S41" s="682"/>
      <c r="T41" s="682"/>
      <c r="U41" s="682"/>
      <c r="V41" s="682"/>
      <c r="W41" s="682"/>
      <c r="X41" s="682"/>
      <c r="Y41" s="685"/>
      <c r="Z41" s="686">
        <v>100</v>
      </c>
      <c r="AA41" s="686"/>
      <c r="AB41" s="686"/>
      <c r="AC41" s="686"/>
      <c r="AD41" s="687">
        <v>2628856</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95487</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325911</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559</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836798</v>
      </c>
      <c r="CS42" s="670"/>
      <c r="CT42" s="670"/>
      <c r="CU42" s="670"/>
      <c r="CV42" s="670"/>
      <c r="CW42" s="670"/>
      <c r="CX42" s="670"/>
      <c r="CY42" s="671"/>
      <c r="CZ42" s="660">
        <v>14.3</v>
      </c>
      <c r="DA42" s="672"/>
      <c r="DB42" s="672"/>
      <c r="DC42" s="673"/>
      <c r="DD42" s="663">
        <v>68152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24300</v>
      </c>
      <c r="CS43" s="670"/>
      <c r="CT43" s="670"/>
      <c r="CU43" s="670"/>
      <c r="CV43" s="670"/>
      <c r="CW43" s="670"/>
      <c r="CX43" s="670"/>
      <c r="CY43" s="671"/>
      <c r="CZ43" s="660">
        <v>0.4</v>
      </c>
      <c r="DA43" s="672"/>
      <c r="DB43" s="672"/>
      <c r="DC43" s="673"/>
      <c r="DD43" s="663">
        <v>24300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393355</v>
      </c>
      <c r="CS44" s="658"/>
      <c r="CT44" s="658"/>
      <c r="CU44" s="658"/>
      <c r="CV44" s="658"/>
      <c r="CW44" s="658"/>
      <c r="CX44" s="658"/>
      <c r="CY44" s="659"/>
      <c r="CZ44" s="660">
        <v>6.7</v>
      </c>
      <c r="DA44" s="661"/>
      <c r="DB44" s="661"/>
      <c r="DC44" s="662"/>
      <c r="DD44" s="663">
        <v>39738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158184</v>
      </c>
      <c r="CS45" s="670"/>
      <c r="CT45" s="670"/>
      <c r="CU45" s="670"/>
      <c r="CV45" s="670"/>
      <c r="CW45" s="670"/>
      <c r="CX45" s="670"/>
      <c r="CY45" s="671"/>
      <c r="CZ45" s="660">
        <v>2.7</v>
      </c>
      <c r="DA45" s="672"/>
      <c r="DB45" s="672"/>
      <c r="DC45" s="673"/>
      <c r="DD45" s="663">
        <v>9420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185536</v>
      </c>
      <c r="CS46" s="658"/>
      <c r="CT46" s="658"/>
      <c r="CU46" s="658"/>
      <c r="CV46" s="658"/>
      <c r="CW46" s="658"/>
      <c r="CX46" s="658"/>
      <c r="CY46" s="659"/>
      <c r="CZ46" s="660">
        <v>3.2</v>
      </c>
      <c r="DA46" s="661"/>
      <c r="DB46" s="661"/>
      <c r="DC46" s="662"/>
      <c r="DD46" s="663">
        <v>27324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443443</v>
      </c>
      <c r="CS47" s="670"/>
      <c r="CT47" s="670"/>
      <c r="CU47" s="670"/>
      <c r="CV47" s="670"/>
      <c r="CW47" s="670"/>
      <c r="CX47" s="670"/>
      <c r="CY47" s="671"/>
      <c r="CZ47" s="660">
        <v>7.6</v>
      </c>
      <c r="DA47" s="672"/>
      <c r="DB47" s="672"/>
      <c r="DC47" s="673"/>
      <c r="DD47" s="663">
        <v>28414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5844916</v>
      </c>
      <c r="CS49" s="642"/>
      <c r="CT49" s="642"/>
      <c r="CU49" s="642"/>
      <c r="CV49" s="642"/>
      <c r="CW49" s="642"/>
      <c r="CX49" s="642"/>
      <c r="CY49" s="643"/>
      <c r="CZ49" s="644">
        <v>100</v>
      </c>
      <c r="DA49" s="645"/>
      <c r="DB49" s="645"/>
      <c r="DC49" s="646"/>
      <c r="DD49" s="647">
        <v>3085894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OLI8P9cyZ5lwvKUnT5nJ8jxTUqy3K47Wn55E0U+TKJvCxaAY1+Gi1XMD5rnFUdSVgcRiYTYgkzfhR46cOFCeQ==" saltValue="ijnCPvLyb4oPHiGMqw063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6004</v>
      </c>
      <c r="R7" s="1139"/>
      <c r="S7" s="1139"/>
      <c r="T7" s="1139"/>
      <c r="U7" s="1139"/>
      <c r="V7" s="1139">
        <v>5849</v>
      </c>
      <c r="W7" s="1139"/>
      <c r="X7" s="1139"/>
      <c r="Y7" s="1139"/>
      <c r="Z7" s="1139"/>
      <c r="AA7" s="1139">
        <v>155</v>
      </c>
      <c r="AB7" s="1139"/>
      <c r="AC7" s="1139"/>
      <c r="AD7" s="1139"/>
      <c r="AE7" s="1140"/>
      <c r="AF7" s="1141">
        <v>133</v>
      </c>
      <c r="AG7" s="1142"/>
      <c r="AH7" s="1142"/>
      <c r="AI7" s="1142"/>
      <c r="AJ7" s="1143"/>
      <c r="AK7" s="1144">
        <v>436</v>
      </c>
      <c r="AL7" s="1145"/>
      <c r="AM7" s="1145"/>
      <c r="AN7" s="1145"/>
      <c r="AO7" s="1145"/>
      <c r="AP7" s="1145">
        <v>4519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376</v>
      </c>
      <c r="C8" s="1067"/>
      <c r="D8" s="1067"/>
      <c r="E8" s="1067"/>
      <c r="F8" s="1067"/>
      <c r="G8" s="1067"/>
      <c r="H8" s="1067"/>
      <c r="I8" s="1067"/>
      <c r="J8" s="1067"/>
      <c r="K8" s="1067"/>
      <c r="L8" s="1067"/>
      <c r="M8" s="1067"/>
      <c r="N8" s="1067"/>
      <c r="O8" s="1067"/>
      <c r="P8" s="1068"/>
      <c r="Q8" s="1074">
        <v>5</v>
      </c>
      <c r="R8" s="1075"/>
      <c r="S8" s="1075"/>
      <c r="T8" s="1075"/>
      <c r="U8" s="1075"/>
      <c r="V8" s="1075">
        <v>5</v>
      </c>
      <c r="W8" s="1075"/>
      <c r="X8" s="1075"/>
      <c r="Y8" s="1075"/>
      <c r="Z8" s="1075"/>
      <c r="AA8" s="1075">
        <v>0</v>
      </c>
      <c r="AB8" s="1075"/>
      <c r="AC8" s="1075"/>
      <c r="AD8" s="1075"/>
      <c r="AE8" s="1076"/>
      <c r="AF8" s="1071" t="s">
        <v>122</v>
      </c>
      <c r="AG8" s="1072"/>
      <c r="AH8" s="1072"/>
      <c r="AI8" s="1072"/>
      <c r="AJ8" s="1073"/>
      <c r="AK8" s="1116">
        <v>2</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6009</v>
      </c>
      <c r="R23" s="1097"/>
      <c r="S23" s="1097"/>
      <c r="T23" s="1097"/>
      <c r="U23" s="1097"/>
      <c r="V23" s="1097">
        <v>5854</v>
      </c>
      <c r="W23" s="1097"/>
      <c r="X23" s="1097"/>
      <c r="Y23" s="1097"/>
      <c r="Z23" s="1097"/>
      <c r="AA23" s="1097">
        <v>155</v>
      </c>
      <c r="AB23" s="1097"/>
      <c r="AC23" s="1097"/>
      <c r="AD23" s="1097"/>
      <c r="AE23" s="1104"/>
      <c r="AF23" s="1105">
        <v>133</v>
      </c>
      <c r="AG23" s="1097"/>
      <c r="AH23" s="1097"/>
      <c r="AI23" s="1097"/>
      <c r="AJ23" s="1106"/>
      <c r="AK23" s="1107"/>
      <c r="AL23" s="1108"/>
      <c r="AM23" s="1108"/>
      <c r="AN23" s="1108"/>
      <c r="AO23" s="1108"/>
      <c r="AP23" s="1097">
        <v>4519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1127</v>
      </c>
      <c r="R28" s="1087"/>
      <c r="S28" s="1087"/>
      <c r="T28" s="1087"/>
      <c r="U28" s="1087"/>
      <c r="V28" s="1087">
        <v>1050</v>
      </c>
      <c r="W28" s="1087"/>
      <c r="X28" s="1087"/>
      <c r="Y28" s="1087"/>
      <c r="Z28" s="1087"/>
      <c r="AA28" s="1087">
        <v>77</v>
      </c>
      <c r="AB28" s="1087"/>
      <c r="AC28" s="1087"/>
      <c r="AD28" s="1087"/>
      <c r="AE28" s="1088"/>
      <c r="AF28" s="1089">
        <v>77</v>
      </c>
      <c r="AG28" s="1087"/>
      <c r="AH28" s="1087"/>
      <c r="AI28" s="1087"/>
      <c r="AJ28" s="1090"/>
      <c r="AK28" s="1078">
        <v>110</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117</v>
      </c>
      <c r="R29" s="1075"/>
      <c r="S29" s="1075"/>
      <c r="T29" s="1075"/>
      <c r="U29" s="1075"/>
      <c r="V29" s="1075">
        <v>116</v>
      </c>
      <c r="W29" s="1075"/>
      <c r="X29" s="1075"/>
      <c r="Y29" s="1075"/>
      <c r="Z29" s="1075"/>
      <c r="AA29" s="1075">
        <v>1</v>
      </c>
      <c r="AB29" s="1075"/>
      <c r="AC29" s="1075"/>
      <c r="AD29" s="1075"/>
      <c r="AE29" s="1076"/>
      <c r="AF29" s="1071" t="s">
        <v>122</v>
      </c>
      <c r="AG29" s="1072"/>
      <c r="AH29" s="1072"/>
      <c r="AI29" s="1072"/>
      <c r="AJ29" s="1073"/>
      <c r="AK29" s="1016">
        <v>42</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393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77</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395</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396</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540</v>
      </c>
      <c r="C68" s="1022"/>
      <c r="D68" s="1022"/>
      <c r="E68" s="1022"/>
      <c r="F68" s="1022"/>
      <c r="G68" s="1022"/>
      <c r="H68" s="1022"/>
      <c r="I68" s="1022"/>
      <c r="J68" s="1022"/>
      <c r="K68" s="1022"/>
      <c r="L68" s="1022"/>
      <c r="M68" s="1022"/>
      <c r="N68" s="1022"/>
      <c r="O68" s="1022"/>
      <c r="P68" s="1023"/>
      <c r="Q68" s="1024">
        <v>3205</v>
      </c>
      <c r="R68" s="1018"/>
      <c r="S68" s="1018"/>
      <c r="T68" s="1018"/>
      <c r="U68" s="1018"/>
      <c r="V68" s="1018">
        <v>3104</v>
      </c>
      <c r="W68" s="1018"/>
      <c r="X68" s="1018"/>
      <c r="Y68" s="1018"/>
      <c r="Z68" s="1018"/>
      <c r="AA68" s="1018">
        <v>101</v>
      </c>
      <c r="AB68" s="1018"/>
      <c r="AC68" s="1018"/>
      <c r="AD68" s="1018"/>
      <c r="AE68" s="1018"/>
      <c r="AF68" s="1018">
        <v>94</v>
      </c>
      <c r="AG68" s="1018"/>
      <c r="AH68" s="1018"/>
      <c r="AI68" s="1018"/>
      <c r="AJ68" s="1018"/>
      <c r="AK68" s="1018">
        <v>13</v>
      </c>
      <c r="AL68" s="1018"/>
      <c r="AM68" s="1018"/>
      <c r="AN68" s="1018"/>
      <c r="AO68" s="1018"/>
      <c r="AP68" s="1018">
        <v>2310</v>
      </c>
      <c r="AQ68" s="1018"/>
      <c r="AR68" s="1018"/>
      <c r="AS68" s="1018"/>
      <c r="AT68" s="1018"/>
      <c r="AU68" s="1018">
        <v>149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541</v>
      </c>
      <c r="C69" s="1011"/>
      <c r="D69" s="1011"/>
      <c r="E69" s="1011"/>
      <c r="F69" s="1011"/>
      <c r="G69" s="1011"/>
      <c r="H69" s="1011"/>
      <c r="I69" s="1011"/>
      <c r="J69" s="1011"/>
      <c r="K69" s="1011"/>
      <c r="L69" s="1011"/>
      <c r="M69" s="1011"/>
      <c r="N69" s="1011"/>
      <c r="O69" s="1011"/>
      <c r="P69" s="1012"/>
      <c r="Q69" s="1013">
        <v>18032</v>
      </c>
      <c r="R69" s="1007"/>
      <c r="S69" s="1007"/>
      <c r="T69" s="1007"/>
      <c r="U69" s="1007"/>
      <c r="V69" s="1007">
        <v>17565</v>
      </c>
      <c r="W69" s="1007"/>
      <c r="X69" s="1007"/>
      <c r="Y69" s="1007"/>
      <c r="Z69" s="1007"/>
      <c r="AA69" s="1007">
        <v>467</v>
      </c>
      <c r="AB69" s="1007"/>
      <c r="AC69" s="1007"/>
      <c r="AD69" s="1007"/>
      <c r="AE69" s="1007"/>
      <c r="AF69" s="1007">
        <v>467</v>
      </c>
      <c r="AG69" s="1007"/>
      <c r="AH69" s="1007"/>
      <c r="AI69" s="1007"/>
      <c r="AJ69" s="1007"/>
      <c r="AK69" s="1007">
        <v>2787</v>
      </c>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542</v>
      </c>
      <c r="C70" s="1011"/>
      <c r="D70" s="1011"/>
      <c r="E70" s="1011"/>
      <c r="F70" s="1011"/>
      <c r="G70" s="1011"/>
      <c r="H70" s="1011"/>
      <c r="I70" s="1011"/>
      <c r="J70" s="1011"/>
      <c r="K70" s="1011"/>
      <c r="L70" s="1011"/>
      <c r="M70" s="1011"/>
      <c r="N70" s="1011"/>
      <c r="O70" s="1011"/>
      <c r="P70" s="1012"/>
      <c r="Q70" s="1013">
        <v>182</v>
      </c>
      <c r="R70" s="1007"/>
      <c r="S70" s="1007"/>
      <c r="T70" s="1007"/>
      <c r="U70" s="1007"/>
      <c r="V70" s="1007">
        <v>197</v>
      </c>
      <c r="W70" s="1007"/>
      <c r="X70" s="1007"/>
      <c r="Y70" s="1007"/>
      <c r="Z70" s="1007"/>
      <c r="AA70" s="1007">
        <v>-15</v>
      </c>
      <c r="AB70" s="1007"/>
      <c r="AC70" s="1007"/>
      <c r="AD70" s="1007"/>
      <c r="AE70" s="1007"/>
      <c r="AF70" s="1007"/>
      <c r="AG70" s="1007"/>
      <c r="AH70" s="1007"/>
      <c r="AI70" s="1007"/>
      <c r="AJ70" s="1007"/>
      <c r="AK70" s="1007">
        <v>53</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543</v>
      </c>
      <c r="C71" s="1011"/>
      <c r="D71" s="1011"/>
      <c r="E71" s="1011"/>
      <c r="F71" s="1011"/>
      <c r="G71" s="1011"/>
      <c r="H71" s="1011"/>
      <c r="I71" s="1011"/>
      <c r="J71" s="1011"/>
      <c r="K71" s="1011"/>
      <c r="L71" s="1011"/>
      <c r="M71" s="1011"/>
      <c r="N71" s="1011"/>
      <c r="O71" s="1011"/>
      <c r="P71" s="1012"/>
      <c r="Q71" s="1013">
        <v>3680</v>
      </c>
      <c r="R71" s="1007"/>
      <c r="S71" s="1007"/>
      <c r="T71" s="1007"/>
      <c r="U71" s="1007"/>
      <c r="V71" s="1007">
        <v>3842</v>
      </c>
      <c r="W71" s="1007"/>
      <c r="X71" s="1007"/>
      <c r="Y71" s="1007"/>
      <c r="Z71" s="1007"/>
      <c r="AA71" s="1007">
        <v>-162</v>
      </c>
      <c r="AB71" s="1007"/>
      <c r="AC71" s="1007"/>
      <c r="AD71" s="1007"/>
      <c r="AE71" s="1007"/>
      <c r="AF71" s="1007">
        <v>3908</v>
      </c>
      <c r="AG71" s="1007"/>
      <c r="AH71" s="1007"/>
      <c r="AI71" s="1007"/>
      <c r="AJ71" s="1007"/>
      <c r="AK71" s="1007">
        <v>362</v>
      </c>
      <c r="AL71" s="1007"/>
      <c r="AM71" s="1007"/>
      <c r="AN71" s="1007"/>
      <c r="AO71" s="1007"/>
      <c r="AP71" s="1007">
        <v>4339</v>
      </c>
      <c r="AQ71" s="1007"/>
      <c r="AR71" s="1007"/>
      <c r="AS71" s="1007"/>
      <c r="AT71" s="1007"/>
      <c r="AU71" s="1007">
        <v>410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544</v>
      </c>
      <c r="C72" s="1011"/>
      <c r="D72" s="1011"/>
      <c r="E72" s="1011"/>
      <c r="F72" s="1011"/>
      <c r="G72" s="1011"/>
      <c r="H72" s="1011"/>
      <c r="I72" s="1011"/>
      <c r="J72" s="1011"/>
      <c r="K72" s="1011"/>
      <c r="L72" s="1011"/>
      <c r="M72" s="1011"/>
      <c r="N72" s="1011"/>
      <c r="O72" s="1011"/>
      <c r="P72" s="1012"/>
      <c r="Q72" s="1013">
        <v>2841</v>
      </c>
      <c r="R72" s="1007"/>
      <c r="S72" s="1007"/>
      <c r="T72" s="1007"/>
      <c r="U72" s="1007"/>
      <c r="V72" s="1007">
        <v>2771</v>
      </c>
      <c r="W72" s="1007"/>
      <c r="X72" s="1007"/>
      <c r="Y72" s="1007"/>
      <c r="Z72" s="1007"/>
      <c r="AA72" s="1007">
        <v>70</v>
      </c>
      <c r="AB72" s="1007"/>
      <c r="AC72" s="1007"/>
      <c r="AD72" s="1007"/>
      <c r="AE72" s="1007"/>
      <c r="AF72" s="1007">
        <v>70</v>
      </c>
      <c r="AG72" s="1007"/>
      <c r="AH72" s="1007"/>
      <c r="AI72" s="1007"/>
      <c r="AJ72" s="1007"/>
      <c r="AK72" s="1007">
        <v>2</v>
      </c>
      <c r="AL72" s="1007"/>
      <c r="AM72" s="1007"/>
      <c r="AN72" s="1007"/>
      <c r="AO72" s="1007"/>
      <c r="AP72" s="1007">
        <v>194</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545</v>
      </c>
      <c r="C73" s="1011"/>
      <c r="D73" s="1011"/>
      <c r="E73" s="1011"/>
      <c r="F73" s="1011"/>
      <c r="G73" s="1011"/>
      <c r="H73" s="1011"/>
      <c r="I73" s="1011"/>
      <c r="J73" s="1011"/>
      <c r="K73" s="1011"/>
      <c r="L73" s="1011"/>
      <c r="M73" s="1011"/>
      <c r="N73" s="1011"/>
      <c r="O73" s="1011"/>
      <c r="P73" s="1012"/>
      <c r="Q73" s="1013">
        <v>124</v>
      </c>
      <c r="R73" s="1007"/>
      <c r="S73" s="1007"/>
      <c r="T73" s="1007"/>
      <c r="U73" s="1007"/>
      <c r="V73" s="1007">
        <v>119</v>
      </c>
      <c r="W73" s="1007"/>
      <c r="X73" s="1007"/>
      <c r="Y73" s="1007"/>
      <c r="Z73" s="1007"/>
      <c r="AA73" s="1007">
        <v>5</v>
      </c>
      <c r="AB73" s="1007"/>
      <c r="AC73" s="1007"/>
      <c r="AD73" s="1007"/>
      <c r="AE73" s="1007"/>
      <c r="AF73" s="1007">
        <v>5</v>
      </c>
      <c r="AG73" s="1007"/>
      <c r="AH73" s="1007"/>
      <c r="AI73" s="1007"/>
      <c r="AJ73" s="1007"/>
      <c r="AK73" s="1007">
        <v>40</v>
      </c>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546</v>
      </c>
      <c r="C74" s="1011"/>
      <c r="D74" s="1011"/>
      <c r="E74" s="1011"/>
      <c r="F74" s="1011"/>
      <c r="G74" s="1011"/>
      <c r="H74" s="1011"/>
      <c r="I74" s="1011"/>
      <c r="J74" s="1011"/>
      <c r="K74" s="1011"/>
      <c r="L74" s="1011"/>
      <c r="M74" s="1011"/>
      <c r="N74" s="1011"/>
      <c r="O74" s="1011"/>
      <c r="P74" s="1012"/>
      <c r="Q74" s="1013">
        <v>138788</v>
      </c>
      <c r="R74" s="1007"/>
      <c r="S74" s="1007"/>
      <c r="T74" s="1007"/>
      <c r="U74" s="1007"/>
      <c r="V74" s="1007">
        <v>136779</v>
      </c>
      <c r="W74" s="1007"/>
      <c r="X74" s="1007"/>
      <c r="Y74" s="1007"/>
      <c r="Z74" s="1007"/>
      <c r="AA74" s="1007">
        <v>2009</v>
      </c>
      <c r="AB74" s="1007"/>
      <c r="AC74" s="1007"/>
      <c r="AD74" s="1007"/>
      <c r="AE74" s="1007"/>
      <c r="AF74" s="1007">
        <v>1914</v>
      </c>
      <c r="AG74" s="1007"/>
      <c r="AH74" s="1007"/>
      <c r="AI74" s="1007"/>
      <c r="AJ74" s="1007"/>
      <c r="AK74" s="1007">
        <v>1048</v>
      </c>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547</v>
      </c>
      <c r="C75" s="1011"/>
      <c r="D75" s="1011"/>
      <c r="E75" s="1011"/>
      <c r="F75" s="1011"/>
      <c r="G75" s="1011"/>
      <c r="H75" s="1011"/>
      <c r="I75" s="1011"/>
      <c r="J75" s="1011"/>
      <c r="K75" s="1011"/>
      <c r="L75" s="1011"/>
      <c r="M75" s="1011"/>
      <c r="N75" s="1011"/>
      <c r="O75" s="1011"/>
      <c r="P75" s="1012"/>
      <c r="Q75" s="1014">
        <v>2773</v>
      </c>
      <c r="R75" s="1015"/>
      <c r="S75" s="1015"/>
      <c r="T75" s="1015"/>
      <c r="U75" s="1016"/>
      <c r="V75" s="1017">
        <v>2573</v>
      </c>
      <c r="W75" s="1015"/>
      <c r="X75" s="1015"/>
      <c r="Y75" s="1015"/>
      <c r="Z75" s="1016"/>
      <c r="AA75" s="1017">
        <v>200</v>
      </c>
      <c r="AB75" s="1015"/>
      <c r="AC75" s="1015"/>
      <c r="AD75" s="1015"/>
      <c r="AE75" s="1016"/>
      <c r="AF75" s="1017">
        <v>200</v>
      </c>
      <c r="AG75" s="1015"/>
      <c r="AH75" s="1015"/>
      <c r="AI75" s="1015"/>
      <c r="AJ75" s="1016"/>
      <c r="AK75" s="1017">
        <v>13</v>
      </c>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548</v>
      </c>
      <c r="C76" s="1011"/>
      <c r="D76" s="1011"/>
      <c r="E76" s="1011"/>
      <c r="F76" s="1011"/>
      <c r="G76" s="1011"/>
      <c r="H76" s="1011"/>
      <c r="I76" s="1011"/>
      <c r="J76" s="1011"/>
      <c r="K76" s="1011"/>
      <c r="L76" s="1011"/>
      <c r="M76" s="1011"/>
      <c r="N76" s="1011"/>
      <c r="O76" s="1011"/>
      <c r="P76" s="1012"/>
      <c r="Q76" s="1014">
        <v>23</v>
      </c>
      <c r="R76" s="1015"/>
      <c r="S76" s="1015"/>
      <c r="T76" s="1015"/>
      <c r="U76" s="1016"/>
      <c r="V76" s="1017">
        <v>18</v>
      </c>
      <c r="W76" s="1015"/>
      <c r="X76" s="1015"/>
      <c r="Y76" s="1015"/>
      <c r="Z76" s="1016"/>
      <c r="AA76" s="1017">
        <v>6</v>
      </c>
      <c r="AB76" s="1015"/>
      <c r="AC76" s="1015"/>
      <c r="AD76" s="1015"/>
      <c r="AE76" s="1016"/>
      <c r="AF76" s="1017">
        <v>6</v>
      </c>
      <c r="AG76" s="1015"/>
      <c r="AH76" s="1015"/>
      <c r="AI76" s="1015"/>
      <c r="AJ76" s="1016"/>
      <c r="AK76" s="1017">
        <v>5</v>
      </c>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549</v>
      </c>
      <c r="C77" s="1011"/>
      <c r="D77" s="1011"/>
      <c r="E77" s="1011"/>
      <c r="F77" s="1011"/>
      <c r="G77" s="1011"/>
      <c r="H77" s="1011"/>
      <c r="I77" s="1011"/>
      <c r="J77" s="1011"/>
      <c r="K77" s="1011"/>
      <c r="L77" s="1011"/>
      <c r="M77" s="1011"/>
      <c r="N77" s="1011"/>
      <c r="O77" s="1011"/>
      <c r="P77" s="1012"/>
      <c r="Q77" s="1014">
        <v>195</v>
      </c>
      <c r="R77" s="1015"/>
      <c r="S77" s="1015"/>
      <c r="T77" s="1015"/>
      <c r="U77" s="1016"/>
      <c r="V77" s="1017">
        <v>183</v>
      </c>
      <c r="W77" s="1015"/>
      <c r="X77" s="1015"/>
      <c r="Y77" s="1015"/>
      <c r="Z77" s="1016"/>
      <c r="AA77" s="1017">
        <v>11</v>
      </c>
      <c r="AB77" s="1015"/>
      <c r="AC77" s="1015"/>
      <c r="AD77" s="1015"/>
      <c r="AE77" s="1016"/>
      <c r="AF77" s="1017">
        <v>11</v>
      </c>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397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6675</v>
      </c>
      <c r="AG88" s="995"/>
      <c r="AH88" s="995"/>
      <c r="AI88" s="995"/>
      <c r="AJ88" s="995"/>
      <c r="AK88" s="999"/>
      <c r="AL88" s="999"/>
      <c r="AM88" s="999"/>
      <c r="AN88" s="999"/>
      <c r="AO88" s="999"/>
      <c r="AP88" s="995">
        <v>6843</v>
      </c>
      <c r="AQ88" s="995"/>
      <c r="AR88" s="995"/>
      <c r="AS88" s="995"/>
      <c r="AT88" s="995"/>
      <c r="AU88" s="995">
        <v>559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398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399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406</v>
      </c>
      <c r="AB109" s="932"/>
      <c r="AC109" s="932"/>
      <c r="AD109" s="932"/>
      <c r="AE109" s="933"/>
      <c r="AF109" s="934" t="s">
        <v>407</v>
      </c>
      <c r="AG109" s="932"/>
      <c r="AH109" s="932"/>
      <c r="AI109" s="932"/>
      <c r="AJ109" s="933"/>
      <c r="AK109" s="934" t="s">
        <v>295</v>
      </c>
      <c r="AL109" s="932"/>
      <c r="AM109" s="932"/>
      <c r="AN109" s="932"/>
      <c r="AO109" s="933"/>
      <c r="AP109" s="934" t="s">
        <v>408</v>
      </c>
      <c r="AQ109" s="932"/>
      <c r="AR109" s="932"/>
      <c r="AS109" s="932"/>
      <c r="AT109" s="965"/>
      <c r="AU109" s="931" t="s">
        <v>405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406</v>
      </c>
      <c r="BR109" s="932"/>
      <c r="BS109" s="932"/>
      <c r="BT109" s="932"/>
      <c r="BU109" s="933"/>
      <c r="BV109" s="934" t="s">
        <v>407</v>
      </c>
      <c r="BW109" s="932"/>
      <c r="BX109" s="932"/>
      <c r="BY109" s="932"/>
      <c r="BZ109" s="933"/>
      <c r="CA109" s="934" t="s">
        <v>295</v>
      </c>
      <c r="CB109" s="932"/>
      <c r="CC109" s="932"/>
      <c r="CD109" s="932"/>
      <c r="CE109" s="933"/>
      <c r="CF109" s="972" t="s">
        <v>408</v>
      </c>
      <c r="CG109" s="972"/>
      <c r="CH109" s="972"/>
      <c r="CI109" s="972"/>
      <c r="CJ109" s="972"/>
      <c r="CK109" s="934" t="s">
        <v>409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406</v>
      </c>
      <c r="DH109" s="932"/>
      <c r="DI109" s="932"/>
      <c r="DJ109" s="932"/>
      <c r="DK109" s="933"/>
      <c r="DL109" s="934" t="s">
        <v>407</v>
      </c>
      <c r="DM109" s="932"/>
      <c r="DN109" s="932"/>
      <c r="DO109" s="932"/>
      <c r="DP109" s="933"/>
      <c r="DQ109" s="934" t="s">
        <v>295</v>
      </c>
      <c r="DR109" s="932"/>
      <c r="DS109" s="932"/>
      <c r="DT109" s="932"/>
      <c r="DU109" s="933"/>
      <c r="DV109" s="934" t="s">
        <v>408</v>
      </c>
      <c r="DW109" s="932"/>
      <c r="DX109" s="932"/>
      <c r="DY109" s="932"/>
      <c r="DZ109" s="965"/>
    </row>
    <row r="110" spans="1:131" s="230" customFormat="1" ht="26.25" customHeight="1" x14ac:dyDescent="0.2">
      <c r="A110" s="843" t="s">
        <v>410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693580</v>
      </c>
      <c r="AB110" s="925"/>
      <c r="AC110" s="925"/>
      <c r="AD110" s="925"/>
      <c r="AE110" s="926"/>
      <c r="AF110" s="927">
        <v>657723</v>
      </c>
      <c r="AG110" s="925"/>
      <c r="AH110" s="925"/>
      <c r="AI110" s="925"/>
      <c r="AJ110" s="926"/>
      <c r="AK110" s="927">
        <v>606106</v>
      </c>
      <c r="AL110" s="925"/>
      <c r="AM110" s="925"/>
      <c r="AN110" s="925"/>
      <c r="AO110" s="926"/>
      <c r="AP110" s="928">
        <v>27.2</v>
      </c>
      <c r="AQ110" s="929"/>
      <c r="AR110" s="929"/>
      <c r="AS110" s="929"/>
      <c r="AT110" s="930"/>
      <c r="AU110" s="966" t="s">
        <v>69</v>
      </c>
      <c r="AV110" s="967"/>
      <c r="AW110" s="967"/>
      <c r="AX110" s="967"/>
      <c r="AY110" s="967"/>
      <c r="AZ110" s="896" t="s">
        <v>411</v>
      </c>
      <c r="BA110" s="844"/>
      <c r="BB110" s="844"/>
      <c r="BC110" s="844"/>
      <c r="BD110" s="844"/>
      <c r="BE110" s="844"/>
      <c r="BF110" s="844"/>
      <c r="BG110" s="844"/>
      <c r="BH110" s="844"/>
      <c r="BI110" s="844"/>
      <c r="BJ110" s="844"/>
      <c r="BK110" s="844"/>
      <c r="BL110" s="844"/>
      <c r="BM110" s="844"/>
      <c r="BN110" s="844"/>
      <c r="BO110" s="844"/>
      <c r="BP110" s="845"/>
      <c r="BQ110" s="897">
        <v>4794376</v>
      </c>
      <c r="BR110" s="878"/>
      <c r="BS110" s="878"/>
      <c r="BT110" s="878"/>
      <c r="BU110" s="878"/>
      <c r="BV110" s="878">
        <v>4785202</v>
      </c>
      <c r="BW110" s="878"/>
      <c r="BX110" s="878"/>
      <c r="BY110" s="878"/>
      <c r="BZ110" s="878"/>
      <c r="CA110" s="878">
        <v>4519290</v>
      </c>
      <c r="CB110" s="878"/>
      <c r="CC110" s="878"/>
      <c r="CD110" s="878"/>
      <c r="CE110" s="878"/>
      <c r="CF110" s="902">
        <v>203</v>
      </c>
      <c r="CG110" s="903"/>
      <c r="CH110" s="903"/>
      <c r="CI110" s="903"/>
      <c r="CJ110" s="903"/>
      <c r="CK110" s="962" t="s">
        <v>412</v>
      </c>
      <c r="CL110" s="855"/>
      <c r="CM110" s="896" t="s">
        <v>413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415</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417</v>
      </c>
      <c r="B112" s="949"/>
      <c r="C112" s="788" t="s">
        <v>418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419</v>
      </c>
      <c r="BA112" s="788"/>
      <c r="BB112" s="788"/>
      <c r="BC112" s="788"/>
      <c r="BD112" s="788"/>
      <c r="BE112" s="788"/>
      <c r="BF112" s="788"/>
      <c r="BG112" s="788"/>
      <c r="BH112" s="788"/>
      <c r="BI112" s="788"/>
      <c r="BJ112" s="788"/>
      <c r="BK112" s="788"/>
      <c r="BL112" s="788"/>
      <c r="BM112" s="788"/>
      <c r="BN112" s="788"/>
      <c r="BO112" s="788"/>
      <c r="BP112" s="789"/>
      <c r="BQ112" s="852" t="s">
        <v>122</v>
      </c>
      <c r="BR112" s="853"/>
      <c r="BS112" s="853"/>
      <c r="BT112" s="853"/>
      <c r="BU112" s="853"/>
      <c r="BV112" s="853" t="s">
        <v>122</v>
      </c>
      <c r="BW112" s="853"/>
      <c r="BX112" s="853"/>
      <c r="BY112" s="853"/>
      <c r="BZ112" s="853"/>
      <c r="CA112" s="853" t="s">
        <v>122</v>
      </c>
      <c r="CB112" s="853"/>
      <c r="CC112" s="853"/>
      <c r="CD112" s="853"/>
      <c r="CE112" s="853"/>
      <c r="CF112" s="911" t="s">
        <v>122</v>
      </c>
      <c r="CG112" s="912"/>
      <c r="CH112" s="912"/>
      <c r="CI112" s="912"/>
      <c r="CJ112" s="912"/>
      <c r="CK112" s="963"/>
      <c r="CL112" s="857"/>
      <c r="CM112" s="851" t="s">
        <v>420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122</v>
      </c>
      <c r="AB113" s="955"/>
      <c r="AC113" s="955"/>
      <c r="AD113" s="955"/>
      <c r="AE113" s="956"/>
      <c r="AF113" s="957" t="s">
        <v>122</v>
      </c>
      <c r="AG113" s="955"/>
      <c r="AH113" s="955"/>
      <c r="AI113" s="955"/>
      <c r="AJ113" s="956"/>
      <c r="AK113" s="957" t="s">
        <v>122</v>
      </c>
      <c r="AL113" s="955"/>
      <c r="AM113" s="955"/>
      <c r="AN113" s="955"/>
      <c r="AO113" s="956"/>
      <c r="AP113" s="958" t="s">
        <v>122</v>
      </c>
      <c r="AQ113" s="959"/>
      <c r="AR113" s="959"/>
      <c r="AS113" s="959"/>
      <c r="AT113" s="960"/>
      <c r="AU113" s="968"/>
      <c r="AV113" s="969"/>
      <c r="AW113" s="969"/>
      <c r="AX113" s="969"/>
      <c r="AY113" s="969"/>
      <c r="AZ113" s="851" t="s">
        <v>422</v>
      </c>
      <c r="BA113" s="788"/>
      <c r="BB113" s="788"/>
      <c r="BC113" s="788"/>
      <c r="BD113" s="788"/>
      <c r="BE113" s="788"/>
      <c r="BF113" s="788"/>
      <c r="BG113" s="788"/>
      <c r="BH113" s="788"/>
      <c r="BI113" s="788"/>
      <c r="BJ113" s="788"/>
      <c r="BK113" s="788"/>
      <c r="BL113" s="788"/>
      <c r="BM113" s="788"/>
      <c r="BN113" s="788"/>
      <c r="BO113" s="788"/>
      <c r="BP113" s="789"/>
      <c r="BQ113" s="852">
        <v>938592</v>
      </c>
      <c r="BR113" s="853"/>
      <c r="BS113" s="853"/>
      <c r="BT113" s="853"/>
      <c r="BU113" s="853"/>
      <c r="BV113" s="853">
        <v>871536</v>
      </c>
      <c r="BW113" s="853"/>
      <c r="BX113" s="853"/>
      <c r="BY113" s="853"/>
      <c r="BZ113" s="853"/>
      <c r="CA113" s="853">
        <v>559435</v>
      </c>
      <c r="CB113" s="853"/>
      <c r="CC113" s="853"/>
      <c r="CD113" s="853"/>
      <c r="CE113" s="853"/>
      <c r="CF113" s="911">
        <v>25.1</v>
      </c>
      <c r="CG113" s="912"/>
      <c r="CH113" s="912"/>
      <c r="CI113" s="912"/>
      <c r="CJ113" s="912"/>
      <c r="CK113" s="963"/>
      <c r="CL113" s="857"/>
      <c r="CM113" s="851" t="s">
        <v>423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25459</v>
      </c>
      <c r="AB114" s="816"/>
      <c r="AC114" s="816"/>
      <c r="AD114" s="816"/>
      <c r="AE114" s="817"/>
      <c r="AF114" s="818">
        <v>26665</v>
      </c>
      <c r="AG114" s="816"/>
      <c r="AH114" s="816"/>
      <c r="AI114" s="816"/>
      <c r="AJ114" s="817"/>
      <c r="AK114" s="818">
        <v>27604</v>
      </c>
      <c r="AL114" s="816"/>
      <c r="AM114" s="816"/>
      <c r="AN114" s="816"/>
      <c r="AO114" s="817"/>
      <c r="AP114" s="860">
        <v>1.2</v>
      </c>
      <c r="AQ114" s="861"/>
      <c r="AR114" s="861"/>
      <c r="AS114" s="861"/>
      <c r="AT114" s="862"/>
      <c r="AU114" s="968"/>
      <c r="AV114" s="969"/>
      <c r="AW114" s="969"/>
      <c r="AX114" s="969"/>
      <c r="AY114" s="969"/>
      <c r="AZ114" s="851" t="s">
        <v>425</v>
      </c>
      <c r="BA114" s="788"/>
      <c r="BB114" s="788"/>
      <c r="BC114" s="788"/>
      <c r="BD114" s="788"/>
      <c r="BE114" s="788"/>
      <c r="BF114" s="788"/>
      <c r="BG114" s="788"/>
      <c r="BH114" s="788"/>
      <c r="BI114" s="788"/>
      <c r="BJ114" s="788"/>
      <c r="BK114" s="788"/>
      <c r="BL114" s="788"/>
      <c r="BM114" s="788"/>
      <c r="BN114" s="788"/>
      <c r="BO114" s="788"/>
      <c r="BP114" s="789"/>
      <c r="BQ114" s="852">
        <v>740073</v>
      </c>
      <c r="BR114" s="853"/>
      <c r="BS114" s="853"/>
      <c r="BT114" s="853"/>
      <c r="BU114" s="853"/>
      <c r="BV114" s="853">
        <v>755710</v>
      </c>
      <c r="BW114" s="853"/>
      <c r="BX114" s="853"/>
      <c r="BY114" s="853"/>
      <c r="BZ114" s="853"/>
      <c r="CA114" s="853">
        <v>787934</v>
      </c>
      <c r="CB114" s="853"/>
      <c r="CC114" s="853"/>
      <c r="CD114" s="853"/>
      <c r="CE114" s="853"/>
      <c r="CF114" s="911">
        <v>35.4</v>
      </c>
      <c r="CG114" s="912"/>
      <c r="CH114" s="912"/>
      <c r="CI114" s="912"/>
      <c r="CJ114" s="912"/>
      <c r="CK114" s="963"/>
      <c r="CL114" s="857"/>
      <c r="CM114" s="851" t="s">
        <v>426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428</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429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433</v>
      </c>
      <c r="Z117" s="933"/>
      <c r="AA117" s="938">
        <v>719039</v>
      </c>
      <c r="AB117" s="939"/>
      <c r="AC117" s="939"/>
      <c r="AD117" s="939"/>
      <c r="AE117" s="940"/>
      <c r="AF117" s="941">
        <v>684388</v>
      </c>
      <c r="AG117" s="939"/>
      <c r="AH117" s="939"/>
      <c r="AI117" s="939"/>
      <c r="AJ117" s="940"/>
      <c r="AK117" s="941">
        <v>633710</v>
      </c>
      <c r="AL117" s="939"/>
      <c r="AM117" s="939"/>
      <c r="AN117" s="939"/>
      <c r="AO117" s="940"/>
      <c r="AP117" s="942"/>
      <c r="AQ117" s="943"/>
      <c r="AR117" s="943"/>
      <c r="AS117" s="943"/>
      <c r="AT117" s="944"/>
      <c r="AU117" s="968"/>
      <c r="AV117" s="969"/>
      <c r="AW117" s="969"/>
      <c r="AX117" s="969"/>
      <c r="AY117" s="969"/>
      <c r="AZ117" s="899" t="s">
        <v>434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409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406</v>
      </c>
      <c r="AB118" s="932"/>
      <c r="AC118" s="932"/>
      <c r="AD118" s="932"/>
      <c r="AE118" s="933"/>
      <c r="AF118" s="934" t="s">
        <v>407</v>
      </c>
      <c r="AG118" s="932"/>
      <c r="AH118" s="932"/>
      <c r="AI118" s="932"/>
      <c r="AJ118" s="933"/>
      <c r="AK118" s="934" t="s">
        <v>295</v>
      </c>
      <c r="AL118" s="932"/>
      <c r="AM118" s="932"/>
      <c r="AN118" s="932"/>
      <c r="AO118" s="933"/>
      <c r="AP118" s="935" t="s">
        <v>408</v>
      </c>
      <c r="AQ118" s="936"/>
      <c r="AR118" s="936"/>
      <c r="AS118" s="936"/>
      <c r="AT118" s="937"/>
      <c r="AU118" s="968"/>
      <c r="AV118" s="969"/>
      <c r="AW118" s="969"/>
      <c r="AX118" s="969"/>
      <c r="AY118" s="969"/>
      <c r="AZ118" s="874" t="s">
        <v>436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412</v>
      </c>
      <c r="B119" s="855"/>
      <c r="C119" s="896" t="s">
        <v>413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438</v>
      </c>
      <c r="BP119" s="914"/>
      <c r="BQ119" s="915">
        <v>6473041</v>
      </c>
      <c r="BR119" s="881"/>
      <c r="BS119" s="881"/>
      <c r="BT119" s="881"/>
      <c r="BU119" s="881"/>
      <c r="BV119" s="881">
        <v>6412448</v>
      </c>
      <c r="BW119" s="881"/>
      <c r="BX119" s="881"/>
      <c r="BY119" s="881"/>
      <c r="BZ119" s="881"/>
      <c r="CA119" s="881">
        <v>5866659</v>
      </c>
      <c r="CB119" s="881"/>
      <c r="CC119" s="881"/>
      <c r="CD119" s="881"/>
      <c r="CE119" s="881"/>
      <c r="CF119" s="784"/>
      <c r="CG119" s="785"/>
      <c r="CH119" s="785"/>
      <c r="CI119" s="785"/>
      <c r="CJ119" s="870"/>
      <c r="CK119" s="964"/>
      <c r="CL119" s="859"/>
      <c r="CM119" s="874" t="s">
        <v>439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440</v>
      </c>
      <c r="AV120" s="917"/>
      <c r="AW120" s="917"/>
      <c r="AX120" s="917"/>
      <c r="AY120" s="918"/>
      <c r="AZ120" s="896" t="s">
        <v>441</v>
      </c>
      <c r="BA120" s="844"/>
      <c r="BB120" s="844"/>
      <c r="BC120" s="844"/>
      <c r="BD120" s="844"/>
      <c r="BE120" s="844"/>
      <c r="BF120" s="844"/>
      <c r="BG120" s="844"/>
      <c r="BH120" s="844"/>
      <c r="BI120" s="844"/>
      <c r="BJ120" s="844"/>
      <c r="BK120" s="844"/>
      <c r="BL120" s="844"/>
      <c r="BM120" s="844"/>
      <c r="BN120" s="844"/>
      <c r="BO120" s="844"/>
      <c r="BP120" s="845"/>
      <c r="BQ120" s="897">
        <v>4163574</v>
      </c>
      <c r="BR120" s="878"/>
      <c r="BS120" s="878"/>
      <c r="BT120" s="878"/>
      <c r="BU120" s="878"/>
      <c r="BV120" s="878">
        <v>4610583</v>
      </c>
      <c r="BW120" s="878"/>
      <c r="BX120" s="878"/>
      <c r="BY120" s="878"/>
      <c r="BZ120" s="878"/>
      <c r="CA120" s="878">
        <v>5009685</v>
      </c>
      <c r="CB120" s="878"/>
      <c r="CC120" s="878"/>
      <c r="CD120" s="878"/>
      <c r="CE120" s="878"/>
      <c r="CF120" s="902">
        <v>225</v>
      </c>
      <c r="CG120" s="903"/>
      <c r="CH120" s="903"/>
      <c r="CI120" s="903"/>
      <c r="CJ120" s="903"/>
      <c r="CK120" s="904" t="s">
        <v>442</v>
      </c>
      <c r="CL120" s="888"/>
      <c r="CM120" s="888"/>
      <c r="CN120" s="888"/>
      <c r="CO120" s="889"/>
      <c r="CP120" s="908"/>
      <c r="CQ120" s="909"/>
      <c r="CR120" s="909"/>
      <c r="CS120" s="909"/>
      <c r="CT120" s="909"/>
      <c r="CU120" s="909"/>
      <c r="CV120" s="909"/>
      <c r="CW120" s="909"/>
      <c r="CX120" s="909"/>
      <c r="CY120" s="909"/>
      <c r="CZ120" s="909"/>
      <c r="DA120" s="909"/>
      <c r="DB120" s="909"/>
      <c r="DC120" s="909"/>
      <c r="DD120" s="909"/>
      <c r="DE120" s="909"/>
      <c r="DF120" s="910"/>
      <c r="DG120" s="897"/>
      <c r="DH120" s="878"/>
      <c r="DI120" s="878"/>
      <c r="DJ120" s="878"/>
      <c r="DK120" s="878"/>
      <c r="DL120" s="878"/>
      <c r="DM120" s="878"/>
      <c r="DN120" s="878"/>
      <c r="DO120" s="878"/>
      <c r="DP120" s="878"/>
      <c r="DQ120" s="878"/>
      <c r="DR120" s="878"/>
      <c r="DS120" s="878"/>
      <c r="DT120" s="878"/>
      <c r="DU120" s="878"/>
      <c r="DV120" s="879"/>
      <c r="DW120" s="879"/>
      <c r="DX120" s="879"/>
      <c r="DY120" s="879"/>
      <c r="DZ120" s="880"/>
    </row>
    <row r="121" spans="1:130" s="230" customFormat="1" ht="26.25" customHeight="1" x14ac:dyDescent="0.2">
      <c r="A121" s="856"/>
      <c r="B121" s="857"/>
      <c r="C121" s="899" t="s">
        <v>443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444</v>
      </c>
      <c r="BA121" s="788"/>
      <c r="BB121" s="788"/>
      <c r="BC121" s="788"/>
      <c r="BD121" s="788"/>
      <c r="BE121" s="788"/>
      <c r="BF121" s="788"/>
      <c r="BG121" s="788"/>
      <c r="BH121" s="788"/>
      <c r="BI121" s="788"/>
      <c r="BJ121" s="788"/>
      <c r="BK121" s="788"/>
      <c r="BL121" s="788"/>
      <c r="BM121" s="788"/>
      <c r="BN121" s="788"/>
      <c r="BO121" s="788"/>
      <c r="BP121" s="789"/>
      <c r="BQ121" s="852">
        <v>33292</v>
      </c>
      <c r="BR121" s="853"/>
      <c r="BS121" s="853"/>
      <c r="BT121" s="853"/>
      <c r="BU121" s="853"/>
      <c r="BV121" s="853">
        <v>27698</v>
      </c>
      <c r="BW121" s="853"/>
      <c r="BX121" s="853"/>
      <c r="BY121" s="853"/>
      <c r="BZ121" s="853"/>
      <c r="CA121" s="853">
        <v>18880</v>
      </c>
      <c r="CB121" s="853"/>
      <c r="CC121" s="853"/>
      <c r="CD121" s="853"/>
      <c r="CE121" s="853"/>
      <c r="CF121" s="911">
        <v>0.8</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2">
      <c r="A122" s="856"/>
      <c r="B122" s="857"/>
      <c r="C122" s="851" t="s">
        <v>426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445</v>
      </c>
      <c r="BA122" s="875"/>
      <c r="BB122" s="875"/>
      <c r="BC122" s="875"/>
      <c r="BD122" s="875"/>
      <c r="BE122" s="875"/>
      <c r="BF122" s="875"/>
      <c r="BG122" s="875"/>
      <c r="BH122" s="875"/>
      <c r="BI122" s="875"/>
      <c r="BJ122" s="875"/>
      <c r="BK122" s="875"/>
      <c r="BL122" s="875"/>
      <c r="BM122" s="875"/>
      <c r="BN122" s="875"/>
      <c r="BO122" s="875"/>
      <c r="BP122" s="876"/>
      <c r="BQ122" s="915">
        <v>3796060</v>
      </c>
      <c r="BR122" s="881"/>
      <c r="BS122" s="881"/>
      <c r="BT122" s="881"/>
      <c r="BU122" s="881"/>
      <c r="BV122" s="881">
        <v>3722468</v>
      </c>
      <c r="BW122" s="881"/>
      <c r="BX122" s="881"/>
      <c r="BY122" s="881"/>
      <c r="BZ122" s="881"/>
      <c r="CA122" s="881">
        <v>3500708</v>
      </c>
      <c r="CB122" s="881"/>
      <c r="CC122" s="881"/>
      <c r="CD122" s="881"/>
      <c r="CE122" s="881"/>
      <c r="CF122" s="882">
        <v>157.19999999999999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2">
      <c r="A123" s="856"/>
      <c r="B123" s="857"/>
      <c r="C123" s="851" t="s">
        <v>432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446</v>
      </c>
      <c r="BP123" s="914"/>
      <c r="BQ123" s="868">
        <v>7992926</v>
      </c>
      <c r="BR123" s="869"/>
      <c r="BS123" s="869"/>
      <c r="BT123" s="869"/>
      <c r="BU123" s="869"/>
      <c r="BV123" s="869">
        <v>8360749</v>
      </c>
      <c r="BW123" s="869"/>
      <c r="BX123" s="869"/>
      <c r="BY123" s="869"/>
      <c r="BZ123" s="869"/>
      <c r="CA123" s="869">
        <v>8529273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435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c r="CQ124" s="872"/>
      <c r="CR124" s="872"/>
      <c r="CS124" s="872"/>
      <c r="CT124" s="872"/>
      <c r="CU124" s="872"/>
      <c r="CV124" s="872"/>
      <c r="CW124" s="872"/>
      <c r="CX124" s="872"/>
      <c r="CY124" s="872"/>
      <c r="CZ124" s="872"/>
      <c r="DA124" s="872"/>
      <c r="DB124" s="872"/>
      <c r="DC124" s="872"/>
      <c r="DD124" s="872"/>
      <c r="DE124" s="872"/>
      <c r="DF124" s="873"/>
      <c r="DG124" s="799"/>
      <c r="DH124" s="800"/>
      <c r="DI124" s="800"/>
      <c r="DJ124" s="800"/>
      <c r="DK124" s="801"/>
      <c r="DL124" s="802"/>
      <c r="DM124" s="800"/>
      <c r="DN124" s="800"/>
      <c r="DO124" s="800"/>
      <c r="DP124" s="801"/>
      <c r="DQ124" s="802"/>
      <c r="DR124" s="800"/>
      <c r="DS124" s="800"/>
      <c r="DT124" s="800"/>
      <c r="DU124" s="801"/>
      <c r="DV124" s="884"/>
      <c r="DW124" s="885"/>
      <c r="DX124" s="885"/>
      <c r="DY124" s="885"/>
      <c r="DZ124" s="886"/>
    </row>
    <row r="125" spans="1:130" s="230" customFormat="1" ht="26.25" customHeight="1" x14ac:dyDescent="0.2">
      <c r="A125" s="856"/>
      <c r="B125" s="857"/>
      <c r="C125" s="851" t="s">
        <v>437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448</v>
      </c>
      <c r="CL125" s="888"/>
      <c r="CM125" s="888"/>
      <c r="CN125" s="888"/>
      <c r="CO125" s="889"/>
      <c r="CP125" s="896" t="s">
        <v>449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439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452</v>
      </c>
      <c r="AY127" s="848"/>
      <c r="AZ127" s="848"/>
      <c r="BA127" s="848"/>
      <c r="BB127" s="848"/>
      <c r="BC127" s="848"/>
      <c r="BD127" s="848"/>
      <c r="BE127" s="849"/>
      <c r="BF127" s="847" t="s">
        <v>453</v>
      </c>
      <c r="BG127" s="848"/>
      <c r="BH127" s="848"/>
      <c r="BI127" s="848"/>
      <c r="BJ127" s="848"/>
      <c r="BK127" s="848"/>
      <c r="BL127" s="849"/>
      <c r="BM127" s="847" t="s">
        <v>454</v>
      </c>
      <c r="BN127" s="848"/>
      <c r="BO127" s="848"/>
      <c r="BP127" s="848"/>
      <c r="BQ127" s="848"/>
      <c r="BR127" s="848"/>
      <c r="BS127" s="849"/>
      <c r="BT127" s="847" t="s">
        <v>455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457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458</v>
      </c>
      <c r="X128" s="834"/>
      <c r="Y128" s="834"/>
      <c r="Z128" s="835"/>
      <c r="AA128" s="836">
        <v>6054</v>
      </c>
      <c r="AB128" s="837"/>
      <c r="AC128" s="837"/>
      <c r="AD128" s="837"/>
      <c r="AE128" s="838"/>
      <c r="AF128" s="839">
        <v>5509</v>
      </c>
      <c r="AG128" s="837"/>
      <c r="AH128" s="837"/>
      <c r="AI128" s="837"/>
      <c r="AJ128" s="838"/>
      <c r="AK128" s="839">
        <v>5227</v>
      </c>
      <c r="AL128" s="837"/>
      <c r="AM128" s="837"/>
      <c r="AN128" s="837"/>
      <c r="AO128" s="838"/>
      <c r="AP128" s="840"/>
      <c r="AQ128" s="841"/>
      <c r="AR128" s="841"/>
      <c r="AS128" s="841"/>
      <c r="AT128" s="842"/>
      <c r="AU128" s="232"/>
      <c r="AV128" s="232"/>
      <c r="AW128" s="232"/>
      <c r="AX128" s="843" t="s">
        <v>459</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461</v>
      </c>
      <c r="X129" s="813"/>
      <c r="Y129" s="813"/>
      <c r="Z129" s="814"/>
      <c r="AA129" s="815">
        <v>2724657</v>
      </c>
      <c r="AB129" s="816"/>
      <c r="AC129" s="816"/>
      <c r="AD129" s="816"/>
      <c r="AE129" s="817"/>
      <c r="AF129" s="818">
        <v>2690134</v>
      </c>
      <c r="AG129" s="816"/>
      <c r="AH129" s="816"/>
      <c r="AI129" s="816"/>
      <c r="AJ129" s="817"/>
      <c r="AK129" s="818">
        <v>2679985</v>
      </c>
      <c r="AL129" s="816"/>
      <c r="AM129" s="816"/>
      <c r="AN129" s="816"/>
      <c r="AO129" s="817"/>
      <c r="AP129" s="819"/>
      <c r="AQ129" s="820"/>
      <c r="AR129" s="820"/>
      <c r="AS129" s="820"/>
      <c r="AT129" s="821"/>
      <c r="AU129" s="233"/>
      <c r="AV129" s="233"/>
      <c r="AW129" s="233"/>
      <c r="AX129" s="787" t="s">
        <v>462</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464</v>
      </c>
      <c r="X130" s="813"/>
      <c r="Y130" s="813"/>
      <c r="Z130" s="814"/>
      <c r="AA130" s="815">
        <v>545042</v>
      </c>
      <c r="AB130" s="816"/>
      <c r="AC130" s="816"/>
      <c r="AD130" s="816"/>
      <c r="AE130" s="817"/>
      <c r="AF130" s="818">
        <v>521455</v>
      </c>
      <c r="AG130" s="816"/>
      <c r="AH130" s="816"/>
      <c r="AI130" s="816"/>
      <c r="AJ130" s="817"/>
      <c r="AK130" s="818">
        <v>453190</v>
      </c>
      <c r="AL130" s="816"/>
      <c r="AM130" s="816"/>
      <c r="AN130" s="816"/>
      <c r="AO130" s="817"/>
      <c r="AP130" s="819"/>
      <c r="AQ130" s="820"/>
      <c r="AR130" s="820"/>
      <c r="AS130" s="820"/>
      <c r="AT130" s="821"/>
      <c r="AU130" s="233"/>
      <c r="AV130" s="233"/>
      <c r="AW130" s="233"/>
      <c r="AX130" s="787" t="s">
        <v>465</v>
      </c>
      <c r="AY130" s="788"/>
      <c r="AZ130" s="788"/>
      <c r="BA130" s="788"/>
      <c r="BB130" s="788"/>
      <c r="BC130" s="788"/>
      <c r="BD130" s="788"/>
      <c r="BE130" s="789"/>
      <c r="BF130" s="790">
        <v>7.6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466</v>
      </c>
      <c r="X131" s="797"/>
      <c r="Y131" s="797"/>
      <c r="Z131" s="798"/>
      <c r="AA131" s="799">
        <v>2179615</v>
      </c>
      <c r="AB131" s="800"/>
      <c r="AC131" s="800"/>
      <c r="AD131" s="800"/>
      <c r="AE131" s="801"/>
      <c r="AF131" s="802">
        <v>2168679</v>
      </c>
      <c r="AG131" s="800"/>
      <c r="AH131" s="800"/>
      <c r="AI131" s="800"/>
      <c r="AJ131" s="801"/>
      <c r="AK131" s="802">
        <v>2226795</v>
      </c>
      <c r="AL131" s="800"/>
      <c r="AM131" s="800"/>
      <c r="AN131" s="800"/>
      <c r="AO131" s="801"/>
      <c r="AP131" s="803"/>
      <c r="AQ131" s="804"/>
      <c r="AR131" s="804"/>
      <c r="AS131" s="804"/>
      <c r="AT131" s="805"/>
      <c r="AU131" s="233"/>
      <c r="AV131" s="233"/>
      <c r="AW131" s="233"/>
      <c r="AX131" s="765" t="s">
        <v>467</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468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469</v>
      </c>
      <c r="W132" s="778"/>
      <c r="X132" s="778"/>
      <c r="Y132" s="778"/>
      <c r="Z132" s="779"/>
      <c r="AA132" s="780">
        <v>7.7051681150000002</v>
      </c>
      <c r="AB132" s="781"/>
      <c r="AC132" s="781"/>
      <c r="AD132" s="781"/>
      <c r="AE132" s="782"/>
      <c r="AF132" s="783">
        <v>7.2589811590000002</v>
      </c>
      <c r="AG132" s="781"/>
      <c r="AH132" s="781"/>
      <c r="AI132" s="781"/>
      <c r="AJ132" s="782"/>
      <c r="AK132" s="783">
        <v>7.8719864199999998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470</v>
      </c>
      <c r="W133" s="757"/>
      <c r="X133" s="757"/>
      <c r="Y133" s="757"/>
      <c r="Z133" s="758"/>
      <c r="AA133" s="759">
        <v>7.8</v>
      </c>
      <c r="AB133" s="760"/>
      <c r="AC133" s="760"/>
      <c r="AD133" s="760"/>
      <c r="AE133" s="761"/>
      <c r="AF133" s="759">
        <v>7.5</v>
      </c>
      <c r="AG133" s="760"/>
      <c r="AH133" s="760"/>
      <c r="AI133" s="760"/>
      <c r="AJ133" s="761"/>
      <c r="AK133" s="759">
        <v>7.6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8PO2f8ZIpBFxlLP9qqPLPtbZZRYuOYdWQFdu1sffKVWR6NXq2L/hY8+/u/MQVssMAn+skUjfTv//9+ZHVQ7Hg==" saltValue="264i3EBA9iXbICr/AQ27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nQPDWoEaWV0VCa82aww5hpPumC6bajDmRZxCJdCrjCnZ/sPrxoFZtkjiWHJltvOa2JRfiaY9KQv4apdTkxyBA==" saltValue="j+74PbmEIlV1MJ9QiywC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fSQZ76DBxR2Gl28A8rhwIa00qG/Vi8ZVU6jTTmusPz1B021uFoLEd6Cz9r8PILwae9AK2f1FYcTw1ha2305A==" saltValue="FchJF1QLxSt2WRTMB9Qn3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474</v>
      </c>
      <c r="AP7" s="272"/>
      <c r="AQ7" s="273" t="s">
        <v>475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476</v>
      </c>
      <c r="AQ8" s="279" t="s">
        <v>477</v>
      </c>
      <c r="AR8" s="280" t="s">
        <v>478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479</v>
      </c>
      <c r="AL9" s="1167"/>
      <c r="AM9" s="1167"/>
      <c r="AN9" s="1168"/>
      <c r="AO9" s="281">
        <v>877490</v>
      </c>
      <c r="AP9" s="281">
        <v>145184</v>
      </c>
      <c r="AQ9" s="282">
        <v>143407</v>
      </c>
      <c r="AR9" s="283">
        <v>1.2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480</v>
      </c>
      <c r="AL10" s="1167"/>
      <c r="AM10" s="1167"/>
      <c r="AN10" s="1168"/>
      <c r="AO10" s="284">
        <v>112727</v>
      </c>
      <c r="AP10" s="284">
        <v>18651</v>
      </c>
      <c r="AQ10" s="285">
        <v>20271</v>
      </c>
      <c r="AR10" s="286">
        <v>-8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481</v>
      </c>
      <c r="AL11" s="1167"/>
      <c r="AM11" s="1167"/>
      <c r="AN11" s="1168"/>
      <c r="AO11" s="284" t="s">
        <v>482</v>
      </c>
      <c r="AP11" s="284" t="s">
        <v>482</v>
      </c>
      <c r="AQ11" s="285">
        <v>1412</v>
      </c>
      <c r="AR11" s="286" t="s">
        <v>482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483</v>
      </c>
      <c r="AL12" s="1167"/>
      <c r="AM12" s="1167"/>
      <c r="AN12" s="1168"/>
      <c r="AO12" s="284" t="s">
        <v>482</v>
      </c>
      <c r="AP12" s="284" t="s">
        <v>482</v>
      </c>
      <c r="AQ12" s="285" t="s">
        <v>482</v>
      </c>
      <c r="AR12" s="286" t="s">
        <v>482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484</v>
      </c>
      <c r="AL13" s="1167"/>
      <c r="AM13" s="1167"/>
      <c r="AN13" s="1168"/>
      <c r="AO13" s="284">
        <v>43560</v>
      </c>
      <c r="AP13" s="284">
        <v>7207</v>
      </c>
      <c r="AQ13" s="285">
        <v>5234</v>
      </c>
      <c r="AR13" s="286">
        <v>37.700000000000003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485</v>
      </c>
      <c r="AL14" s="1167"/>
      <c r="AM14" s="1167"/>
      <c r="AN14" s="1168"/>
      <c r="AO14" s="284">
        <v>24300</v>
      </c>
      <c r="AP14" s="284">
        <v>4021</v>
      </c>
      <c r="AQ14" s="285">
        <v>3337</v>
      </c>
      <c r="AR14" s="286">
        <v>20.5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486</v>
      </c>
      <c r="AL15" s="1170"/>
      <c r="AM15" s="1170"/>
      <c r="AN15" s="1171"/>
      <c r="AO15" s="284">
        <v>-77036</v>
      </c>
      <c r="AP15" s="284">
        <v>-12746</v>
      </c>
      <c r="AQ15" s="285">
        <v>-9830</v>
      </c>
      <c r="AR15" s="286">
        <v>29.7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981041</v>
      </c>
      <c r="AP16" s="284">
        <v>162317</v>
      </c>
      <c r="AQ16" s="285">
        <v>163831</v>
      </c>
      <c r="AR16" s="286">
        <v>-0.9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488</v>
      </c>
      <c r="AP20" s="293" t="s">
        <v>489</v>
      </c>
      <c r="AQ20" s="294" t="s">
        <v>490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491</v>
      </c>
      <c r="AL21" s="1173"/>
      <c r="AM21" s="1173"/>
      <c r="AN21" s="1174"/>
      <c r="AO21" s="297">
        <v>14.39</v>
      </c>
      <c r="AP21" s="298">
        <v>14.18</v>
      </c>
      <c r="AQ21" s="299">
        <v>0.21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492</v>
      </c>
      <c r="AL22" s="1173"/>
      <c r="AM22" s="1173"/>
      <c r="AN22" s="1174"/>
      <c r="AO22" s="302">
        <v>95.4</v>
      </c>
      <c r="AP22" s="303">
        <v>95.4</v>
      </c>
      <c r="AQ22" s="304">
        <v>0</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474</v>
      </c>
      <c r="AP30" s="272"/>
      <c r="AQ30" s="273" t="s">
        <v>475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476</v>
      </c>
      <c r="AQ31" s="279" t="s">
        <v>477</v>
      </c>
      <c r="AR31" s="280" t="s">
        <v>478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496</v>
      </c>
      <c r="AL32" s="1157"/>
      <c r="AM32" s="1157"/>
      <c r="AN32" s="1158"/>
      <c r="AO32" s="312">
        <v>606106</v>
      </c>
      <c r="AP32" s="312">
        <v>100282</v>
      </c>
      <c r="AQ32" s="313">
        <v>86321</v>
      </c>
      <c r="AR32" s="314">
        <v>16.2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497</v>
      </c>
      <c r="AL33" s="1157"/>
      <c r="AM33" s="1157"/>
      <c r="AN33" s="1158"/>
      <c r="AO33" s="312" t="s">
        <v>482</v>
      </c>
      <c r="AP33" s="312" t="s">
        <v>482</v>
      </c>
      <c r="AQ33" s="313" t="s">
        <v>482</v>
      </c>
      <c r="AR33" s="314" t="s">
        <v>482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498</v>
      </c>
      <c r="AL34" s="1157"/>
      <c r="AM34" s="1157"/>
      <c r="AN34" s="1158"/>
      <c r="AO34" s="312" t="s">
        <v>482</v>
      </c>
      <c r="AP34" s="312" t="s">
        <v>482</v>
      </c>
      <c r="AQ34" s="313" t="s">
        <v>482</v>
      </c>
      <c r="AR34" s="314" t="s">
        <v>482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499</v>
      </c>
      <c r="AL35" s="1157"/>
      <c r="AM35" s="1157"/>
      <c r="AN35" s="1158"/>
      <c r="AO35" s="312" t="s">
        <v>482</v>
      </c>
      <c r="AP35" s="312" t="s">
        <v>482</v>
      </c>
      <c r="AQ35" s="313">
        <v>18581</v>
      </c>
      <c r="AR35" s="314" t="s">
        <v>482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500</v>
      </c>
      <c r="AL36" s="1157"/>
      <c r="AM36" s="1157"/>
      <c r="AN36" s="1158"/>
      <c r="AO36" s="312">
        <v>27604</v>
      </c>
      <c r="AP36" s="312">
        <v>4567</v>
      </c>
      <c r="AQ36" s="313">
        <v>4521</v>
      </c>
      <c r="AR36" s="314">
        <v>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501</v>
      </c>
      <c r="AL37" s="1157"/>
      <c r="AM37" s="1157"/>
      <c r="AN37" s="1158"/>
      <c r="AO37" s="312" t="s">
        <v>482</v>
      </c>
      <c r="AP37" s="312" t="s">
        <v>482</v>
      </c>
      <c r="AQ37" s="313">
        <v>983</v>
      </c>
      <c r="AR37" s="314" t="s">
        <v>482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502</v>
      </c>
      <c r="AL38" s="1160"/>
      <c r="AM38" s="1160"/>
      <c r="AN38" s="1161"/>
      <c r="AO38" s="315" t="s">
        <v>482</v>
      </c>
      <c r="AP38" s="315" t="s">
        <v>482</v>
      </c>
      <c r="AQ38" s="316">
        <v>20</v>
      </c>
      <c r="AR38" s="304" t="s">
        <v>482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503</v>
      </c>
      <c r="AL39" s="1160"/>
      <c r="AM39" s="1160"/>
      <c r="AN39" s="1161"/>
      <c r="AO39" s="312">
        <v>-5227</v>
      </c>
      <c r="AP39" s="312">
        <v>-865</v>
      </c>
      <c r="AQ39" s="313">
        <v>-4212</v>
      </c>
      <c r="AR39" s="314">
        <v>-79.5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504</v>
      </c>
      <c r="AL40" s="1157"/>
      <c r="AM40" s="1157"/>
      <c r="AN40" s="1158"/>
      <c r="AO40" s="312">
        <v>-453190</v>
      </c>
      <c r="AP40" s="312">
        <v>-74982</v>
      </c>
      <c r="AQ40" s="313">
        <v>-70783</v>
      </c>
      <c r="AR40" s="314">
        <v>5.9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175293</v>
      </c>
      <c r="AP41" s="312">
        <v>29003</v>
      </c>
      <c r="AQ41" s="313">
        <v>35432</v>
      </c>
      <c r="AR41" s="314">
        <v>-18.100000000000001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474</v>
      </c>
      <c r="AN49" s="1151" t="s">
        <v>507</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508</v>
      </c>
      <c r="AO50" s="329" t="s">
        <v>509</v>
      </c>
      <c r="AP50" s="330" t="s">
        <v>510</v>
      </c>
      <c r="AQ50" s="331" t="s">
        <v>511</v>
      </c>
      <c r="AR50" s="332" t="s">
        <v>512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513</v>
      </c>
      <c r="AL51" s="325"/>
      <c r="AM51" s="333">
        <v>153789</v>
      </c>
      <c r="AN51" s="334">
        <v>23996</v>
      </c>
      <c r="AO51" s="335">
        <v>9.1999999999999993</v>
      </c>
      <c r="AP51" s="336">
        <v>145139</v>
      </c>
      <c r="AQ51" s="337">
        <v>19.5</v>
      </c>
      <c r="AR51" s="338">
        <v>-10.3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514</v>
      </c>
      <c r="AM52" s="341">
        <v>48621</v>
      </c>
      <c r="AN52" s="342">
        <v>7586</v>
      </c>
      <c r="AO52" s="343">
        <v>-50.6</v>
      </c>
      <c r="AP52" s="344">
        <v>83762</v>
      </c>
      <c r="AQ52" s="345">
        <v>33.1</v>
      </c>
      <c r="AR52" s="346">
        <v>-83.7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515</v>
      </c>
      <c r="AL53" s="325"/>
      <c r="AM53" s="333">
        <v>493385</v>
      </c>
      <c r="AN53" s="334">
        <v>78241</v>
      </c>
      <c r="AO53" s="335">
        <v>226.1</v>
      </c>
      <c r="AP53" s="336">
        <v>125391</v>
      </c>
      <c r="AQ53" s="337">
        <v>-13.6</v>
      </c>
      <c r="AR53" s="338">
        <v>239.7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514</v>
      </c>
      <c r="AM54" s="341">
        <v>233711</v>
      </c>
      <c r="AN54" s="342">
        <v>37062</v>
      </c>
      <c r="AO54" s="343">
        <v>388.6</v>
      </c>
      <c r="AP54" s="344">
        <v>68516</v>
      </c>
      <c r="AQ54" s="345">
        <v>-18.2</v>
      </c>
      <c r="AR54" s="346">
        <v>406.8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516</v>
      </c>
      <c r="AL55" s="325"/>
      <c r="AM55" s="333">
        <v>475019</v>
      </c>
      <c r="AN55" s="334">
        <v>76064</v>
      </c>
      <c r="AO55" s="335">
        <v>-2.8</v>
      </c>
      <c r="AP55" s="336">
        <v>138402</v>
      </c>
      <c r="AQ55" s="337">
        <v>10.4</v>
      </c>
      <c r="AR55" s="338">
        <v>-13.2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514</v>
      </c>
      <c r="AM56" s="341">
        <v>235995</v>
      </c>
      <c r="AN56" s="342">
        <v>37789</v>
      </c>
      <c r="AO56" s="343">
        <v>2</v>
      </c>
      <c r="AP56" s="344">
        <v>70652</v>
      </c>
      <c r="AQ56" s="345">
        <v>3.1</v>
      </c>
      <c r="AR56" s="346">
        <v>-1.1000000000000001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517</v>
      </c>
      <c r="AL57" s="325"/>
      <c r="AM57" s="333">
        <v>649962</v>
      </c>
      <c r="AN57" s="334">
        <v>105926</v>
      </c>
      <c r="AO57" s="335">
        <v>39.299999999999997</v>
      </c>
      <c r="AP57" s="336">
        <v>146367</v>
      </c>
      <c r="AQ57" s="337">
        <v>5.8</v>
      </c>
      <c r="AR57" s="338">
        <v>33.5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514</v>
      </c>
      <c r="AM58" s="341">
        <v>489760</v>
      </c>
      <c r="AN58" s="342">
        <v>79817</v>
      </c>
      <c r="AO58" s="343">
        <v>111.2</v>
      </c>
      <c r="AP58" s="344">
        <v>79441</v>
      </c>
      <c r="AQ58" s="345">
        <v>12.4</v>
      </c>
      <c r="AR58" s="346">
        <v>98.8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518</v>
      </c>
      <c r="AL59" s="325"/>
      <c r="AM59" s="333">
        <v>393355</v>
      </c>
      <c r="AN59" s="334">
        <v>65082</v>
      </c>
      <c r="AO59" s="335">
        <v>-38.6</v>
      </c>
      <c r="AP59" s="336">
        <v>165181</v>
      </c>
      <c r="AQ59" s="337">
        <v>12.9</v>
      </c>
      <c r="AR59" s="338">
        <v>-51.5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514</v>
      </c>
      <c r="AM60" s="341">
        <v>185536</v>
      </c>
      <c r="AN60" s="342">
        <v>30698</v>
      </c>
      <c r="AO60" s="343">
        <v>-61.5</v>
      </c>
      <c r="AP60" s="344">
        <v>82246</v>
      </c>
      <c r="AQ60" s="345">
        <v>3.5</v>
      </c>
      <c r="AR60" s="346">
        <v>-65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519</v>
      </c>
      <c r="AL61" s="347"/>
      <c r="AM61" s="348">
        <v>433102</v>
      </c>
      <c r="AN61" s="349">
        <v>69862</v>
      </c>
      <c r="AO61" s="350">
        <v>46.6</v>
      </c>
      <c r="AP61" s="351">
        <v>144096</v>
      </c>
      <c r="AQ61" s="352">
        <v>7</v>
      </c>
      <c r="AR61" s="338">
        <v>39.6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514</v>
      </c>
      <c r="AM62" s="341">
        <v>238725</v>
      </c>
      <c r="AN62" s="342">
        <v>38590</v>
      </c>
      <c r="AO62" s="343">
        <v>77.900000000000006</v>
      </c>
      <c r="AP62" s="344">
        <v>76923</v>
      </c>
      <c r="AQ62" s="345">
        <v>6.8</v>
      </c>
      <c r="AR62" s="346">
        <v>71.099999999999994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HgKJvrGswbXGEm+JbylR7O5Oa1jqeqXpSc+a9FqIGJ2BA4OhtN8oMebFAyUCrCa1e1fvrovs3ihq3TjWwtKxA==" saltValue="EFPjyKy/OTjGlQRfZ7cK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471</v>
      </c>
    </row>
    <row r="121" spans="125:125" ht="13.5" hidden="1" customHeight="1" x14ac:dyDescent="0.2">
      <c r="DU121" s="259"/>
    </row>
  </sheetData>
  <sheetProtection algorithmName="SHA-512" hashValue="1VlziBdr/5svYCPGOAxd8s2ePohrMjwehVicGKjHMvw8wNFF1Qqe/RhkMX4GbLBZCJU7OZM/ODNgUAezSbbbtg==" saltValue="14TlG77LGe9PXATg+ok1B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471</v>
      </c>
    </row>
  </sheetData>
  <sheetProtection algorithmName="SHA-512" hashValue="faa50l5/YkJz0jucxK6PRkJThX4JDCDSL0sZkBAcDLgO533WFhMv0a5PZYcmTPjzyIJbg3h1zfvxi7LqoO3J5A==" saltValue="3+l5gQi8zv4l2DmQbSDkf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75" t="s">
        <v>3</v>
      </c>
      <c r="D47" s="1175"/>
      <c r="E47" s="1176"/>
      <c r="F47" s="11">
        <v>43.15</v>
      </c>
      <c r="G47" s="12">
        <v>41.13</v>
      </c>
      <c r="H47" s="12">
        <v>39.06</v>
      </c>
      <c r="I47" s="12">
        <v>42.94</v>
      </c>
      <c r="J47" s="13">
        <v>43.17</v>
      </c>
    </row>
    <row r="48" spans="2:10" ht="57.75" customHeight="1" x14ac:dyDescent="0.2">
      <c r="B48" s="14"/>
      <c r="C48" s="1177" t="s">
        <v>4</v>
      </c>
      <c r="D48" s="1177"/>
      <c r="E48" s="1178"/>
      <c r="F48" s="15">
        <v>6.84</v>
      </c>
      <c r="G48" s="16">
        <v>2.19</v>
      </c>
      <c r="H48" s="16">
        <v>6.49</v>
      </c>
      <c r="I48" s="16">
        <v>6.83</v>
      </c>
      <c r="J48" s="17">
        <v>4.95</v>
      </c>
    </row>
    <row r="49" spans="2:10" ht="57.75" customHeight="1" thickBot="1" x14ac:dyDescent="0.25">
      <c r="B49" s="18"/>
      <c r="C49" s="1179" t="s">
        <v>5</v>
      </c>
      <c r="D49" s="1179"/>
      <c r="E49" s="1180"/>
      <c r="F49" s="19" t="s">
        <v>526</v>
      </c>
      <c r="G49" s="20" t="s">
        <v>527</v>
      </c>
      <c r="H49" s="20">
        <v>3.32</v>
      </c>
      <c r="I49" s="20">
        <v>0.28999999999999998</v>
      </c>
      <c r="J49" s="21" t="s">
        <v>528</v>
      </c>
    </row>
    <row r="50" spans="2:10" ht="13.2" x14ac:dyDescent="0.2"/>
  </sheetData>
  <sheetProtection algorithmName="SHA-512" hashValue="5ddOGv5xr43eCcLjkRzJxYc2wcFV9Fjmgzjphr/y9EadXfYxk1z2edGQ3OzxtAN+kEA7jnOp9CVDm9T5zBh1ag==" saltValue="/o1ynS0tl21cZ3HwrnaS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2025-09-24T07:12:49Z</cp:lastPrinted>
  <dcterms:created xsi:type="dcterms:W3CDTF">2025-02-19T05:04:12Z</dcterms:created>
  <dcterms:modified xsi:type="dcterms:W3CDTF">2025-09-24T07:13:09Z</dcterms:modified>
  <cp:category/>
</cp:coreProperties>
</file>