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3　HPアップロード\財政状況資料集\10 神埼市\"/>
    </mc:Choice>
  </mc:AlternateContent>
  <xr:revisionPtr revIDLastSave="0" documentId="13_ncr:1_{0DEA8025-ABA1-4942-B684-FA409D2063FA}"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BW34" i="10" l="1"/>
  <c r="BW35" i="10" l="1"/>
  <c r="BW36" i="10" s="1"/>
  <c r="BW37" i="10" s="1"/>
  <c r="BW38" i="10" s="1"/>
  <c r="BW39" i="10" s="1"/>
  <c r="BW40" i="10" s="1"/>
  <c r="BW41" i="10" s="1"/>
  <c r="BW42" i="10" s="1"/>
  <c r="BW43" i="10" s="1"/>
  <c r="CO34" i="10"/>
</calcChain>
</file>

<file path=xl/sharedStrings.xml><?xml version="1.0" encoding="utf-8"?>
<sst xmlns="http://schemas.openxmlformats.org/spreadsheetml/2006/main" count="1050" uniqueCount="575">
  <si>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</si>
  <si>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</si>
  <si>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</si>
  <si>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</si>
  <si>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</si>
  <si>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</si>
  <si>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</si>
  <si>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</si>
  <si>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</si>
  <si>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</si>
  <si>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</si>
  <si>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</si>
  <si>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</si>
  <si>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</si>
  <si>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</si>
  <si>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</si>
  <si>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</si>
  <si>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</si>
  <si>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</si>
  <si>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</si>
  <si>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</si>
  <si>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</si>
  <si>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</si>
  <si>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</si>
  <si>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</si>
  <si>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</si>
  <si>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</si>
  <si>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</si>
  <si>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</si>
  <si>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</si>
  <si>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</si>
  <si>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</si>
  <si>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</si>
  <si>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</si>
  <si>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</si>
  <si>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</si>
  <si>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</si>
  <si>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</si>
  <si>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</si>
  <si>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</si>
  <si>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</si>
  <si>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</si>
  <si>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</si>
  <si>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</si>
  <si>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</si>
  <si>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</si>
  <si>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</si>
  <si>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</si>
  <si>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</si>
  <si>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</si>
  <si>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</si>
  <si>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</si>
  <si>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</si>
  <si>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</si>
  <si>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</si>
  <si>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</si>
  <si>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</si>
  <si>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</si>
  <si>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</si>
  <si>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</si>
  <si>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</si>
  <si>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</si>
  <si>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</si>
  <si>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</si>
  <si>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</si>
  <si>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</si>
  <si>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</si>
  <si>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</si>
  <si>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</si>
  <si>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</si>
  <si>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</si>
  <si>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</si>
  <si>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</si>
  <si>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</si>
  <si>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</si>
  <si>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</si>
  <si>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</si>
  <si>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</si>
  <si>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</si>
  <si>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</si>
  <si>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</si>
  <si>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</si>
  <si>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</si>
  <si>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</si>
  <si>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</si>
  <si>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</si>
  <si>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</si>
  <si>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</si>
  <si>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</si>
  <si>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</si>
  <si>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</si>
  <si>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</si>
  <si>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</si>
  <si>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</si>
  <si>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神埼市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</si>
  <si>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</si>
  <si>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</si>
  <si>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</si>
  <si>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</si>
  <si>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</si>
  <si>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</si>
  <si>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</si>
  <si>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</si>
  <si>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</si>
  <si>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</si>
  <si>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</si>
  <si>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</si>
  <si>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</si>
  <si>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</si>
  <si>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</si>
  <si>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</si>
  <si>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</si>
  <si>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</si>
  <si>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</si>
  <si>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</si>
  <si>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</si>
  <si>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</si>
  <si>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</si>
  <si>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</si>
  <si>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</si>
  <si>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</si>
  <si>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</si>
  <si>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</si>
  <si>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</si>
  <si>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</si>
  <si>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</si>
  <si>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</si>
  <si>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</si>
  <si>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</si>
  <si>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</si>
  <si>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</si>
  <si>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</si>
  <si>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</si>
  <si>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</si>
  <si>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</si>
  <si>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</si>
  <si>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</si>
  <si>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</si>
  <si>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</si>
  <si>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</si>
  <si>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</si>
  <si>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</si>
  <si>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</si>
  <si>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</si>
  <si>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</si>
  <si>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</si>
  <si>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</si>
  <si>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</si>
  <si>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</si>
  <si>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</si>
  <si>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</si>
  <si>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</si>
  <si>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</si>
  <si>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</si>
  <si>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</si>
  <si>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</si>
  <si>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</si>
  <si>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</si>
  <si>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</si>
  <si>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</si>
  <si>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</si>
  <si>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</si>
  <si>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</si>
  <si>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</si>
  <si>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</si>
  <si>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</si>
  <si>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</si>
  <si>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</si>
  <si>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</si>
  <si>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</si>
  <si>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</si>
  <si>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</si>
  <si>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</si>
  <si>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</si>
  <si>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</si>
  <si>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</si>
  <si>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</si>
  <si>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</si>
  <si>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</si>
  <si>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</si>
  <si>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</si>
  <si>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</si>
  <si>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</si>
  <si>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</si>
  <si>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</si>
  <si>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</si>
  <si>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</si>
  <si>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</si>
  <si>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</si>
  <si>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</si>
  <si>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</si>
  <si>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</si>
  <si>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</si>
  <si>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</si>
  <si>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</si>
  <si>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</si>
  <si>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</si>
  <si>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</si>
  <si>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</si>
  <si>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</si>
  <si>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</si>
  <si>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</si>
  <si>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</si>
  <si>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</si>
  <si>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佐賀県神埼市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</si>
  <si>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</si>
  <si>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</si>
  <si>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</si>
  <si>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</si>
  <si>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</si>
  <si>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</si>
  <si>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</si>
  <si>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</si>
  <si>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</si>
  <si>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</si>
  <si>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</si>
  <si>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</si>
  <si>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</si>
  <si>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</si>
  <si>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</si>
  <si>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</si>
  <si>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</si>
  <si>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</si>
  <si>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</si>
  <si>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</si>
  <si>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</si>
  <si>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</si>
  <si>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</si>
  <si>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</si>
  <si>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</si>
  <si>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</si>
  <si>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</si>
  <si>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</si>
  <si>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</si>
  <si>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</si>
  <si>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</si>
  <si>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</si>
  <si>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</si>
  <si>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</si>
  <si>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</si>
  <si>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</si>
  <si>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</si>
  <si>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</si>
  <si>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</si>
  <si>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</si>
  <si>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</si>
  <si>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</si>
  <si>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</si>
  <si>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</si>
  <si>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</si>
  <si>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</si>
  <si>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</si>
  <si>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</si>
  <si>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</si>
  <si>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</si>
  <si>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</si>
  <si>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</si>
  <si>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</si>
  <si>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</si>
  <si>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</si>
  <si>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</si>
  <si>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</si>
  <si>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</si>
  <si>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</si>
  <si>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</si>
  <si>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</si>
  <si>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</si>
  <si>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</si>
  <si>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</si>
  <si>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</si>
  <si>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</si>
  <si>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</si>
  <si>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</si>
  <si>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</si>
  <si>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</si>
  <si>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</si>
  <si>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</si>
  <si>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</si>
  <si>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</si>
  <si>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</si>
  <si>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</si>
  <si>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</si>
  <si>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</si>
  <si>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</si>
  <si>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</si>
  <si>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</si>
  <si>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</si>
  <si>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</si>
  <si>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</si>
  <si>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</si>
  <si>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</si>
  <si>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</si>
  <si>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</si>
  <si>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</si>
  <si>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</si>
  <si>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</si>
  <si>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</si>
  <si>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</si>
  <si>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</si>
  <si>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</si>
  <si>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</si>
  <si>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</si>
  <si>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</si>
  <si>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</si>
  <si>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</si>
  <si>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</si>
  <si>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</si>
  <si>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</si>
  <si>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</si>
  <si>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</si>
  <si>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</si>
  <si>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</si>
  <si>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</si>
  <si>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</si>
  <si>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</si>
  <si>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</si>
  <si>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</si>
  <si>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</si>
  <si>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</si>
  <si>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</si>
  <si>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</si>
  <si>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</si>
  <si>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</si>
  <si>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</si>
  <si>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</si>
  <si>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</si>
  <si>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</si>
  <si>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</si>
  <si>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</si>
  <si>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</si>
  <si>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</si>
  <si>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</si>
  <si>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</si>
  <si>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</si>
  <si>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</si>
  <si>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</si>
  <si>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</si>
  <si>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</si>
  <si>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</si>
  <si>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</si>
  <si>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</si>
  <si>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</si>
  <si>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</si>
  <si>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</si>
  <si>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</si>
  <si>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</si>
  <si>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</si>
  <si>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</si>
  <si>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</si>
  <si>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</si>
  <si>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</si>
  <si>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</si>
  <si>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</si>
  <si>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</si>
  <si>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佐賀県神埼市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</si>
  <si>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</si>
  <si>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</si>
  <si>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</si>
  <si>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</si>
  <si>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</si>
  <si>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</si>
  <si>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</si>
  <si>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</si>
  <si>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</si>
  <si>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</si>
  <si>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</si>
  <si>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</si>
  <si>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</si>
  <si>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</si>
  <si>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</si>
  <si>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</si>
  <si>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</si>
  <si>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</si>
  <si>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</si>
  <si>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</si>
  <si>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</si>
  <si>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</si>
  <si>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</si>
  <si>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</si>
  <si>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</si>
  <si>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</si>
  <si>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</si>
  <si>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</si>
  <si>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</si>
  <si>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</si>
  <si>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</si>
  <si>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</si>
  <si>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</si>
  <si>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</si>
  <si>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神埼市国民健康保険事業特別会計</t>
    <phoneticPr fontId="5"/>
  </si>
  <si>
    <t>神埼市国民健康保険診療所特別会計</t>
    <phoneticPr fontId="5"/>
  </si>
  <si>
    <t>神埼市後期高齢者医療特別会計</t>
    <phoneticPr fontId="5"/>
  </si>
  <si>
    <t>神埼市下水道事業会計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</si>
  <si>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</si>
  <si>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</si>
  <si>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</si>
  <si>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</si>
  <si>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</si>
  <si>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</si>
  <si>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</si>
  <si>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</si>
  <si>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</si>
  <si>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</si>
  <si>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</si>
  <si>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</si>
  <si>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</si>
  <si>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</si>
  <si>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</si>
  <si>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</si>
  <si>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</si>
  <si>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</si>
  <si>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</si>
  <si>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</si>
  <si>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</si>
  <si>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</si>
  <si>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</si>
  <si>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</si>
  <si>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</si>
  <si>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</si>
  <si>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</si>
  <si>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</si>
  <si>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</si>
  <si>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</si>
  <si>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</si>
  <si>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</si>
  <si>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</si>
  <si>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</si>
  <si>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</si>
  <si>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</si>
  <si>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</si>
  <si>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</si>
  <si>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</si>
  <si>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</si>
  <si>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</si>
  <si>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</si>
  <si>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</si>
  <si>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</si>
  <si>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</si>
  <si>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</si>
  <si>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</si>
  <si>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</si>
  <si>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</si>
  <si>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</si>
  <si>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</si>
  <si>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</si>
  <si>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</si>
  <si>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</si>
  <si>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</si>
  <si>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</si>
  <si>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</si>
  <si>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</si>
  <si>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</si>
  <si>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</si>
  <si>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</si>
  <si>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</si>
  <si>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</si>
  <si>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</si>
  <si>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</si>
  <si>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</si>
  <si>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</si>
  <si>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</si>
  <si>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</si>
  <si>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</si>
  <si>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</si>
  <si>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</si>
  <si>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</si>
  <si>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</si>
  <si>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</si>
  <si>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</si>
  <si>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</si>
  <si>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</si>
  <si>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</si>
  <si>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</si>
  <si>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</si>
  <si>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</si>
  <si>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</si>
  <si>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</si>
  <si>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</si>
  <si>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</si>
  <si>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</si>
  <si>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</si>
  <si>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</si>
  <si>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</si>
  <si>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</si>
  <si>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</si>
  <si>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</si>
  <si>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</si>
  <si>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</si>
  <si>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</si>
  <si>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</si>
  <si>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</si>
  <si>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</si>
  <si>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</si>
  <si>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</si>
  <si>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</si>
  <si>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</si>
  <si>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</si>
  <si>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</si>
  <si>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</si>
  <si>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</si>
  <si>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</si>
  <si>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</si>
  <si>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</si>
  <si>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</si>
  <si>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</si>
  <si>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</si>
  <si>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</si>
  <si>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</si>
  <si>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</si>
  <si>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</si>
  <si>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</si>
  <si>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</si>
  <si>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</si>
  <si>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</si>
  <si>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</si>
  <si>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</si>
  <si>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</si>
  <si>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</si>
  <si>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</si>
  <si>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</si>
  <si>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</si>
  <si>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</si>
  <si>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</si>
  <si>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</si>
  <si>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</si>
  <si>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</si>
  <si>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</si>
  <si>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</si>
  <si>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</si>
  <si>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t>
  </si>
  <si>
    <t>▲ 3.79</t>
  </si>
  <si>
    <t>▲ 0.67</t>
  </si>
  <si>
    <t>▲ 1.05</t>
  </si>
  <si>
    <t>神埼市下水道事業会計</t>
  </si>
  <si>
    <t>一般会計</t>
  </si>
  <si>
    <t>神埼市国民健康保険事業特別会計</t>
  </si>
  <si>
    <t>神埼市後期高齢者医療特別会計</t>
  </si>
  <si>
    <t>神埼市国民健康保険診療所特別会計</t>
  </si>
  <si>
    <t>簡易水道特別会計</t>
  </si>
  <si>
    <t>その他会計（赤字）</t>
  </si>
  <si>
    <t>その他会計（黒字）</t>
  </si>
  <si>
    <t>R01</t>
    <phoneticPr fontId="5"/>
  </si>
  <si>
    <t>R02</t>
    <phoneticPr fontId="5"/>
  </si>
  <si>
    <t>R03</t>
    <phoneticPr fontId="5"/>
  </si>
  <si>
    <t>R04</t>
    <phoneticPr fontId="5"/>
  </si>
  <si>
    <t>R05</t>
    <phoneticPr fontId="5"/>
  </si>
  <si>
    <t>神埼市ふるさと寄附金基金</t>
  </si>
  <si>
    <t>神埼市まちづくり基金</t>
  </si>
  <si>
    <t>神埼市地域福祉基金</t>
  </si>
  <si>
    <t>神埼市土地改良事業基金</t>
    <phoneticPr fontId="2"/>
  </si>
  <si>
    <t>神埼市公共施設整備基金</t>
    <phoneticPr fontId="2"/>
  </si>
  <si>
    <t>〇</t>
    <phoneticPr fontId="2"/>
  </si>
  <si>
    <t>神埼地区土地開発公社</t>
    <rPh sb="0" eb="10">
      <t>カンザキチクトチカイハツコウシャ</t>
    </rPh>
    <phoneticPr fontId="2"/>
  </si>
  <si>
    <t>脊振共同塵芥処理組合</t>
    <rPh sb="0" eb="2">
      <t>セフリ</t>
    </rPh>
    <rPh sb="2" eb="4">
      <t>キョウドウ</t>
    </rPh>
    <rPh sb="4" eb="6">
      <t>ジンカイ</t>
    </rPh>
    <rPh sb="6" eb="8">
      <t>ショリ</t>
    </rPh>
    <rPh sb="8" eb="10">
      <t>クミアイ</t>
    </rPh>
    <phoneticPr fontId="2"/>
  </si>
  <si>
    <t>佐賀中部広域連合（一般会計）</t>
    <rPh sb="0" eb="2">
      <t>サガ</t>
    </rPh>
    <rPh sb="2" eb="4">
      <t>チュウブ</t>
    </rPh>
    <rPh sb="4" eb="6">
      <t>コウイキ</t>
    </rPh>
    <rPh sb="6" eb="8">
      <t>レンゴウ</t>
    </rPh>
    <rPh sb="9" eb="11">
      <t>イッパン</t>
    </rPh>
    <rPh sb="11" eb="13">
      <t>カイケイ</t>
    </rPh>
    <phoneticPr fontId="2"/>
  </si>
  <si>
    <t>佐賀中部広域連合（特別会計）</t>
    <rPh sb="0" eb="2">
      <t>サガ</t>
    </rPh>
    <rPh sb="2" eb="4">
      <t>チュウブ</t>
    </rPh>
    <rPh sb="4" eb="6">
      <t>コウイキ</t>
    </rPh>
    <rPh sb="6" eb="8">
      <t>レンゴウ</t>
    </rPh>
    <rPh sb="9" eb="11">
      <t>トクベツ</t>
    </rPh>
    <rPh sb="11" eb="13">
      <t>カイケイ</t>
    </rPh>
    <phoneticPr fontId="2"/>
  </si>
  <si>
    <t>三神地区環境事務組合</t>
    <rPh sb="0" eb="1">
      <t>サン</t>
    </rPh>
    <rPh sb="1" eb="2">
      <t>カミ</t>
    </rPh>
    <rPh sb="2" eb="4">
      <t>チク</t>
    </rPh>
    <rPh sb="4" eb="6">
      <t>カンキョウ</t>
    </rPh>
    <rPh sb="6" eb="8">
      <t>ジム</t>
    </rPh>
    <rPh sb="8" eb="10">
      <t>クミアイ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</si>
  <si>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2"/>
  </si>
  <si>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</si>
  <si>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</si>
  <si>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佐賀県市町総合事務組合（特別会計）</t>
    <rPh sb="0" eb="3">
      <t>サガケン</t>
    </rPh>
    <rPh sb="3" eb="4">
      <t>シ</t>
    </rPh>
    <rPh sb="4" eb="5">
      <t>マチ</t>
    </rPh>
    <rPh sb="5" eb="7">
      <t>ソウゴウ</t>
    </rPh>
    <rPh sb="7" eb="9">
      <t>ジム</t>
    </rPh>
    <rPh sb="9" eb="11">
      <t>クミアイ</t>
    </rPh>
    <rPh sb="12" eb="14">
      <t>トクベツ</t>
    </rPh>
    <rPh sb="14" eb="16">
      <t>カイケイ</t>
    </rPh>
    <phoneticPr fontId="2"/>
  </si>
  <si>
    <t>神埼市・吉野ヶ里町葬祭組合</t>
    <rPh sb="0" eb="3">
      <t>カンザキシ</t>
    </rPh>
    <rPh sb="4" eb="9">
      <t>ヨシノガリチョウ</t>
    </rPh>
    <rPh sb="9" eb="11">
      <t>ソウサイ</t>
    </rPh>
    <rPh sb="11" eb="13">
      <t>クミアイ</t>
    </rPh>
    <phoneticPr fontId="2"/>
  </si>
  <si>
    <t>佐賀県東部環境施設組合</t>
    <rPh sb="0" eb="2">
      <t>サガ</t>
    </rPh>
    <rPh sb="2" eb="3">
      <t>ケン</t>
    </rPh>
    <rPh sb="3" eb="5">
      <t>トウブ</t>
    </rPh>
    <rPh sb="5" eb="7">
      <t>カンキョウ</t>
    </rPh>
    <rPh sb="7" eb="9">
      <t>シセツ</t>
    </rPh>
    <rPh sb="9" eb="11">
      <t>クミアイ</t>
    </rPh>
    <phoneticPr fontId="2"/>
  </si>
  <si>
    <t>佐賀東部水道企業団</t>
    <rPh sb="0" eb="2">
      <t>サガ</t>
    </rPh>
    <rPh sb="2" eb="4">
      <t>トウブ</t>
    </rPh>
    <rPh sb="4" eb="6">
      <t>スイドウ</t>
    </rPh>
    <rPh sb="6" eb="8">
      <t>キギョウ</t>
    </rPh>
    <rPh sb="8" eb="9">
      <t>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</si>
  <si>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</si>
  <si>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</si>
  <si>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２年度を折り返し地点として、大型事業の実施により増加した将来負担比率が地方債償還とともに減少しつつ、R5年度は土地開発公社の負債見込額の増加によりゆるやかな増加となった。施設新設により減少した有形固定資産減価償却率は今後も緩やかな増加が見込まれる。公共施設等総合管理計画に基づく計画的な施設整備により、将来世代の負担と現世代への公共サービスへの適切なバランス維持を図る。</t>
    <rPh sb="56" eb="58">
      <t>ネンド</t>
    </rPh>
    <rPh sb="59" eb="65">
      <t>トチカイハツコウシャ</t>
    </rPh>
    <rPh sb="66" eb="68">
      <t>フサイ</t>
    </rPh>
    <rPh sb="68" eb="70">
      <t>ミコミ</t>
    </rPh>
    <rPh sb="70" eb="71">
      <t>ガク</t>
    </rPh>
    <rPh sb="72" eb="74">
      <t>ゾウカ</t>
    </rPh>
    <rPh sb="82" eb="8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</si>
  <si>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</si>
  <si>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</si>
  <si>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</si>
  <si>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</si>
  <si>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</si>
  <si>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</si>
  <si>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償還開始までの据え置き期間（2～3年）があるほか、大型事業に係る一定額以上の地方債については償還年数を長め（通常10年のところを20年）に設定していること、３カ年の平均により比率を算出していることにより緩やかな減少傾向を示していた。しかし、R5年度は、新庁舎、葬祭公園や脊振複合庁舎の大型施設の起債元金償還開始による公債費の増加により増加している。（H30～R2年度同意分）R6年度は、合併特例事業債の償還額は減少したものの、過疎対策事業債や公共施設等適正管理事業債の元利償還額の増加により実質公債比率の増加が見込まれる。</t>
    <rPh sb="130" eb="132">
      <t>ネンド</t>
    </rPh>
    <rPh sb="134" eb="137">
      <t>シンチョウシャ</t>
    </rPh>
    <rPh sb="138" eb="140">
      <t>ソウサイ</t>
    </rPh>
    <rPh sb="140" eb="142">
      <t>コウエン</t>
    </rPh>
    <rPh sb="143" eb="147">
      <t>セフリフクゴウ</t>
    </rPh>
    <rPh sb="147" eb="149">
      <t>チョウシャ</t>
    </rPh>
    <rPh sb="150" eb="152">
      <t>オオガタ</t>
    </rPh>
    <rPh sb="152" eb="154">
      <t>シセツ</t>
    </rPh>
    <rPh sb="155" eb="157">
      <t>キサイ</t>
    </rPh>
    <rPh sb="166" eb="168">
      <t>コウサイ</t>
    </rPh>
    <rPh sb="168" eb="169">
      <t>ヒ</t>
    </rPh>
    <rPh sb="170" eb="172">
      <t>ゾウカ</t>
    </rPh>
    <rPh sb="189" eb="191">
      <t>ネンド</t>
    </rPh>
    <rPh sb="191" eb="194">
      <t>ドウイブン</t>
    </rPh>
    <rPh sb="201" eb="208">
      <t>ガッペイトクレイジギョウサイ</t>
    </rPh>
    <rPh sb="209" eb="212">
      <t>ショウカンガク</t>
    </rPh>
    <rPh sb="213" eb="215">
      <t>ゲンショウ</t>
    </rPh>
    <rPh sb="221" eb="223">
      <t>カソ</t>
    </rPh>
    <rPh sb="223" eb="225">
      <t>タイサク</t>
    </rPh>
    <rPh sb="225" eb="228">
      <t>ジギョウサイ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</si>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</sst>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0ED233-EF72-4A18-AD4C-139D40EB7A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0EE-4CC0-A6D0-1C312139FE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96375</c:v>
                </c:pt>
                <c:pt idx="1">
                  <c:v>159421</c:v>
                </c:pt>
                <c:pt idx="2">
                  <c:v>38303</c:v>
                </c:pt>
                <c:pt idx="3">
                  <c:v>58665</c:v>
                </c:pt>
                <c:pt idx="4">
                  <c:v>78362</c:v>
                </c:pt>
              </c:numCache>
            </c:numRef>
          </c:val>
          <c:smooth val="0"/>
          <c:extLst>
            <c:ext xmlns:c16="http://schemas.microsoft.com/office/drawing/2014/chart" uri="{C3380CC4-5D6E-409C-BE32-E72D297353CC}">
              <c16:uniqueId val="{00000001-10EE-4CC0-A6D0-1C312139FE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3.26</c:v>
                </c:pt>
                <c:pt idx="1">
                  <c:v>3.54</c:v>
                </c:pt>
                <c:pt idx="2">
                  <c:v>8.7200000000000006</c:v>
                </c:pt>
                <c:pt idx="3">
                  <c:v>6.06</c:v>
                </c:pt>
                <c:pt idx="4">
                  <c:v>5.69</c:v>
                </c:pt>
              </c:numCache>
            </c:numRef>
          </c:val>
          <c:extLst>
            <c:ext xmlns:c16="http://schemas.microsoft.com/office/drawing/2014/chart" uri="{C3380CC4-5D6E-409C-BE32-E72D297353CC}">
              <c16:uniqueId val="{00000000-2759-4445-AB33-480260F17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26.14</c:v>
                </c:pt>
                <c:pt idx="1">
                  <c:v>21</c:v>
                </c:pt>
                <c:pt idx="2">
                  <c:v>21.91</c:v>
                </c:pt>
                <c:pt idx="3">
                  <c:v>24.9</c:v>
                </c:pt>
                <c:pt idx="4">
                  <c:v>23.37</c:v>
                </c:pt>
              </c:numCache>
            </c:numRef>
          </c:val>
          <c:extLst>
            <c:ext xmlns:c16="http://schemas.microsoft.com/office/drawing/2014/chart" uri="{C3380CC4-5D6E-409C-BE32-E72D297353CC}">
              <c16:uniqueId val="{00000001-2759-4445-AB33-480260F177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-1.63</c:v>
                </c:pt>
                <c:pt idx="1">
                  <c:v>-3.79</c:v>
                </c:pt>
                <c:pt idx="2">
                  <c:v>7.16</c:v>
                </c:pt>
                <c:pt idx="3">
                  <c:v>-0.67</c:v>
                </c:pt>
                <c:pt idx="4">
                  <c:v>-1.05</c:v>
                </c:pt>
              </c:numCache>
            </c:numRef>
          </c:val>
          <c:smooth val="0"/>
          <c:extLst>
            <c:ext xmlns:c16="http://schemas.microsoft.com/office/drawing/2014/chart" uri="{C3380CC4-5D6E-409C-BE32-E72D297353CC}">
              <c16:uniqueId val="{00000002-2759-4445-AB33-480260F177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C6-4108-877A-2E8EEC759C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C6-4108-877A-2E8EEC759C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C6-4108-877A-2E8EEC759C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C6-4108-877A-2E8EEC759C91}"/>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3C6-4108-877A-2E8EEC759C91}"/>
            </c:ext>
          </c:extLst>
        </c:ser>
        <c:ser>
          <c:idx val="5"/>
          <c:order val="5"/>
          <c:tx>
            <c:strRef>
              <c:f>データシート!$A$32</c:f>
              <c:strCache>
                <c:ptCount val="1"/>
                <c:pt idx="0">
                  <c:v>神埼市国民健康保険診療所特別会計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0.05</c:v>
                </c:pt>
                <c:pt idx="4">
                  <c:v>#N/A</c:v>
                </c:pt>
                <c:pt idx="5">
                  <c:v>0.02</c:v>
                </c:pt>
                <c:pt idx="6">
                  <c:v>#N/A</c:v>
                </c:pt>
                <c:pt idx="7">
                  <c:v>0.11</c:v>
                </c:pt>
                <c:pt idx="8">
                  <c:v>#N/A</c:v>
                </c:pt>
                <c:pt idx="9">
                  <c:v>0.04</c:v>
                </c:pt>
              </c:numCache>
            </c:numRef>
          </c:val>
          <c:extLst>
            <c:ext xmlns:c16="http://schemas.microsoft.com/office/drawing/2014/chart" uri="{C3380CC4-5D6E-409C-BE32-E72D297353CC}">
              <c16:uniqueId val="{00000005-13C6-4108-877A-2E8EEC759C91}"/>
            </c:ext>
          </c:extLst>
        </c:ser>
        <c:ser>
          <c:idx val="6"/>
          <c:order val="6"/>
          <c:tx>
            <c:strRef>
              <c:f>データシート!$A$33</c:f>
              <c:strCache>
                <c:ptCount val="1"/>
                <c:pt idx="0">
                  <c:v>神埼市後期高齢者医療特別会計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0.11</c:v>
                </c:pt>
                <c:pt idx="4">
                  <c:v>#N/A</c:v>
                </c:pt>
                <c:pt idx="5">
                  <c:v>0.12</c:v>
                </c:pt>
                <c:pt idx="6">
                  <c:v>#N/A</c:v>
                </c:pt>
                <c:pt idx="7">
                  <c:v>0.14000000000000001</c:v>
                </c:pt>
                <c:pt idx="8">
                  <c:v>#N/A</c:v>
                </c:pt>
                <c:pt idx="9">
                  <c:v>0.14000000000000001</c:v>
                </c:pt>
              </c:numCache>
            </c:numRef>
          </c:val>
          <c:extLst>
            <c:ext xmlns:c16="http://schemas.microsoft.com/office/drawing/2014/chart" uri="{C3380CC4-5D6E-409C-BE32-E72D297353CC}">
              <c16:uniqueId val="{00000006-13C6-4108-877A-2E8EEC759C91}"/>
            </c:ext>
          </c:extLst>
        </c:ser>
        <c:ser>
          <c:idx val="7"/>
          <c:order val="7"/>
          <c:tx>
            <c:strRef>
              <c:f>データシート!$A$34</c:f>
              <c:strCache>
                <c:ptCount val="1"/>
                <c:pt idx="0">
                  <c:v>神埼市国民健康保険事業特別会計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0.99</c:v>
                </c:pt>
                <c:pt idx="2">
                  <c:v>#N/A</c:v>
                </c:pt>
                <c:pt idx="3">
                  <c:v>2.7</c:v>
                </c:pt>
                <c:pt idx="4">
                  <c:v>#N/A</c:v>
                </c:pt>
                <c:pt idx="5">
                  <c:v>0.44</c:v>
                </c:pt>
                <c:pt idx="6">
                  <c:v>#N/A</c:v>
                </c:pt>
                <c:pt idx="7">
                  <c:v>0.37</c:v>
                </c:pt>
                <c:pt idx="8">
                  <c:v>#N/A</c:v>
                </c:pt>
                <c:pt idx="9">
                  <c:v>1.33</c:v>
                </c:pt>
              </c:numCache>
            </c:numRef>
          </c:val>
          <c:extLst>
            <c:ext xmlns:c16="http://schemas.microsoft.com/office/drawing/2014/chart" uri="{C3380CC4-5D6E-409C-BE32-E72D297353CC}">
              <c16:uniqueId val="{00000007-13C6-4108-877A-2E8EEC759C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3.25</c:v>
                </c:pt>
                <c:pt idx="2">
                  <c:v>#N/A</c:v>
                </c:pt>
                <c:pt idx="3">
                  <c:v>3.53</c:v>
                </c:pt>
                <c:pt idx="4">
                  <c:v>#N/A</c:v>
                </c:pt>
                <c:pt idx="5">
                  <c:v>8.7100000000000009</c:v>
                </c:pt>
                <c:pt idx="6">
                  <c:v>#N/A</c:v>
                </c:pt>
                <c:pt idx="7">
                  <c:v>6.05</c:v>
                </c:pt>
                <c:pt idx="8">
                  <c:v>#N/A</c:v>
                </c:pt>
                <c:pt idx="9">
                  <c:v>5.68</c:v>
                </c:pt>
              </c:numCache>
            </c:numRef>
          </c:val>
          <c:extLst>
            <c:ext xmlns:c16="http://schemas.microsoft.com/office/drawing/2014/chart" uri="{C3380CC4-5D6E-409C-BE32-E72D297353CC}">
              <c16:uniqueId val="{00000008-13C6-4108-877A-2E8EEC759C91}"/>
            </c:ext>
          </c:extLst>
        </c:ser>
        <c:ser>
          <c:idx val="9"/>
          <c:order val="9"/>
          <c:tx>
            <c:strRef>
              <c:f>データシート!$A$36</c:f>
              <c:strCache>
                <c:ptCount val="1"/>
                <c:pt idx="0">
                  <c:v>神埼市下水道事業会計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3.78</c:v>
                </c:pt>
                <c:pt idx="4">
                  <c:v>#N/A</c:v>
                </c:pt>
                <c:pt idx="5">
                  <c:v>4.97</c:v>
                </c:pt>
                <c:pt idx="6">
                  <c:v>#N/A</c:v>
                </c:pt>
                <c:pt idx="7">
                  <c:v>6.57</c:v>
                </c:pt>
                <c:pt idx="8">
                  <c:v>#N/A</c:v>
                </c:pt>
                <c:pt idx="9">
                  <c:v>7.8</c:v>
                </c:pt>
              </c:numCache>
            </c:numRef>
          </c:val>
          <c:extLst>
            <c:ext xmlns:c16="http://schemas.microsoft.com/office/drawing/2014/chart" uri="{C3380CC4-5D6E-409C-BE32-E72D297353CC}">
              <c16:uniqueId val="{00000009-13C6-4108-877A-2E8EEC759C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1629</c:v>
                </c:pt>
                <c:pt idx="5">
                  <c:v>1637</c:v>
                </c:pt>
                <c:pt idx="8">
                  <c:v>1693</c:v>
                </c:pt>
                <c:pt idx="11">
                  <c:v>1600</c:v>
                </c:pt>
                <c:pt idx="14">
                  <c:v>1718</c:v>
                </c:pt>
              </c:numCache>
            </c:numRef>
          </c:val>
          <c:extLst>
            <c:ext xmlns:c16="http://schemas.microsoft.com/office/drawing/2014/chart" uri="{C3380CC4-5D6E-409C-BE32-E72D297353CC}">
              <c16:uniqueId val="{00000000-533B-4AC5-81E3-98CFBBBC33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3B-4AC5-81E3-98CFBBBC33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121</c:v>
                </c:pt>
                <c:pt idx="3">
                  <c:v>100</c:v>
                </c:pt>
                <c:pt idx="6">
                  <c:v>74</c:v>
                </c:pt>
                <c:pt idx="9">
                  <c:v>55</c:v>
                </c:pt>
                <c:pt idx="12">
                  <c:v>25</c:v>
                </c:pt>
              </c:numCache>
            </c:numRef>
          </c:val>
          <c:extLst>
            <c:ext xmlns:c16="http://schemas.microsoft.com/office/drawing/2014/chart" uri="{C3380CC4-5D6E-409C-BE32-E72D297353CC}">
              <c16:uniqueId val="{00000002-533B-4AC5-81E3-98CFBBBC33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89</c:v>
                </c:pt>
                <c:pt idx="6">
                  <c:v>93</c:v>
                </c:pt>
                <c:pt idx="9">
                  <c:v>79</c:v>
                </c:pt>
                <c:pt idx="12">
                  <c:v>60</c:v>
                </c:pt>
              </c:numCache>
            </c:numRef>
          </c:val>
          <c:extLst>
            <c:ext xmlns:c16="http://schemas.microsoft.com/office/drawing/2014/chart" uri="{C3380CC4-5D6E-409C-BE32-E72D297353CC}">
              <c16:uniqueId val="{00000003-533B-4AC5-81E3-98CFBBBC33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c:v>
                </c:pt>
                <c:pt idx="3">
                  <c:v>269</c:v>
                </c:pt>
                <c:pt idx="6">
                  <c:v>279</c:v>
                </c:pt>
                <c:pt idx="9">
                  <c:v>287</c:v>
                </c:pt>
                <c:pt idx="12">
                  <c:v>313</c:v>
                </c:pt>
              </c:numCache>
            </c:numRef>
          </c:val>
          <c:extLst>
            <c:ext xmlns:c16="http://schemas.microsoft.com/office/drawing/2014/chart" uri="{C3380CC4-5D6E-409C-BE32-E72D297353CC}">
              <c16:uniqueId val="{00000004-533B-4AC5-81E3-98CFBBBC33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3B-4AC5-81E3-98CFBBBC33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3B-4AC5-81E3-98CFBBBC33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1824</c:v>
                </c:pt>
                <c:pt idx="3">
                  <c:v>1815</c:v>
                </c:pt>
                <c:pt idx="6">
                  <c:v>1953</c:v>
                </c:pt>
                <c:pt idx="9">
                  <c:v>1890</c:v>
                </c:pt>
                <c:pt idx="12">
                  <c:v>2087</c:v>
                </c:pt>
              </c:numCache>
            </c:numRef>
          </c:val>
          <c:extLst>
            <c:ext xmlns:c16="http://schemas.microsoft.com/office/drawing/2014/chart" uri="{C3380CC4-5D6E-409C-BE32-E72D297353CC}">
              <c16:uniqueId val="{00000007-533B-4AC5-81E3-98CFBBBC33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673</c:v>
                </c:pt>
                <c:pt idx="2">
                  <c:v>#N/A</c:v>
                </c:pt>
                <c:pt idx="3">
                  <c:v>#N/A</c:v>
                </c:pt>
                <c:pt idx="4">
                  <c:v>636</c:v>
                </c:pt>
                <c:pt idx="5">
                  <c:v>#N/A</c:v>
                </c:pt>
                <c:pt idx="6">
                  <c:v>#N/A</c:v>
                </c:pt>
                <c:pt idx="7">
                  <c:v>706</c:v>
                </c:pt>
                <c:pt idx="8">
                  <c:v>#N/A</c:v>
                </c:pt>
                <c:pt idx="9">
                  <c:v>#N/A</c:v>
                </c:pt>
                <c:pt idx="10">
                  <c:v>711</c:v>
                </c:pt>
                <c:pt idx="11">
                  <c:v>#N/A</c:v>
                </c:pt>
                <c:pt idx="12">
                  <c:v>#N/A</c:v>
                </c:pt>
                <c:pt idx="13">
                  <c:v>767</c:v>
                </c:pt>
                <c:pt idx="14">
                  <c:v>#N/A</c:v>
                </c:pt>
              </c:numCache>
            </c:numRef>
          </c:val>
          <c:smooth val="0"/>
          <c:extLst>
            <c:ext xmlns:c16="http://schemas.microsoft.com/office/drawing/2014/chart" uri="{C3380CC4-5D6E-409C-BE32-E72D297353CC}">
              <c16:uniqueId val="{00000008-533B-4AC5-81E3-98CFBBBC33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18349</c:v>
                </c:pt>
                <c:pt idx="5">
                  <c:v>19772</c:v>
                </c:pt>
                <c:pt idx="8">
                  <c:v>18988</c:v>
                </c:pt>
                <c:pt idx="11">
                  <c:v>18536</c:v>
                </c:pt>
                <c:pt idx="14">
                  <c:v>18487</c:v>
                </c:pt>
              </c:numCache>
            </c:numRef>
          </c:val>
          <c:extLst>
            <c:ext xmlns:c16="http://schemas.microsoft.com/office/drawing/2014/chart" uri="{C3380CC4-5D6E-409C-BE32-E72D297353CC}">
              <c16:uniqueId val="{00000000-182C-47E5-B92B-D988D0356A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c:v>
                </c:pt>
                <c:pt idx="5">
                  <c:v>18</c:v>
                </c:pt>
                <c:pt idx="8">
                  <c:v>10</c:v>
                </c:pt>
                <c:pt idx="11">
                  <c:v>208</c:v>
                </c:pt>
                <c:pt idx="14">
                  <c:v>619</c:v>
                </c:pt>
              </c:numCache>
            </c:numRef>
          </c:val>
          <c:extLst>
            <c:ext xmlns:c16="http://schemas.microsoft.com/office/drawing/2014/chart" uri="{C3380CC4-5D6E-409C-BE32-E72D297353CC}">
              <c16:uniqueId val="{00000001-182C-47E5-B92B-D988D0356A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4735</c:v>
                </c:pt>
                <c:pt idx="5">
                  <c:v>5055</c:v>
                </c:pt>
                <c:pt idx="8">
                  <c:v>5619</c:v>
                </c:pt>
                <c:pt idx="11">
                  <c:v>6129</c:v>
                </c:pt>
                <c:pt idx="14">
                  <c:v>6461</c:v>
                </c:pt>
              </c:numCache>
            </c:numRef>
          </c:val>
          <c:extLst>
            <c:ext xmlns:c16="http://schemas.microsoft.com/office/drawing/2014/chart" uri="{C3380CC4-5D6E-409C-BE32-E72D297353CC}">
              <c16:uniqueId val="{00000002-182C-47E5-B92B-D988D0356A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2C-47E5-B92B-D988D0356A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2C-47E5-B92B-D988D0356A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844</c:v>
                </c:pt>
              </c:numCache>
            </c:numRef>
          </c:val>
          <c:extLst>
            <c:ext xmlns:c16="http://schemas.microsoft.com/office/drawing/2014/chart" uri="{C3380CC4-5D6E-409C-BE32-E72D297353CC}">
              <c16:uniqueId val="{00000005-182C-47E5-B92B-D988D0356A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1963</c:v>
                </c:pt>
                <c:pt idx="3">
                  <c:v>1819</c:v>
                </c:pt>
                <c:pt idx="6">
                  <c:v>1809</c:v>
                </c:pt>
                <c:pt idx="9">
                  <c:v>1627</c:v>
                </c:pt>
                <c:pt idx="12">
                  <c:v>1541</c:v>
                </c:pt>
              </c:numCache>
            </c:numRef>
          </c:val>
          <c:extLst>
            <c:ext xmlns:c16="http://schemas.microsoft.com/office/drawing/2014/chart" uri="{C3380CC4-5D6E-409C-BE32-E72D297353CC}">
              <c16:uniqueId val="{00000006-182C-47E5-B92B-D988D0356A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364</c:v>
                </c:pt>
                <c:pt idx="3">
                  <c:v>510</c:v>
                </c:pt>
                <c:pt idx="6">
                  <c:v>447</c:v>
                </c:pt>
                <c:pt idx="9">
                  <c:v>360</c:v>
                </c:pt>
                <c:pt idx="12">
                  <c:v>599</c:v>
                </c:pt>
              </c:numCache>
            </c:numRef>
          </c:val>
          <c:extLst>
            <c:ext xmlns:c16="http://schemas.microsoft.com/office/drawing/2014/chart" uri="{C3380CC4-5D6E-409C-BE32-E72D297353CC}">
              <c16:uniqueId val="{00000007-182C-47E5-B92B-D988D0356A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5536</c:v>
                </c:pt>
                <c:pt idx="3">
                  <c:v>5838</c:v>
                </c:pt>
                <c:pt idx="6">
                  <c:v>6414</c:v>
                </c:pt>
                <c:pt idx="9">
                  <c:v>6800</c:v>
                </c:pt>
                <c:pt idx="12">
                  <c:v>7144</c:v>
                </c:pt>
              </c:numCache>
            </c:numRef>
          </c:val>
          <c:extLst>
            <c:ext xmlns:c16="http://schemas.microsoft.com/office/drawing/2014/chart" uri="{C3380CC4-5D6E-409C-BE32-E72D297353CC}">
              <c16:uniqueId val="{00000008-182C-47E5-B92B-D988D0356A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312</c:v>
                </c:pt>
                <c:pt idx="3">
                  <c:v>189</c:v>
                </c:pt>
                <c:pt idx="6">
                  <c:v>118</c:v>
                </c:pt>
                <c:pt idx="9">
                  <c:v>64</c:v>
                </c:pt>
                <c:pt idx="12">
                  <c:v>39</c:v>
                </c:pt>
              </c:numCache>
            </c:numRef>
          </c:val>
          <c:extLst>
            <c:ext xmlns:c16="http://schemas.microsoft.com/office/drawing/2014/chart" uri="{C3380CC4-5D6E-409C-BE32-E72D297353CC}">
              <c16:uniqueId val="{00000009-182C-47E5-B92B-D988D0356A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18383</c:v>
                </c:pt>
                <c:pt idx="3">
                  <c:v>20880</c:v>
                </c:pt>
                <c:pt idx="6">
                  <c:v>19829</c:v>
                </c:pt>
                <c:pt idx="9">
                  <c:v>18872</c:v>
                </c:pt>
                <c:pt idx="12">
                  <c:v>18313</c:v>
                </c:pt>
              </c:numCache>
            </c:numRef>
          </c:val>
          <c:extLst>
            <c:ext xmlns:c16="http://schemas.microsoft.com/office/drawing/2014/chart" uri="{C3380CC4-5D6E-409C-BE32-E72D297353CC}">
              <c16:uniqueId val="{0000000A-182C-47E5-B92B-D988D0356A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3413</c:v>
                </c:pt>
                <c:pt idx="2">
                  <c:v>#N/A</c:v>
                </c:pt>
                <c:pt idx="3">
                  <c:v>#N/A</c:v>
                </c:pt>
                <c:pt idx="4">
                  <c:v>4391</c:v>
                </c:pt>
                <c:pt idx="5">
                  <c:v>#N/A</c:v>
                </c:pt>
                <c:pt idx="6">
                  <c:v>#N/A</c:v>
                </c:pt>
                <c:pt idx="7">
                  <c:v>4001</c:v>
                </c:pt>
                <c:pt idx="8">
                  <c:v>#N/A</c:v>
                </c:pt>
                <c:pt idx="9">
                  <c:v>#N/A</c:v>
                </c:pt>
                <c:pt idx="10">
                  <c:v>2849</c:v>
                </c:pt>
                <c:pt idx="11">
                  <c:v>#N/A</c:v>
                </c:pt>
                <c:pt idx="12">
                  <c:v>#N/A</c:v>
                </c:pt>
                <c:pt idx="13">
                  <c:v>2913</c:v>
                </c:pt>
                <c:pt idx="14">
                  <c:v>#N/A</c:v>
                </c:pt>
              </c:numCache>
            </c:numRef>
          </c:val>
          <c:smooth val="0"/>
          <c:extLst>
            <c:ext xmlns:c16="http://schemas.microsoft.com/office/drawing/2014/chart" uri="{C3380CC4-5D6E-409C-BE32-E72D297353CC}">
              <c16:uniqueId val="{0000000B-182C-47E5-B92B-D988D0356A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2101</c:v>
                </c:pt>
                <c:pt idx="1">
                  <c:v>2312</c:v>
                </c:pt>
                <c:pt idx="2">
                  <c:v>2232</c:v>
                </c:pt>
              </c:numCache>
            </c:numRef>
          </c:val>
          <c:extLst>
            <c:ext xmlns:c16="http://schemas.microsoft.com/office/drawing/2014/chart" uri="{C3380CC4-5D6E-409C-BE32-E72D297353CC}">
              <c16:uniqueId val="{00000000-4517-4AAD-8388-6776B61925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386</c:v>
                </c:pt>
                <c:pt idx="1">
                  <c:v>386</c:v>
                </c:pt>
                <c:pt idx="2">
                  <c:v>427</c:v>
                </c:pt>
              </c:numCache>
            </c:numRef>
          </c:val>
          <c:extLst>
            <c:ext xmlns:c16="http://schemas.microsoft.com/office/drawing/2014/chart" uri="{C3380CC4-5D6E-409C-BE32-E72D297353CC}">
              <c16:uniqueId val="{00000001-4517-4AAD-8388-6776B61925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4864</c:v>
                </c:pt>
                <c:pt idx="1">
                  <c:v>5207</c:v>
                </c:pt>
                <c:pt idx="2">
                  <c:v>5740</c:v>
                </c:pt>
              </c:numCache>
            </c:numRef>
          </c:val>
          <c:extLst>
            <c:ext xmlns:c16="http://schemas.microsoft.com/office/drawing/2014/chart" uri="{C3380CC4-5D6E-409C-BE32-E72D297353CC}">
              <c16:uniqueId val="{00000002-4517-4AAD-8388-6776B61925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{A7A956F8-0BA2-4E97-8E58-66384B9066D8}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E1A-4F4F-B2C9-C9619E7047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{6265F838-5D4A-465D-B8EA-A409507ECD87}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1A-4F4F-B2C9-C9619E7047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{91D86A95-6BE3-40F1-8274-332F19761968}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1A-4F4F-B2C9-C9619E7047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{45566B8E-7ACB-47D9-BC71-C876C62F666F}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1A-4F4F-B2C9-C9619E7047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{0AB88A59-039D-4927-867F-29A341A17A98}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1A-4F4F-B2C9-C9619E7047AD}"/>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{CD6AFDCE-93F5-4386-9FAF-45731782953E}</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E1A-4F4F-B2C9-C9619E7047AD}"/>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{014477EA-6BD6-4C9D-8A9F-8DF4EF11022C}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E1A-4F4F-B2C9-C9619E7047AD}"/>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{75E2C54C-E808-479C-BEDC-139A3DE8B225}</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E1A-4F4F-B2C9-C9619E7047AD}"/>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{679B14EF-9C0A-45BE-9141-9044E5574625}</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E1A-4F4F-B2C9-C9619E7047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55.6</c:v>
                </c:pt>
                <c:pt idx="8">
                  <c:v>53.2</c:v>
                </c:pt>
                <c:pt idx="16">
                  <c:v>54.7</c:v>
                </c:pt>
                <c:pt idx="24">
                  <c:v>56.3</c:v>
                </c:pt>
                <c:pt idx="32">
                  <c:v>57.2</c:v>
                </c:pt>
              </c:numCache>
            </c:numRef>
          </c:xVal>
          <c:yVal>
            <c:numRef>
              <c:f>[1]公会計指標分析・財政指標組合せ分析表!$BP$51:$DC$51</c:f>
              <c:numCache>
                <c:formatCode>General</c:formatCode>
                <c:ptCount val="40"/>
                <c:pt idx="0">
                  <c:v>47.2</c:v>
                </c:pt>
                <c:pt idx="8">
                  <c:v>58.1</c:v>
                </c:pt>
                <c:pt idx="16">
                  <c:v>50.6</c:v>
                </c:pt>
                <c:pt idx="24">
                  <c:v>37</c:v>
                </c:pt>
                <c:pt idx="32">
                  <c:v>37.1</c:v>
                </c:pt>
              </c:numCache>
            </c:numRef>
          </c:yVal>
          <c:smooth val="0"/>
          <c:extLst>
            <c:ext xmlns:c16="http://schemas.microsoft.com/office/drawing/2014/chart" uri="{C3380CC4-5D6E-409C-BE32-E72D297353CC}">
              <c16:uniqueId val="{00000009-2E1A-4F4F-B2C9-C9619E7047AD}"/>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{0FA022E8-D879-4D88-B9BD-E42642A40EEA}</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E1A-4F4F-B2C9-C9619E7047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{AEFFA0A8-ABB3-468A-A0B1-B6C595E4C45D}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1A-4F4F-B2C9-C9619E7047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{99237B24-4DD0-4AD0-8547-A57678CC7B25}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1A-4F4F-B2C9-C9619E7047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{7BE19E25-CC00-49E2-991B-53EFA48D5B81}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1A-4F4F-B2C9-C9619E7047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{A3501FC3-47FC-4EDF-9FFD-D9E33E69E366}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1A-4F4F-B2C9-C9619E7047AD}"/>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{7A23473F-A56E-44B3-B7BB-37D4A28A688F}</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E1A-4F4F-B2C9-C9619E7047AD}"/>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{740FA1BA-DF3E-4104-9071-10CA50F6F819}</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E1A-4F4F-B2C9-C9619E7047AD}"/>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{263FE996-D7B0-41A5-B096-D38319B10547}</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E1A-4F4F-B2C9-C9619E7047AD}"/>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{D28EEBDC-CA81-4AE1-B1F5-DBAD554FAEDD}</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E1A-4F4F-B2C9-C9619E7047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c:v>
                </c:pt>
                <c:pt idx="8">
                  <c:v>61.7</c:v>
                </c:pt>
                <c:pt idx="16">
                  <c:v>62.5</c:v>
                </c:pt>
                <c:pt idx="24">
                  <c:v>64.3</c:v>
                </c:pt>
                <c:pt idx="32">
                  <c:v>64.7</c:v>
                </c:pt>
              </c:numCache>
            </c:numRef>
          </c:xVal>
          <c:yVal>
            <c:numRef>
              <c:f>[1]公会計指標分析・財政指標組合せ分析表!$BP$55:$DC$55</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E1A-4F4F-B2C9-C9619E7047A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{7612BACC-E253-43E8-9BBD-4B34C7C4C36C}</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9D9-4A47-AC4E-41BD573B13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{D8A701E0-533F-45F8-8A83-99270B567D0A}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D9-4A47-AC4E-41BD573B13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{6441D7F1-A100-4374-903B-74900BFA51CE}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D9-4A47-AC4E-41BD573B13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{1074C958-0D43-44AC-8FEA-F6CFBBD9EA82}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D9-4A47-AC4E-41BD573B13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{DA93977F-8334-4062-86BA-70EA8B06FC01}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D9-4A47-AC4E-41BD573B13B9}"/>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{FA5AB28E-8516-4C0C-B771-06A56061F73C}</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9D9-4A47-AC4E-41BD573B13B9}"/>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{616DEB04-B794-482D-BE6D-A51FD17827E6}</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9D9-4A47-AC4E-41BD573B13B9}"/>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{9FC8ECE6-709F-4A57-A7C7-211510994192}</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9D9-4A47-AC4E-41BD573B13B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{DC99EFBB-7E48-4E09-92FA-646E70F89CE9}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9D9-4A47-AC4E-41BD573B13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9.6999999999999993</c:v>
                </c:pt>
                <c:pt idx="8">
                  <c:v>9</c:v>
                </c:pt>
                <c:pt idx="16">
                  <c:v>8.8000000000000007</c:v>
                </c:pt>
                <c:pt idx="24">
                  <c:v>8.8000000000000007</c:v>
                </c:pt>
                <c:pt idx="32">
                  <c:v>9.3000000000000007</c:v>
                </c:pt>
              </c:numCache>
            </c:numRef>
          </c:xVal>
          <c:yVal>
            <c:numRef>
              <c:f>[1]公会計指標分析・財政指標組合せ分析表!$BP$73:$DC$73</c:f>
              <c:numCache>
                <c:formatCode>General</c:formatCode>
                <c:ptCount val="40"/>
                <c:pt idx="0">
                  <c:v>47.2</c:v>
                </c:pt>
                <c:pt idx="8">
                  <c:v>58.1</c:v>
                </c:pt>
                <c:pt idx="16">
                  <c:v>50.6</c:v>
                </c:pt>
                <c:pt idx="24">
                  <c:v>37</c:v>
                </c:pt>
                <c:pt idx="32">
                  <c:v>37.1</c:v>
                </c:pt>
              </c:numCache>
            </c:numRef>
          </c:yVal>
          <c:smooth val="0"/>
          <c:extLst>
            <c:ext xmlns:c16="http://schemas.microsoft.com/office/drawing/2014/chart" uri="{C3380CC4-5D6E-409C-BE32-E72D297353CC}">
              <c16:uniqueId val="{00000009-69D9-4A47-AC4E-41BD573B13B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{919348B2-9413-4A4E-91A3-AF96C5F569BB}</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9D9-4A47-AC4E-41BD573B13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{199091A3-688A-4A11-A3C5-C83AE189DA4D}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D9-4A47-AC4E-41BD573B13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{D0ADDE7E-3606-43A1-92B9-2B933BDFC1C6}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D9-4A47-AC4E-41BD573B13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{76ED8420-6F2F-4291-88B3-9AF29BE5DDBB}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D9-4A47-AC4E-41BD573B13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{0058D6E1-7C23-4071-89E7-D199DE868327}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D9-4A47-AC4E-41BD573B13B9}"/>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{DF4651BC-BD6D-40AE-90ED-0B1F5764CC57}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9D9-4A47-AC4E-41BD573B13B9}"/>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{44E506D8-9838-4E03-9420-4ADA58067E43}</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9D9-4A47-AC4E-41BD573B13B9}"/>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{DEC0A693-F72E-4CF9-B8C4-BC632F09422C}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9D9-4A47-AC4E-41BD573B13B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{80ACDE99-F9F2-4A65-B449-25596E5105F9}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9D9-4A47-AC4E-41BD573B13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9.5</c:v>
                </c:pt>
                <c:pt idx="8">
                  <c:v>9.1999999999999993</c:v>
                </c:pt>
                <c:pt idx="16">
                  <c:v>8.9</c:v>
                </c:pt>
                <c:pt idx="24">
                  <c:v>8.9</c:v>
                </c:pt>
                <c:pt idx="32">
                  <c:v>9</c:v>
                </c:pt>
              </c:numCache>
            </c:numRef>
          </c:xVal>
          <c:yVal>
            <c:numRef>
              <c:f>[1]公会計指標分析・財政指標組合せ分析表!$BP$77:$DC$77</c:f>
              <c:numCache>
                <c:formatCode>General</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9D9-4A47-AC4E-41BD573B13B9}"/>
            </c:ext>
          </c:extLst>
        </c:ser>
        <c:dLbls>
          <c:showLegendKey val="0"/>
          <c:showVal val="1"/>
          <c:showCatName val="0"/>
          <c:showSerName val="0"/>
          <c:showPercent val="0"/>
          <c:showBubbleSize val="0"/>
        </c:dLbls>
        <c:axId val="84219776"/>
        <c:axId val="84234240"/>
      </c:scatterChart>
      <c:valAx>
        <c:axId val="84219776"/>
        <c:scaling>
          <c:orientation val="maxMin"/>
          <c:max val="9.7999999999999989"/>
          <c:min val="8.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元利償還金は前年度から</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となった。</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年度以降公営企業債の元利償還金に対する繰入金は増加傾向にあり、令和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年度予定の公共下水道整備の概成まではこの傾向が続くことが想定される。</a:t>
          </a:r>
          <a:endParaRPr lang="ja-JP" altLang="ja-JP" sz="1400">
            <a:effectLst/>
          </a:endParaRPr>
        </a:p>
        <a:p>
          <a:r>
            <a:rPr lang="ja-JP" altLang="ja-JP" sz="1100" b="0" i="0" baseline="0">
              <a:solidFill>
                <a:schemeClr val="dk1"/>
              </a:solidFill>
              <a:effectLst/>
              <a:latin typeface="+mn-lt"/>
              <a:ea typeface="+mn-ea"/>
              <a:cs typeface="+mn-cs"/>
            </a:rPr>
            <a:t>本庁舎建設事業等の大型事業に伴い多額の地方債を発行したため、今後は元利償還金の増加が見込まれる。償還のピーク時を見据え、減債基金を積み増すなどして計画的に公債費負担を消化し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一般会計等に係る地方債の現在高は前年度に比べ</a:t>
          </a:r>
          <a:r>
            <a:rPr lang="en-US" altLang="ja-JP" sz="1100" b="0" i="0" baseline="0">
              <a:solidFill>
                <a:schemeClr val="dk1"/>
              </a:solidFill>
              <a:effectLst/>
              <a:latin typeface="+mn-lt"/>
              <a:ea typeface="+mn-ea"/>
              <a:cs typeface="+mn-cs"/>
            </a:rPr>
            <a:t>559</a:t>
          </a:r>
          <a:r>
            <a:rPr lang="ja-JP" altLang="ja-JP" sz="1100" b="0" i="0" baseline="0">
              <a:solidFill>
                <a:schemeClr val="dk1"/>
              </a:solidFill>
              <a:effectLst/>
              <a:latin typeface="+mn-lt"/>
              <a:ea typeface="+mn-ea"/>
              <a:cs typeface="+mn-cs"/>
            </a:rPr>
            <a:t>百万円の減となっており、これは大型事業に係る合併特例事業債の据置期間終了に伴う元金償還開始により地方債現在高が減少したものである。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基準財政需要額算入見込額が前年度に比べ</a:t>
          </a:r>
          <a:r>
            <a:rPr lang="en-US" altLang="ja-JP" sz="1100" b="0" i="0" baseline="0">
              <a:solidFill>
                <a:schemeClr val="dk1"/>
              </a:solidFill>
              <a:effectLst/>
              <a:latin typeface="+mn-lt"/>
              <a:ea typeface="+mn-ea"/>
              <a:cs typeface="+mn-cs"/>
            </a:rPr>
            <a:t>49</a:t>
          </a:r>
          <a:r>
            <a:rPr lang="ja-JP" altLang="ja-JP" sz="1100" b="0" i="0" baseline="0">
              <a:solidFill>
                <a:schemeClr val="dk1"/>
              </a:solidFill>
              <a:effectLst/>
              <a:latin typeface="+mn-lt"/>
              <a:ea typeface="+mn-ea"/>
              <a:cs typeface="+mn-cs"/>
            </a:rPr>
            <a:t>百万円の減となっているが、合併特例事業債など交付税措置率が高い地方債を優先的に活用したことにより、借入額の増加による将来負担比率の影響を抑制している。また、</a:t>
          </a:r>
          <a:r>
            <a:rPr kumimoji="1" lang="ja-JP" altLang="ja-JP" sz="1100">
              <a:solidFill>
                <a:schemeClr val="dk1"/>
              </a:solidFill>
              <a:effectLst/>
              <a:latin typeface="+mn-lt"/>
              <a:ea typeface="+mn-ea"/>
              <a:cs typeface="+mn-cs"/>
            </a:rPr>
            <a:t>公営住宅建替</a:t>
          </a:r>
          <a:r>
            <a:rPr kumimoji="1" lang="ja-JP" altLang="en-US" sz="1100">
              <a:solidFill>
                <a:schemeClr val="dk1"/>
              </a:solidFill>
              <a:effectLst/>
              <a:latin typeface="+mn-lt"/>
              <a:ea typeface="+mn-ea"/>
              <a:cs typeface="+mn-cs"/>
            </a:rPr>
            <a:t>事業など、</a:t>
          </a:r>
          <a:r>
            <a:rPr lang="ja-JP" altLang="ja-JP" sz="1100" b="0" i="0" baseline="0">
              <a:solidFill>
                <a:schemeClr val="dk1"/>
              </a:solidFill>
              <a:effectLst/>
              <a:latin typeface="+mn-lt"/>
              <a:ea typeface="+mn-ea"/>
              <a:cs typeface="+mn-cs"/>
            </a:rPr>
            <a:t>大型事業</a:t>
          </a:r>
          <a:r>
            <a:rPr lang="ja-JP" altLang="en-US" sz="1100" b="0" i="0" baseline="0">
              <a:solidFill>
                <a:schemeClr val="dk1"/>
              </a:solidFill>
              <a:effectLst/>
              <a:latin typeface="+mn-lt"/>
              <a:ea typeface="+mn-ea"/>
              <a:cs typeface="+mn-cs"/>
            </a:rPr>
            <a:t>を予定している</a:t>
          </a:r>
          <a:r>
            <a:rPr lang="ja-JP" altLang="ja-JP" sz="1100" b="0" i="0" baseline="0">
              <a:solidFill>
                <a:schemeClr val="dk1"/>
              </a:solidFill>
              <a:effectLst/>
              <a:latin typeface="+mn-lt"/>
              <a:ea typeface="+mn-ea"/>
              <a:cs typeface="+mn-cs"/>
            </a:rPr>
            <a:t>ため、</a:t>
          </a:r>
          <a:r>
            <a:rPr lang="ja-JP" altLang="en-US" sz="1100" b="0" i="0" baseline="0">
              <a:solidFill>
                <a:schemeClr val="dk1"/>
              </a:solidFill>
              <a:effectLst/>
              <a:latin typeface="+mn-lt"/>
              <a:ea typeface="+mn-ea"/>
              <a:cs typeface="+mn-cs"/>
            </a:rPr>
            <a:t>地方債残高に注意しながら、</a:t>
          </a:r>
          <a:r>
            <a:rPr lang="ja-JP" altLang="ja-JP" sz="1100" b="0" i="0" baseline="0">
              <a:solidFill>
                <a:schemeClr val="dk1"/>
              </a:solidFill>
              <a:effectLst/>
              <a:latin typeface="+mn-lt"/>
              <a:ea typeface="+mn-ea"/>
              <a:cs typeface="+mn-cs"/>
            </a:rPr>
            <a:t>財政規模の適切なスリム化を進める必要がある。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佐賀県神埼市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後年度発生する国営事業の事業負担分の償還に備え土地改良事業基金に</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百万円を積み立て、ふるさと寄附金受入額の増加によりふるさと寄附金基金を</a:t>
          </a:r>
          <a:r>
            <a:rPr lang="en-US" altLang="ja-JP" sz="1100" b="0" i="0" baseline="0">
              <a:solidFill>
                <a:schemeClr val="dk1"/>
              </a:solidFill>
              <a:effectLst/>
              <a:latin typeface="+mn-lt"/>
              <a:ea typeface="+mn-ea"/>
              <a:cs typeface="+mn-cs"/>
            </a:rPr>
            <a:t>510</a:t>
          </a:r>
          <a:r>
            <a:rPr lang="ja-JP" altLang="ja-JP" sz="1100" b="0" i="0" baseline="0">
              <a:solidFill>
                <a:schemeClr val="dk1"/>
              </a:solidFill>
              <a:effectLst/>
              <a:latin typeface="+mn-lt"/>
              <a:ea typeface="+mn-ea"/>
              <a:cs typeface="+mn-cs"/>
            </a:rPr>
            <a:t>百万円積み立てた（取崩額控除後）。</a:t>
          </a:r>
          <a:r>
            <a:rPr lang="ja-JP" altLang="en-US" sz="1100" b="0" i="0" baseline="0">
              <a:solidFill>
                <a:schemeClr val="dk1"/>
              </a:solidFill>
              <a:effectLst/>
              <a:latin typeface="+mn-lt"/>
              <a:ea typeface="+mn-ea"/>
              <a:cs typeface="+mn-cs"/>
            </a:rPr>
            <a:t>新たな基金として非常備消防用小型動力ポンプ積載車整備基金を創設し、</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百万円を積み立てた。</a:t>
          </a:r>
          <a:r>
            <a:rPr lang="ja-JP" altLang="ja-JP" sz="1100" b="0" i="0" baseline="0">
              <a:solidFill>
                <a:schemeClr val="dk1"/>
              </a:solidFill>
              <a:effectLst/>
              <a:latin typeface="+mn-lt"/>
              <a:ea typeface="+mn-ea"/>
              <a:cs typeface="+mn-cs"/>
            </a:rPr>
            <a:t>公共施設整備基金については、公営住宅建替事業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のため取り崩したことにより対前年度</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百万円の減となったが、基金全体としては</a:t>
          </a:r>
          <a:r>
            <a:rPr lang="en-US" altLang="ja-JP" sz="1100" b="0" i="0" baseline="0">
              <a:solidFill>
                <a:schemeClr val="dk1"/>
              </a:solidFill>
              <a:effectLst/>
              <a:latin typeface="+mn-lt"/>
              <a:ea typeface="+mn-ea"/>
              <a:cs typeface="+mn-cs"/>
            </a:rPr>
            <a:t>493</a:t>
          </a:r>
          <a:r>
            <a:rPr lang="ja-JP" altLang="ja-JP" sz="1100" b="0" i="0" baseline="0">
              <a:solidFill>
                <a:schemeClr val="dk1"/>
              </a:solidFill>
              <a:effectLst/>
              <a:latin typeface="+mn-lt"/>
              <a:ea typeface="+mn-ea"/>
              <a:cs typeface="+mn-cs"/>
            </a:rPr>
            <a:t>百万円の増となった。</a:t>
          </a:r>
          <a:endParaRPr lang="ja-JP" altLang="ja-JP" sz="1400">
            <a:effectLst/>
          </a:endParaRPr>
        </a:p>
        <a:p>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そのため、後年度の大型事業、災害等への備える必要があり、今後も節約に努め、可能な限り基金積立を増額する。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（基金の使途）</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・神埼市ふるさと寄附金基金：寄附者が選択した事業及びふるさと納税推進事業の実施。</a:t>
          </a:r>
          <a:endParaRPr lang="ja-JP" altLang="ja-JP">
            <a:effectLst/>
          </a:endParaRPr>
        </a:p>
        <a:p>
          <a:r>
            <a:rPr lang="ja-JP" altLang="ja-JP" sz="1100" b="0" i="0" baseline="0">
              <a:solidFill>
                <a:schemeClr val="dk1"/>
              </a:solidFill>
              <a:effectLst/>
              <a:latin typeface="+mn-lt"/>
              <a:ea typeface="+mn-ea"/>
              <a:cs typeface="+mn-cs"/>
            </a:rPr>
            <a:t>・神埼市まちづくり基金：第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次総合計画に掲げる事業等を含め、市の主要事業等の実施。</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・神埼市地域福祉基金：敬老祝い金、敬老会開催補助など、地域における保健福祉活動の推進。</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・神埼市土地改良事業基金：土地改良事業の健全な運営と施設等の適正な維持管理及び後年度発生する国営事業負担金の財源。</a:t>
          </a:r>
          <a:endParaRPr lang="ja-JP" altLang="ja-JP">
            <a:effectLst/>
          </a:endParaRPr>
        </a:p>
        <a:p>
          <a:r>
            <a:rPr lang="ja-JP" altLang="ja-JP" sz="1100" b="0" i="0" baseline="0">
              <a:solidFill>
                <a:schemeClr val="dk1"/>
              </a:solidFill>
              <a:effectLst/>
              <a:latin typeface="+mn-lt"/>
              <a:ea typeface="+mn-ea"/>
              <a:cs typeface="+mn-cs"/>
            </a:rPr>
            <a:t>・神埼市公共施設整備基金：公共施設の整備。</a:t>
          </a:r>
          <a:endParaRPr lang="ja-JP" altLang="ja-JP" sz="1400">
            <a:effectLst/>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・神埼市ふるさと寄附金基金：ふるさと納税寄附金の増額による増加。</a:t>
          </a:r>
          <a:endParaRPr lang="ja-JP" altLang="ja-JP">
            <a:effectLst/>
          </a:endParaRPr>
        </a:p>
        <a:p>
          <a:r>
            <a:rPr lang="ja-JP" altLang="ja-JP" sz="1100" b="0" i="0" baseline="0">
              <a:solidFill>
                <a:schemeClr val="dk1"/>
              </a:solidFill>
              <a:effectLst/>
              <a:latin typeface="+mn-lt"/>
              <a:ea typeface="+mn-ea"/>
              <a:cs typeface="+mn-cs"/>
            </a:rPr>
            <a:t>・神埼市公共施設整備基金：公営住宅建替事業の財源として</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百万円を取り崩したことなどによる減少。</a:t>
          </a:r>
          <a:endParaRPr lang="ja-JP" altLang="ja-JP" sz="1400">
            <a:effectLst/>
          </a:endParaRPr>
        </a:p>
        <a:p>
          <a:r>
            <a:rPr lang="ja-JP" altLang="ja-JP" sz="1100" b="0" i="0" baseline="0">
              <a:solidFill>
                <a:schemeClr val="dk1"/>
              </a:solidFill>
              <a:effectLst/>
              <a:latin typeface="+mn-lt"/>
              <a:ea typeface="+mn-ea"/>
              <a:cs typeface="+mn-cs"/>
            </a:rPr>
            <a:t>・神埼市土地改良事業基金：後年度発生する国営事業負担金の財源として</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・神埼市ふるさと寄附金基金：寄附額を積み立て、寄附者が選択した事業に充当及びふるさと納税推進事業の財源に充てる。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・神埼市地域福祉基金：債券購入など基金運用益の増額を図り、運用益による充当財源を増額する。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・神埼市土地改良事業基金：後年度発生する国営事業負担金に備え、</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億円程度を目標に毎年</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百万円を積立予定。</a:t>
          </a:r>
          <a:endParaRPr lang="ja-JP" altLang="ja-JP">
            <a:effectLst/>
          </a:endParaRPr>
        </a:p>
        <a:p>
          <a:r>
            <a:rPr lang="ja-JP" altLang="ja-JP" sz="1100" b="0" i="0" baseline="0">
              <a:solidFill>
                <a:schemeClr val="dk1"/>
              </a:solidFill>
              <a:effectLst/>
              <a:latin typeface="+mn-lt"/>
              <a:ea typeface="+mn-ea"/>
              <a:cs typeface="+mn-cs"/>
            </a:rPr>
            <a:t>・神埼市公共施設整備基金：進行中及び後年度の公共施設整備事業に備え、今後も可能な限り基金残高を維持または増額する。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庁舎建替等単独大型事業</a:t>
          </a:r>
          <a:r>
            <a:rPr lang="ja-JP" altLang="en-US" sz="1100" b="0" i="0" baseline="0">
              <a:solidFill>
                <a:schemeClr val="dk1"/>
              </a:solidFill>
              <a:effectLst/>
              <a:latin typeface="+mn-lt"/>
              <a:ea typeface="+mn-ea"/>
              <a:cs typeface="+mn-cs"/>
            </a:rPr>
            <a:t>の起債償還が始まった</a:t>
          </a:r>
          <a:r>
            <a:rPr lang="ja-JP" altLang="ja-JP" sz="1100" b="0" i="0" baseline="0">
              <a:solidFill>
                <a:schemeClr val="dk1"/>
              </a:solidFill>
              <a:effectLst/>
              <a:latin typeface="+mn-lt"/>
              <a:ea typeface="+mn-ea"/>
              <a:cs typeface="+mn-cs"/>
            </a:rPr>
            <a:t>こと</a:t>
          </a:r>
          <a:r>
            <a:rPr lang="ja-JP" altLang="en-US" sz="1100" b="0" i="0" baseline="0">
              <a:solidFill>
                <a:schemeClr val="dk1"/>
              </a:solidFill>
              <a:effectLst/>
              <a:latin typeface="+mn-lt"/>
              <a:ea typeface="+mn-ea"/>
              <a:cs typeface="+mn-cs"/>
            </a:rPr>
            <a:t>及び人件費の伸び</a:t>
          </a:r>
          <a:r>
            <a:rPr lang="ja-JP" altLang="ja-JP" sz="1100" b="0" i="0" baseline="0">
              <a:solidFill>
                <a:schemeClr val="dk1"/>
              </a:solidFill>
              <a:effectLst/>
              <a:latin typeface="+mn-lt"/>
              <a:ea typeface="+mn-ea"/>
              <a:cs typeface="+mn-cs"/>
            </a:rPr>
            <a:t>により、一般財源充当経費が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、取崩</a:t>
          </a:r>
          <a:r>
            <a:rPr lang="ja-JP" altLang="ja-JP" sz="1100" b="0" i="0" baseline="0">
              <a:solidFill>
                <a:schemeClr val="dk1"/>
              </a:solidFill>
              <a:effectLst/>
              <a:latin typeface="+mn-lt"/>
              <a:ea typeface="+mn-ea"/>
              <a:cs typeface="+mn-cs"/>
            </a:rPr>
            <a:t>額の増が主な要因である。</a:t>
          </a:r>
          <a:endParaRPr lang="ja-JP" altLang="ja-JP" sz="1400">
            <a:effectLst/>
          </a:endParaRPr>
        </a:p>
        <a:p>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そのため、後年度の大型事業、災害等への備える必要があり、今後も節約に努め、可能な限り基金積立を増額する。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en-US" sz="1100" b="0" i="0" baseline="0">
              <a:solidFill>
                <a:schemeClr val="dk1"/>
              </a:solidFill>
              <a:effectLst/>
              <a:latin typeface="+mn-lt"/>
              <a:ea typeface="+mn-ea"/>
              <a:cs typeface="+mn-cs"/>
            </a:rPr>
            <a:t>普通交付税の再算定にあたり、臨時財政対策債の償還のための基金積立に要する経費が算定されたこと、及び</a:t>
          </a:r>
          <a:r>
            <a:rPr lang="ja-JP" altLang="ja-JP" sz="1100" b="0" i="0" baseline="0">
              <a:solidFill>
                <a:schemeClr val="dk1"/>
              </a:solidFill>
              <a:effectLst/>
              <a:latin typeface="+mn-lt"/>
              <a:ea typeface="+mn-ea"/>
              <a:cs typeface="+mn-cs"/>
            </a:rPr>
            <a:t>基金の運用益</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積立てにより増となっている。</a:t>
          </a:r>
          <a:endParaRPr lang="ja-JP" altLang="ja-JP" sz="1400">
            <a:effectLst/>
          </a:endParaRPr>
        </a:p>
        <a:p>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依存財源が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割近い状態であるため、国や県の動向に大きく左右される財政状況である。</a:t>
          </a:r>
          <a:endParaRPr lang="ja-JP" altLang="ja-JP" sz="1400">
            <a:effectLst/>
          </a:endParaRPr>
        </a:p>
        <a:p>
          <a:r>
            <a:rPr lang="ja-JP" altLang="ja-JP" sz="1100" b="0" i="0" baseline="0">
              <a:solidFill>
                <a:schemeClr val="dk1"/>
              </a:solidFill>
              <a:effectLst/>
              <a:latin typeface="+mn-lt"/>
              <a:ea typeface="+mn-ea"/>
              <a:cs typeface="+mn-cs"/>
            </a:rPr>
            <a:t>そのため、大型事業の財源として地方債を発行したことに伴う後年度の元利償還金の増に備える必要があり、今後も節約に努め、可能な限り基金積立を増額する。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BB948F-1E2D-42DF-8EB9-5811738A0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B592B8-A48E-4ECA-96ED-489FE293AE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09A64B8-70D6-4378-B222-EFAA1C2C72C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254AC1-18E3-468A-8DCC-D0B5890CE0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028A683-2BC3-4B28-94C4-FB150155DB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472C4F-8DBE-4AA2-A61D-15325154B3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BB2F20-2BBE-4C24-B44B-55D29D0235E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302A25-DBD5-4301-88D8-697653B819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C16471-A3D1-4B24-997A-216F602F8AF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40BE8CD-82E0-44F2-B328-3F2F47DA626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2803428-5180-4DF5-BAD7-DCF17A59ED1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7428D5C-C4EE-450A-9EBA-FAC6F8BDA8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3EF1551-26C1-44F6-82F0-9F5A0DE6E5F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2E22379-C2E3-438F-BAB4-9464312FBCA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7C1454-E693-40CD-AA36-69B6D175F7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31DE5A-B816-442D-B541-4A1A1334183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C59A4D1-918D-4E44-80C1-C3C879D060F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048F49-F4B3-4E30-B582-0B0357CE3A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DFD407D-88B6-4DBC-9DE4-2506CA62AB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229F71E-1865-4B23-BD05-8C1EDBBFB0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73ABF3B-BEC4-49E1-85A2-3AF0E8DE1FA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A7E797B-257E-4128-BCA5-07FFA71D68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A6685B-E2D9-4827-962A-AC587F2EFB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735380-61AE-4A5A-9976-0D5934C6B7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126C1AA-1246-45DB-8876-88F2D60A81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5A00F88-BE10-4EA6-849C-91AC8E5A1C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87808D9-0623-4F1B-A233-AC820CA4F4F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A87A848-410E-4A05-A6AE-D50AE2DAD1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6286F0B-0236-4117-A2D4-8FA1D865BD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5264A32-339E-45E2-A714-AFF1BFE8B2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584B959-147C-47B9-9EA8-39773CB4F80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3163B32-1EC8-43A7-9FAB-4BEA2E028B0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CAB91AC-91BB-4196-AE71-78D734E4C45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A425B94-FDB5-41DD-8300-80AC0580928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A7D408F-800F-4464-A0AB-41948D4F4F8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6433E7C-354B-4EDD-B8D9-A46EBAA02E4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D1026C2-8600-4CF9-B4C5-8ECA3F5E544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8C98D1-91B4-4455-9DB3-323E245A8D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279E0A-EF42-46AF-ABDE-3D127F5A60D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5F908F0-A4AB-4443-A2C1-BEC8E83E72E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A92B733-7CDF-4F47-8314-84AF75C0F2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7E9193D-0BD8-4A60-A17C-814D1788F8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4899637-3935-4FD6-9F2E-EE1C0A110C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030B697-6D87-4CC1-A7BF-B407DF8FE8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038D7E8-8F49-4689-A371-83D52F6435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70B271C-06FE-4E6D-9FA5-6BAABB4DC8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0A2E9E6-1E10-471F-837C-6FE45DF9498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有形固定資産減価償却率は前年度以前から引き続き類似団体を下回っている。</a:t>
          </a:r>
          <a:endParaRPr lang="ja-JP" altLang="ja-JP">
            <a:effectLst/>
          </a:endParaRPr>
        </a:p>
        <a:p>
          <a:r>
            <a:rPr kumimoji="1" lang="ja-JP" altLang="ja-JP" sz="1100">
              <a:solidFill>
                <a:schemeClr val="dk1"/>
              </a:solidFill>
              <a:effectLst/>
              <a:latin typeface="+mn-lt"/>
              <a:ea typeface="+mn-ea"/>
              <a:cs typeface="+mn-cs"/>
            </a:rPr>
            <a:t>　計画的な償還による地方債残高の減少を図りつつ、公共施設等総合管理計画に基づく適時・適切な施設の更新等を行い、事業用資産およびインフラ資産の適正な管理を目指す。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C582208-3C34-4363-B5FF-E255A55F24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D81AD22-460B-49D7-8D36-1E2782BD47D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2A0E3D6-93EC-45B7-B835-E4016CD100E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F8A6D7A-4BB9-4DAE-8E00-D58E4A42E66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8D1B30B-F8DA-40A1-B52F-F47B0671080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45D4E30-4BEB-4E35-93FE-71C47CC14FA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EBFE351-471A-4353-9B09-F4390E662D1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0FB4B6E-511A-4A69-929F-F15B811D946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BC36AE-6F67-4C99-BFF7-90B1DEF1308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4EE65B5-399E-4959-8D3F-E21500F13C0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4C59B97-23E9-42B0-B30E-320E330610E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3EE670D-6DEF-47E5-AFE6-25A8B374DB2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1139F80-450D-44D2-80CF-9BCBE5A43BE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E7E64DE-2942-4E2C-92B2-41C11BF1E4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1E5F623-EED1-4B78-B004-C0683923066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666BF3B-8283-4B90-989F-5B91ABC10A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AEFBE63-A10D-44E0-8C0B-26303AB94A5E}"/>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935D6C81-9526-4DFB-B3EC-6788EF33120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C086B689-9AF9-49CE-A804-AC5AAA1FBD9F}"/>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2F02D7DA-AC19-4D69-BC6D-542E9C53E36B}"/>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DA1F618-67A1-47C0-9E1E-1C2D19DF7117}"/>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41DBF0B-577A-4F5C-82F3-71FC17AAE6DA}"/>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4049C31B-B369-4521-8DAE-C51638FBD29A}"/>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1E2BC74B-04E3-4554-A74B-72E80BFC779B}"/>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FC1EFF54-A00A-4883-A6E0-F9BCE0EFEC29}"/>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8A951EAF-F5BC-49AC-855C-4D90B2FBED2E}"/>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C114CCC-4257-4F53-B499-1C7A9C8B6B5C}"/>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32921E7-B6D1-4A71-BC6B-A5BD10AEE42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240DCD8-365D-4D07-9280-E9CD77385CF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26E19B6-AAC8-4708-8BC5-42604E8A7D6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0F35B91-44F3-4456-A4D2-312A799C6D1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2570C53-AE50-4A9A-9D74-D427789020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1" name="楕円 80">
          <a:extLst>
            <a:ext uri="{FF2B5EF4-FFF2-40B4-BE49-F238E27FC236}">
              <a16:creationId xmlns:a16="http://schemas.microsoft.com/office/drawing/2014/main" id="{43683652-C245-4379-B4C5-44092A7C79DF}"/>
            </a:ext>
          </a:extLst>
        </xdr:cNvPr>
        <xdr:cNvSpPr/>
      </xdr:nvSpPr>
      <xdr:spPr>
        <a:xfrm>
          <a:off x="47117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39175</xdr:rowOff>
    </xdr:from>
    <xdr:ext cx="405111" cy="259045"/>
    <xdr:sp macro="" textlink="">
      <xdr:nvSpPr>
        <xdr:cNvPr id="82" name="有形固定資産減価償却率該当値テキスト">
          <a:extLst>
            <a:ext uri="{FF2B5EF4-FFF2-40B4-BE49-F238E27FC236}">
              <a16:creationId xmlns:a16="http://schemas.microsoft.com/office/drawing/2014/main" id="{FC1263C6-68A9-4FB8-AE3E-192D6E87BCBD}"/>
            </a:ext>
          </a:extLst>
        </xdr:cNvPr>
        <xdr:cNvSpPr txBox="1"/>
      </xdr:nvSpPr>
      <xdr:spPr>
        <a:xfrm>
          <a:off x="4813300" y="578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xdr:rowOff>
    </xdr:from>
    <xdr:to>
      <xdr:col>19</xdr:col>
      <xdr:colOff>187325</xdr:colOff>
      <xdr:row>30</xdr:row>
      <xdr:rowOff>101706</xdr:rowOff>
    </xdr:to>
    <xdr:sp macro="" textlink="">
      <xdr:nvSpPr>
        <xdr:cNvPr id="83" name="楕円 82">
          <a:extLst>
            <a:ext uri="{FF2B5EF4-FFF2-40B4-BE49-F238E27FC236}">
              <a16:creationId xmlns:a16="http://schemas.microsoft.com/office/drawing/2014/main" id="{6E718680-E440-484B-8FF7-362232159BC9}"/>
            </a:ext>
          </a:extLst>
        </xdr:cNvPr>
        <xdr:cNvSpPr/>
      </xdr:nvSpPr>
      <xdr:spPr>
        <a:xfrm>
          <a:off x="40005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50906</xdr:rowOff>
    </xdr:from>
    <xdr:to>
      <xdr:col>23</xdr:col>
      <xdr:colOff>85725</xdr:colOff>
      <xdr:row>30</xdr:row>
      <xdr:rowOff>67098</xdr:rowOff>
    </xdr:to>
    <xdr:cxnSp macro="">
      <xdr:nvCxnSpPr>
        <xdr:cNvPr id="84" name="直線コネクタ 83">
          <a:extLst>
            <a:ext uri="{FF2B5EF4-FFF2-40B4-BE49-F238E27FC236}">
              <a16:creationId xmlns:a16="http://schemas.microsoft.com/office/drawing/2014/main" id="{34C8316C-E93D-46F0-9368-A9645DE04ED1}"/>
            </a:ext>
          </a:extLst>
        </xdr:cNvPr>
        <xdr:cNvCxnSpPr/>
      </xdr:nvCxnSpPr>
      <xdr:spPr>
        <a:xfrm>
          <a:off x="4051300" y="5965931"/>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142769</xdr:rowOff>
    </xdr:from>
    <xdr:to>
      <xdr:col>15</xdr:col>
      <xdr:colOff>187325</xdr:colOff>
      <xdr:row>30</xdr:row>
      <xdr:rowOff>72919</xdr:rowOff>
    </xdr:to>
    <xdr:sp macro="" textlink="">
      <xdr:nvSpPr>
        <xdr:cNvPr id="85" name="楕円 84">
          <a:extLst>
            <a:ext uri="{FF2B5EF4-FFF2-40B4-BE49-F238E27FC236}">
              <a16:creationId xmlns:a16="http://schemas.microsoft.com/office/drawing/2014/main" id="{5AC4ADFD-D4B3-4E40-BA13-E801AB99E7D0}"/>
            </a:ext>
          </a:extLst>
        </xdr:cNvPr>
        <xdr:cNvSpPr/>
      </xdr:nvSpPr>
      <xdr:spPr>
        <a:xfrm>
          <a:off x="32385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22119</xdr:rowOff>
    </xdr:from>
    <xdr:to>
      <xdr:col>19</xdr:col>
      <xdr:colOff>136525</xdr:colOff>
      <xdr:row>30</xdr:row>
      <xdr:rowOff>50906</xdr:rowOff>
    </xdr:to>
    <xdr:cxnSp macro="">
      <xdr:nvCxnSpPr>
        <xdr:cNvPr id="86" name="直線コネクタ 85">
          <a:extLst>
            <a:ext uri="{FF2B5EF4-FFF2-40B4-BE49-F238E27FC236}">
              <a16:creationId xmlns:a16="http://schemas.microsoft.com/office/drawing/2014/main" id="{14826B62-C58F-49C0-8FC6-0CAB99F6D078}"/>
            </a:ext>
          </a:extLst>
        </xdr:cNvPr>
        <xdr:cNvCxnSpPr/>
      </xdr:nvCxnSpPr>
      <xdr:spPr>
        <a:xfrm>
          <a:off x="3289300" y="5937144"/>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115782</xdr:rowOff>
    </xdr:from>
    <xdr:to>
      <xdr:col>11</xdr:col>
      <xdr:colOff>187325</xdr:colOff>
      <xdr:row>30</xdr:row>
      <xdr:rowOff>45932</xdr:rowOff>
    </xdr:to>
    <xdr:sp macro="" textlink="">
      <xdr:nvSpPr>
        <xdr:cNvPr id="87" name="楕円 86">
          <a:extLst>
            <a:ext uri="{FF2B5EF4-FFF2-40B4-BE49-F238E27FC236}">
              <a16:creationId xmlns:a16="http://schemas.microsoft.com/office/drawing/2014/main" id="{3621E760-8A38-41E0-81A4-EE85D00C2FAD}"/>
            </a:ext>
          </a:extLst>
        </xdr:cNvPr>
        <xdr:cNvSpPr/>
      </xdr:nvSpPr>
      <xdr:spPr>
        <a:xfrm>
          <a:off x="2476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22119</xdr:rowOff>
    </xdr:to>
    <xdr:cxnSp macro="">
      <xdr:nvCxnSpPr>
        <xdr:cNvPr id="88" name="直線コネクタ 87">
          <a:extLst>
            <a:ext uri="{FF2B5EF4-FFF2-40B4-BE49-F238E27FC236}">
              <a16:creationId xmlns:a16="http://schemas.microsoft.com/office/drawing/2014/main" id="{D17E8821-DFFF-4EAA-A369-D9B4EF0F2FAF}"/>
            </a:ext>
          </a:extLst>
        </xdr:cNvPr>
        <xdr:cNvCxnSpPr/>
      </xdr:nvCxnSpPr>
      <xdr:spPr>
        <a:xfrm>
          <a:off x="2527300" y="591015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92AEBCDA-E48C-41B7-AA2E-715892CC4C0F}"/>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38312</xdr:rowOff>
    </xdr:to>
    <xdr:cxnSp macro="">
      <xdr:nvCxnSpPr>
        <xdr:cNvPr id="90" name="直線コネクタ 89">
          <a:extLst>
            <a:ext uri="{FF2B5EF4-FFF2-40B4-BE49-F238E27FC236}">
              <a16:creationId xmlns:a16="http://schemas.microsoft.com/office/drawing/2014/main" id="{7C7E6920-C2F8-4023-A077-F062FB08394F}"/>
            </a:ext>
          </a:extLst>
        </xdr:cNvPr>
        <xdr:cNvCxnSpPr/>
      </xdr:nvCxnSpPr>
      <xdr:spPr>
        <a:xfrm flipV="1">
          <a:off x="1765300" y="591015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54D0794E-BDD1-4BEC-8A0F-FAF332519DC0}"/>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1891282B-CDFD-4B29-9773-D2086EA69828}"/>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31939704-FD8B-4624-A7AC-99170EAD9938}"/>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C3B52945-C89E-45B8-94CA-DA1FB65FE785}"/>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118233</xdr:rowOff>
    </xdr:from>
    <xdr:ext cx="405111" cy="259045"/>
    <xdr:sp macro="" textlink="">
      <xdr:nvSpPr>
        <xdr:cNvPr id="95" name="n_1mainValue有形固定資産減価償却率">
          <a:extLst>
            <a:ext uri="{FF2B5EF4-FFF2-40B4-BE49-F238E27FC236}">
              <a16:creationId xmlns:a16="http://schemas.microsoft.com/office/drawing/2014/main" id="{43354FCF-C09E-4DA9-9418-2B8A676F9840}"/>
            </a:ext>
          </a:extLst>
        </xdr:cNvPr>
        <xdr:cNvSpPr txBox="1"/>
      </xdr:nvSpPr>
      <xdr:spPr>
        <a:xfrm>
          <a:off x="38360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89446</xdr:rowOff>
    </xdr:from>
    <xdr:ext cx="405111" cy="259045"/>
    <xdr:sp macro="" textlink="">
      <xdr:nvSpPr>
        <xdr:cNvPr id="96" name="n_2mainValue有形固定資産減価償却率">
          <a:extLst>
            <a:ext uri="{FF2B5EF4-FFF2-40B4-BE49-F238E27FC236}">
              <a16:creationId xmlns:a16="http://schemas.microsoft.com/office/drawing/2014/main" id="{77A5CCCA-B12F-4987-8E49-62E870F6395C}"/>
            </a:ext>
          </a:extLst>
        </xdr:cNvPr>
        <xdr:cNvSpPr txBox="1"/>
      </xdr:nvSpPr>
      <xdr:spPr>
        <a:xfrm>
          <a:off x="3086744" y="566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62459</xdr:rowOff>
    </xdr:from>
    <xdr:ext cx="405111" cy="259045"/>
    <xdr:sp macro="" textlink="">
      <xdr:nvSpPr>
        <xdr:cNvPr id="97" name="n_3mainValue有形固定資産減価償却率">
          <a:extLst>
            <a:ext uri="{FF2B5EF4-FFF2-40B4-BE49-F238E27FC236}">
              <a16:creationId xmlns:a16="http://schemas.microsoft.com/office/drawing/2014/main" id="{8E5A9B94-6C0D-4F01-826E-778D7BF6A430}"/>
            </a:ext>
          </a:extLst>
        </xdr:cNvPr>
        <xdr:cNvSpPr txBox="1"/>
      </xdr:nvSpPr>
      <xdr:spPr>
        <a:xfrm>
          <a:off x="2324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a:extLst>
            <a:ext uri="{FF2B5EF4-FFF2-40B4-BE49-F238E27FC236}">
              <a16:creationId xmlns:a16="http://schemas.microsoft.com/office/drawing/2014/main" id="{AE91B519-5AB9-4E51-940B-F460F382B8C2}"/>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46FA96F-B470-486E-BA0F-3A67378BD41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9A7E883-B43E-4CFE-84A6-6E9B50EE00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1D58BE0-C002-40CF-8B52-BF747420AF9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E5D03F8-B135-4DAF-BDA9-B4DAB982887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F930BDC-DCC4-4C75-8449-A0C3F7A9D1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0745235-45FA-438B-AF9A-1FB01DC6D5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8A4FB57-0CBC-4259-AF1E-BB774B334E2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357DA2E-745B-4BE7-B7BF-38A29D1AA9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8780180-8DC4-43B8-806B-9B4E90E7363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B376792-A825-4143-88E4-27394B047F5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F7B9DB6-9BB1-4EAD-9DD2-975AFB9B50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E762860-B486-4B13-AA86-491AFB0321C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AF3581A-514E-4611-BAB9-3BF373080A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将来負担額が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債務償還比率はゆるやかな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がみられた。計画的な地方債の償還と併せて、引き続き経常経費の節減に取り組む。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C1C7B26-4DE2-4D6E-9AE2-F950D93289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24B2102-5783-4F95-A8ED-A9F6CFD711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0C49F3D-8C2B-4501-923D-62500C284E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9D54BAD-40A7-49C0-A037-688DAAB562B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AF421A7-A490-433E-9E0E-A64DF95940B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20ABA1C-467A-44F1-B4FD-7FCFF0759CF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91FA173-4BC2-4338-ABA3-7EDDA22438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655798F-0506-4EA6-B6F0-AAD503DAE27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28322F5-D836-47F6-A0D0-C448E7DD8DF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9B9D2DD-08A4-4281-A0D4-FB935CB82C8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1C0D249-6044-4D97-BEED-9165DBA5064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F336027-88A1-495E-9994-C5EE2EA2ACC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9902B05-BCA7-4C10-8F01-A2785A345AC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43B5A41-274A-46A8-9347-83FE9712DF2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39491D6-C4C2-4944-BA3B-F08C66880AB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67FF616A-4C89-4A1E-8C6C-9803BFB19F2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7B856248-FD63-428D-8B73-BB7F57665B81}"/>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9035FCF4-81EC-4DD6-AD77-E2727BE0515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3C0042A-FC1A-4B29-A57E-AAC05EC5D90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0FDD87A-7B2B-4632-BA34-3F8C2ACB62D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A1AD7394-5EC1-4B73-9D38-E78E3F63F897}"/>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3084CB3-F436-47A3-811F-899A4C2E4C47}"/>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BF87678B-F57F-4AC5-A9A7-2EE2F442F116}"/>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FD6F0E2D-C542-4B0C-BA00-2DE73546AC25}"/>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C0B370B-AA19-4C95-96E3-5D3C9D8CDE4C}"/>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D59D54F6-454F-40BE-B322-BBE56BFB7185}"/>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A5D27D7-9668-4609-904F-D11AA7EE77F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C462179-5E69-4C9E-A1E5-B22D43D7AA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49015E9-3A8F-4512-B820-66557EE841E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71EA4A1-BA2A-4ED5-9663-65FEC09227F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5425B67-4E88-4734-8607-8C1537E8018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38679</xdr:rowOff>
    </xdr:from>
    <xdr:to>
      <xdr:col>76</xdr:col>
      <xdr:colOff>73025</xdr:colOff>
      <xdr:row>31</xdr:row>
      <xdr:rowOff>140279</xdr:rowOff>
    </xdr:to>
    <xdr:sp macro="" textlink="">
      <xdr:nvSpPr>
        <xdr:cNvPr id="143" name="楕円 142">
          <a:extLst>
            <a:ext uri="{FF2B5EF4-FFF2-40B4-BE49-F238E27FC236}">
              <a16:creationId xmlns:a16="http://schemas.microsoft.com/office/drawing/2014/main" id="{20DFDB73-6C8B-495F-B1CC-1A99442C13E5}"/>
            </a:ext>
          </a:extLst>
        </xdr:cNvPr>
        <xdr:cNvSpPr/>
      </xdr:nvSpPr>
      <xdr:spPr>
        <a:xfrm>
          <a:off x="14744700" y="61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17106</xdr:rowOff>
    </xdr:from>
    <xdr:ext cx="469744" cy="259045"/>
    <xdr:sp macro="" textlink="">
      <xdr:nvSpPr>
        <xdr:cNvPr id="144" name="債務償還比率該当値テキスト">
          <a:extLst>
            <a:ext uri="{FF2B5EF4-FFF2-40B4-BE49-F238E27FC236}">
              <a16:creationId xmlns:a16="http://schemas.microsoft.com/office/drawing/2014/main" id="{6432DD5E-15A4-4482-9A2B-02F1D7EA01A1}"/>
            </a:ext>
          </a:extLst>
        </xdr:cNvPr>
        <xdr:cNvSpPr txBox="1"/>
      </xdr:nvSpPr>
      <xdr:spPr>
        <a:xfrm>
          <a:off x="14846300" y="610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42876</xdr:rowOff>
    </xdr:from>
    <xdr:to>
      <xdr:col>72</xdr:col>
      <xdr:colOff>123825</xdr:colOff>
      <xdr:row>31</xdr:row>
      <xdr:rowOff>144476</xdr:rowOff>
    </xdr:to>
    <xdr:sp macro="" textlink="">
      <xdr:nvSpPr>
        <xdr:cNvPr id="145" name="楕円 144">
          <a:extLst>
            <a:ext uri="{FF2B5EF4-FFF2-40B4-BE49-F238E27FC236}">
              <a16:creationId xmlns:a16="http://schemas.microsoft.com/office/drawing/2014/main" id="{904F96DA-5C43-4C7A-BF1D-71E26D4D4A7B}"/>
            </a:ext>
          </a:extLst>
        </xdr:cNvPr>
        <xdr:cNvSpPr/>
      </xdr:nvSpPr>
      <xdr:spPr>
        <a:xfrm>
          <a:off x="14033500" y="61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89479</xdr:rowOff>
    </xdr:from>
    <xdr:to>
      <xdr:col>76</xdr:col>
      <xdr:colOff>22225</xdr:colOff>
      <xdr:row>31</xdr:row>
      <xdr:rowOff>93676</xdr:rowOff>
    </xdr:to>
    <xdr:cxnSp macro="">
      <xdr:nvCxnSpPr>
        <xdr:cNvPr id="146" name="直線コネクタ 145">
          <a:extLst>
            <a:ext uri="{FF2B5EF4-FFF2-40B4-BE49-F238E27FC236}">
              <a16:creationId xmlns:a16="http://schemas.microsoft.com/office/drawing/2014/main" id="{9B01B74C-8849-462D-A2F5-D310C5494E28}"/>
            </a:ext>
          </a:extLst>
        </xdr:cNvPr>
        <xdr:cNvCxnSpPr/>
      </xdr:nvCxnSpPr>
      <xdr:spPr>
        <a:xfrm flipV="1">
          <a:off x="14084300" y="6175954"/>
          <a:ext cx="7112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152435</xdr:rowOff>
    </xdr:from>
    <xdr:to>
      <xdr:col>68</xdr:col>
      <xdr:colOff>123825</xdr:colOff>
      <xdr:row>31</xdr:row>
      <xdr:rowOff>82585</xdr:rowOff>
    </xdr:to>
    <xdr:sp macro="" textlink="">
      <xdr:nvSpPr>
        <xdr:cNvPr id="147" name="楕円 146">
          <a:extLst>
            <a:ext uri="{FF2B5EF4-FFF2-40B4-BE49-F238E27FC236}">
              <a16:creationId xmlns:a16="http://schemas.microsoft.com/office/drawing/2014/main" id="{0F6BD29A-2625-48AD-80B6-CC6016651236}"/>
            </a:ext>
          </a:extLst>
        </xdr:cNvPr>
        <xdr:cNvSpPr/>
      </xdr:nvSpPr>
      <xdr:spPr>
        <a:xfrm>
          <a:off x="13271500" y="60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31785</xdr:rowOff>
    </xdr:from>
    <xdr:to>
      <xdr:col>72</xdr:col>
      <xdr:colOff>73025</xdr:colOff>
      <xdr:row>31</xdr:row>
      <xdr:rowOff>93676</xdr:rowOff>
    </xdr:to>
    <xdr:cxnSp macro="">
      <xdr:nvCxnSpPr>
        <xdr:cNvPr id="148" name="直線コネクタ 147">
          <a:extLst>
            <a:ext uri="{FF2B5EF4-FFF2-40B4-BE49-F238E27FC236}">
              <a16:creationId xmlns:a16="http://schemas.microsoft.com/office/drawing/2014/main" id="{516DF2C2-88B1-42EB-B583-EB927D663FF6}"/>
            </a:ext>
          </a:extLst>
        </xdr:cNvPr>
        <xdr:cNvCxnSpPr/>
      </xdr:nvCxnSpPr>
      <xdr:spPr>
        <a:xfrm>
          <a:off x="13322300" y="6118260"/>
          <a:ext cx="762000" cy="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8643</xdr:rowOff>
    </xdr:from>
    <xdr:to>
      <xdr:col>64</xdr:col>
      <xdr:colOff>123825</xdr:colOff>
      <xdr:row>32</xdr:row>
      <xdr:rowOff>110243</xdr:rowOff>
    </xdr:to>
    <xdr:sp macro="" textlink="">
      <xdr:nvSpPr>
        <xdr:cNvPr id="149" name="楕円 148">
          <a:extLst>
            <a:ext uri="{FF2B5EF4-FFF2-40B4-BE49-F238E27FC236}">
              <a16:creationId xmlns:a16="http://schemas.microsoft.com/office/drawing/2014/main" id="{500085F4-7D9B-4361-9E3F-D106194A0657}"/>
            </a:ext>
          </a:extLst>
        </xdr:cNvPr>
        <xdr:cNvSpPr/>
      </xdr:nvSpPr>
      <xdr:spPr>
        <a:xfrm>
          <a:off x="12509500" y="62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31785</xdr:rowOff>
    </xdr:from>
    <xdr:to>
      <xdr:col>68</xdr:col>
      <xdr:colOff>73025</xdr:colOff>
      <xdr:row>32</xdr:row>
      <xdr:rowOff>59443</xdr:rowOff>
    </xdr:to>
    <xdr:cxnSp macro="">
      <xdr:nvCxnSpPr>
        <xdr:cNvPr id="150" name="直線コネクタ 149">
          <a:extLst>
            <a:ext uri="{FF2B5EF4-FFF2-40B4-BE49-F238E27FC236}">
              <a16:creationId xmlns:a16="http://schemas.microsoft.com/office/drawing/2014/main" id="{0125E2CA-4652-426A-8EE9-E1CD40B1F6B9}"/>
            </a:ext>
          </a:extLst>
        </xdr:cNvPr>
        <xdr:cNvCxnSpPr/>
      </xdr:nvCxnSpPr>
      <xdr:spPr>
        <a:xfrm flipV="1">
          <a:off x="12560300" y="6118260"/>
          <a:ext cx="762000" cy="19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114963</xdr:rowOff>
    </xdr:from>
    <xdr:to>
      <xdr:col>60</xdr:col>
      <xdr:colOff>123825</xdr:colOff>
      <xdr:row>32</xdr:row>
      <xdr:rowOff>45113</xdr:rowOff>
    </xdr:to>
    <xdr:sp macro="" textlink="">
      <xdr:nvSpPr>
        <xdr:cNvPr id="151" name="楕円 150">
          <a:extLst>
            <a:ext uri="{FF2B5EF4-FFF2-40B4-BE49-F238E27FC236}">
              <a16:creationId xmlns:a16="http://schemas.microsoft.com/office/drawing/2014/main" id="{0073763A-3D61-4EF2-A15B-C37426005E73}"/>
            </a:ext>
          </a:extLst>
        </xdr:cNvPr>
        <xdr:cNvSpPr/>
      </xdr:nvSpPr>
      <xdr:spPr>
        <a:xfrm>
          <a:off x="11747500" y="620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165763</xdr:rowOff>
    </xdr:from>
    <xdr:to>
      <xdr:col>64</xdr:col>
      <xdr:colOff>73025</xdr:colOff>
      <xdr:row>32</xdr:row>
      <xdr:rowOff>59443</xdr:rowOff>
    </xdr:to>
    <xdr:cxnSp macro="">
      <xdr:nvCxnSpPr>
        <xdr:cNvPr id="152" name="直線コネクタ 151">
          <a:extLst>
            <a:ext uri="{FF2B5EF4-FFF2-40B4-BE49-F238E27FC236}">
              <a16:creationId xmlns:a16="http://schemas.microsoft.com/office/drawing/2014/main" id="{0A7C67EC-6CB5-4124-9C78-DA01077FBCA9}"/>
            </a:ext>
          </a:extLst>
        </xdr:cNvPr>
        <xdr:cNvCxnSpPr/>
      </xdr:nvCxnSpPr>
      <xdr:spPr>
        <a:xfrm>
          <a:off x="11798300" y="6252238"/>
          <a:ext cx="762000" cy="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09E5CB6-7306-4630-B077-3412FDAD1083}"/>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1B57255E-E65A-45FA-9138-37912DE55127}"/>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B2DAA129-0CC8-4B8D-AD59-AD1B4F3DF40B}"/>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DE9A2BEB-3132-4529-8F79-B3D20B44E992}"/>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135603</xdr:rowOff>
    </xdr:from>
    <xdr:ext cx="469744" cy="259045"/>
    <xdr:sp macro="" textlink="">
      <xdr:nvSpPr>
        <xdr:cNvPr id="157" name="n_1mainValue債務償還比率">
          <a:extLst>
            <a:ext uri="{FF2B5EF4-FFF2-40B4-BE49-F238E27FC236}">
              <a16:creationId xmlns:a16="http://schemas.microsoft.com/office/drawing/2014/main" id="{14B84EDA-8720-402A-AAB0-7A39D834EA44}"/>
            </a:ext>
          </a:extLst>
        </xdr:cNvPr>
        <xdr:cNvSpPr txBox="1"/>
      </xdr:nvSpPr>
      <xdr:spPr>
        <a:xfrm>
          <a:off x="13836727" y="62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73712</xdr:rowOff>
    </xdr:from>
    <xdr:ext cx="469744" cy="259045"/>
    <xdr:sp macro="" textlink="">
      <xdr:nvSpPr>
        <xdr:cNvPr id="158" name="n_2mainValue債務償還比率">
          <a:extLst>
            <a:ext uri="{FF2B5EF4-FFF2-40B4-BE49-F238E27FC236}">
              <a16:creationId xmlns:a16="http://schemas.microsoft.com/office/drawing/2014/main" id="{90D2721E-11BD-4FDB-B409-3B23E6EC5D1C}"/>
            </a:ext>
          </a:extLst>
        </xdr:cNvPr>
        <xdr:cNvSpPr txBox="1"/>
      </xdr:nvSpPr>
      <xdr:spPr>
        <a:xfrm>
          <a:off x="13087427" y="61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101370</xdr:rowOff>
    </xdr:from>
    <xdr:ext cx="469744" cy="259045"/>
    <xdr:sp macro="" textlink="">
      <xdr:nvSpPr>
        <xdr:cNvPr id="159" name="n_3mainValue債務償還比率">
          <a:extLst>
            <a:ext uri="{FF2B5EF4-FFF2-40B4-BE49-F238E27FC236}">
              <a16:creationId xmlns:a16="http://schemas.microsoft.com/office/drawing/2014/main" id="{AEB292C6-1401-4217-AAD7-183BE57B95B8}"/>
            </a:ext>
          </a:extLst>
        </xdr:cNvPr>
        <xdr:cNvSpPr txBox="1"/>
      </xdr:nvSpPr>
      <xdr:spPr>
        <a:xfrm>
          <a:off x="12325427" y="635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36240</xdr:rowOff>
    </xdr:from>
    <xdr:ext cx="469744" cy="259045"/>
    <xdr:sp macro="" textlink="">
      <xdr:nvSpPr>
        <xdr:cNvPr id="160" name="n_4mainValue債務償還比率">
          <a:extLst>
            <a:ext uri="{FF2B5EF4-FFF2-40B4-BE49-F238E27FC236}">
              <a16:creationId xmlns:a16="http://schemas.microsoft.com/office/drawing/2014/main" id="{25E6BEEF-D97F-43C6-943C-150ADB30460C}"/>
            </a:ext>
          </a:extLst>
        </xdr:cNvPr>
        <xdr:cNvSpPr txBox="1"/>
      </xdr:nvSpPr>
      <xdr:spPr>
        <a:xfrm>
          <a:off x="11563427" y="629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42C69CD-9E7E-4806-A9A3-D32E69DE6B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263498B-F07D-4FEA-9B7C-54304D11837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BE57797-D82C-4440-89EE-5FD317A135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8591A56-7F82-4C85-A4CD-FFBAAF787ED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92ACBC3-AB01-4B59-9811-4F2C7AD8B4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F71BC33-E583-43D7-A4AC-7112CEACC9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6EA34E-CAB7-4F75-BF4A-7D6B68425E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11AD5F-7696-448C-8300-F61434CE87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B20B0A-659C-47F0-8C80-792A6D3557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DBE0F3-60CA-4DC9-9645-48D4154431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145CFA-35B4-49DE-BC15-AB6611F65F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307B5F-B298-4F81-86DD-AFB945C958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3D636C-8C85-4ECC-965F-F9232E77E5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ECF8C3-1EA4-488E-9B61-4BE6E189CC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52885E-43EC-4108-B5DE-62B69ABB1D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4D0D1C-3D5E-4639-AD01-D0846964F6A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844E7F-B093-49C1-AAEF-9F26CA4FA8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8632A7-7D8E-4896-98F7-277A8EDB67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49B1B3-A0C4-4935-9DB7-3326378F95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CCDE53-ABB4-4B10-855A-B0826B7822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DC339D-EF11-4E94-A68B-5DECE515A7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98C7F0-07A4-4AF2-B8AF-A517591909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B017DA-CBFF-4752-BBA2-6B4F95A822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DD7DC5-DC5F-4BF0-B2A4-8F052EEEB5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3C623E-21FC-4294-BCDD-6DB539CB72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E40FE6-BD7D-4B7D-A99D-54B4C05F8A6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D6BF4A-0C23-4A67-B06E-CE0711BC82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873762-1651-48BD-BBD5-DBB5C2ECC8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6C2198-F0B8-4F76-B60A-EDF18A6464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1FB603-23EB-4FE5-9BA0-729C545C72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1674CF-E2A7-46C0-BE37-05131D04D4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AC26D7-8925-46A1-B079-71F3D7D368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B3DD75-BF28-4E27-9A9A-CAB435A044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803FCC-3E24-45ED-BC67-A0F5591887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28D93E-6A05-4B81-8623-7332982232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679381-CCDE-4EB9-A50A-F5327DCBCE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BCEF07-F656-4AFA-A362-62BD8E8705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E29DC4-BBC4-49AE-A820-886BC4FE84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B00F2C-527F-45C5-8B4A-794D92CB30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84B93A-9007-4992-9DF4-64AEF38A6C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9CA442-8312-4D18-8514-B1132E02EE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20F4F3-2531-437E-8521-3A63714A8C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28B6C3-71D4-49B2-86EE-6EA1D1F9D5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7BAC68-83ED-4359-A199-98548C0EEE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215EFD-CB78-4F44-BF9A-DB9A1200B5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8588C2-F5AA-4CF0-8D24-3D4559AB07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CBD75F-F0EB-41CA-9D29-86F5E2FA1A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EAE62D-DC02-4697-8231-BF82CF5FF6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AD3735F-ADCA-4032-AE39-7A1186D0101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E45B2B-1F93-4639-8655-B2A1405BA3D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AF7E32-7F6F-4A70-A956-FBD582A763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EE4DCDA-D407-49DF-B56B-9AB4E7F72CC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3B460A-33CF-41AB-B41B-CB522282F8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9CE41E-283F-45F8-9EDC-3E74768E68D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C9524F3-6EFD-4350-80A6-87B53B0CE2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4254A8-594E-4282-9FBE-06AF8512460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2BD0AC-EC8D-4968-94F4-73041B59F44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65B78A2-C748-4331-93B5-5BBFCCE3E32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DB646B4-ED10-447C-AA90-AD93C15DC7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FD95E21-FDE2-419C-8C65-7AA0302750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768CFA6-8CFC-4B45-B5A6-DA6C83AAF9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9D9DB364-3364-4267-9C85-0C72360583A2}"/>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3213EFF-E863-4B49-85B5-25325A0C17BA}"/>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3B45909B-50A1-40A9-9C48-FAA0CBBC720D}"/>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A30AF6F-7E2F-4567-BFEF-4CB01E6392B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13041C3A-57BE-4C99-9345-525BE548AB66}"/>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76E3A53-7ED8-4547-93A6-E2C918E65A98}"/>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7183C77-2AF1-4028-888C-421DC5EFFCD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6C6D9E94-5BC3-443E-A728-7A6662EE2A02}"/>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E84A0FB2-47F3-496D-A015-098556867097}"/>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3E9F77CE-9411-488B-BD09-8F78C41E52A8}"/>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F4C914C-D358-4422-B56C-A727EFDF207A}"/>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BDBB854-D83D-4F30-A07E-B8FCBED09F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212BA6-3B6D-4BE4-9409-BC3985BE5F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226ED4-6858-4051-9B18-DEBB2A89EB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84317D-FC92-49E8-9316-206630C766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7CA327-6601-4E08-880F-DB42909D86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a:extLst>
            <a:ext uri="{FF2B5EF4-FFF2-40B4-BE49-F238E27FC236}">
              <a16:creationId xmlns:a16="http://schemas.microsoft.com/office/drawing/2014/main" id="{EA78B28D-D36B-4747-A81B-E503E3855098}"/>
            </a:ext>
          </a:extLst>
        </xdr:cNvPr>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D8A003B8-BE91-4131-A941-6CEFA6B911FE}"/>
            </a:ext>
          </a:extLst>
        </xdr:cNvPr>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813BF4E3-694D-4C02-9E94-E905C2B8B2E0}"/>
            </a:ext>
          </a:extLst>
        </xdr:cNvPr>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95250</xdr:rowOff>
    </xdr:to>
    <xdr:cxnSp macro="">
      <xdr:nvCxnSpPr>
        <xdr:cNvPr id="76" name="直線コネクタ 75">
          <a:extLst>
            <a:ext uri="{FF2B5EF4-FFF2-40B4-BE49-F238E27FC236}">
              <a16:creationId xmlns:a16="http://schemas.microsoft.com/office/drawing/2014/main" id="{611C1064-77E7-43BD-8DD5-5353EF0ACC31}"/>
            </a:ext>
          </a:extLst>
        </xdr:cNvPr>
        <xdr:cNvCxnSpPr/>
      </xdr:nvCxnSpPr>
      <xdr:spPr>
        <a:xfrm>
          <a:off x="3797300" y="640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a:extLst>
            <a:ext uri="{FF2B5EF4-FFF2-40B4-BE49-F238E27FC236}">
              <a16:creationId xmlns:a16="http://schemas.microsoft.com/office/drawing/2014/main" id="{CD222882-3AEF-4752-9FCA-0FE6F061990F}"/>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61F034FE-283D-4EFC-B048-44F6640863EC}"/>
            </a:ext>
          </a:extLst>
        </xdr:cNvPr>
        <xdr:cNvCxnSpPr/>
      </xdr:nvCxnSpPr>
      <xdr:spPr>
        <a:xfrm>
          <a:off x="29083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2B89B1E9-A518-4D72-B0B4-C100694A6206}"/>
            </a:ext>
          </a:extLst>
        </xdr:cNvPr>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19050</xdr:rowOff>
    </xdr:to>
    <xdr:cxnSp macro="">
      <xdr:nvCxnSpPr>
        <xdr:cNvPr id="80" name="直線コネクタ 79">
          <a:extLst>
            <a:ext uri="{FF2B5EF4-FFF2-40B4-BE49-F238E27FC236}">
              <a16:creationId xmlns:a16="http://schemas.microsoft.com/office/drawing/2014/main" id="{793C5F34-1AF7-422E-8210-4672668B2582}"/>
            </a:ext>
          </a:extLst>
        </xdr:cNvPr>
        <xdr:cNvCxnSpPr/>
      </xdr:nvCxnSpPr>
      <xdr:spPr>
        <a:xfrm>
          <a:off x="2019300" y="6326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67310</xdr:rowOff>
    </xdr:from>
    <xdr:to>
      <xdr:col>6</xdr:col>
      <xdr:colOff>38100</xdr:colOff>
      <xdr:row>36</xdr:row>
      <xdr:rowOff>168910</xdr:rowOff>
    </xdr:to>
    <xdr:sp macro="" textlink="">
      <xdr:nvSpPr>
        <xdr:cNvPr id="81" name="楕円 80">
          <a:extLst>
            <a:ext uri="{FF2B5EF4-FFF2-40B4-BE49-F238E27FC236}">
              <a16:creationId xmlns:a16="http://schemas.microsoft.com/office/drawing/2014/main" id="{69A507BD-6858-4432-9C2A-9883442D2B50}"/>
            </a:ext>
          </a:extLst>
        </xdr:cNvPr>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118110</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BA23A9F9-4E5C-44D4-8B87-17FD2D94AEAF}"/>
            </a:ext>
          </a:extLst>
        </xdr:cNvPr>
        <xdr:cNvCxnSpPr/>
      </xdr:nvCxnSpPr>
      <xdr:spPr>
        <a:xfrm>
          <a:off x="1130300" y="6290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241CC6F9-73B4-4E70-BFF0-A61B9A274D25}"/>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B0A08B36-8AC4-40C8-9939-3DDDAC605237}"/>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B10A84E-8EED-4C18-8E77-246819F760AE}"/>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DA645327-A201-4578-A93B-ACD562BF66D5}"/>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5B284D6D-55C4-4AC0-9345-DD820D7C319F}"/>
            </a:ext>
          </a:extLst>
        </xdr:cNvPr>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252E5A93-7EAF-472D-A20B-8EEF370F2EBE}"/>
            </a:ext>
          </a:extLst>
        </xdr:cNvPr>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2063B993-A91A-49F2-9062-1713CEE4BA21}"/>
            </a:ext>
          </a:extLst>
        </xdr:cNvPr>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88A225BE-C3DF-4904-B277-B3F910E0B7B9}"/>
            </a:ext>
          </a:extLst>
        </xdr:cNvPr>
        <xdr:cNvSpPr txBox="1"/>
      </xdr:nvSpPr>
      <xdr:spPr>
        <a:xfrm>
          <a:off x="927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293816-B8EC-443F-B239-26C08C2579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E8F410-670E-4FB1-A41B-E80775B8B0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4EB65D-7C43-4535-A0F1-403B36C7D7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F817E7C-1AD3-4FD2-8E0F-1253F0BBE7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A53A7AF-6C79-42CF-91AE-329B8A41E9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869E1B-F12A-44E6-8A2E-3C7BF851BD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5CD966-AD41-4181-8F6D-462D364C9D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2CBB5DF-C8C2-4C2F-B8A5-743706828A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B07CCFC-8143-469B-B370-C57AABE444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C304DE-CCA2-42A0-ADDA-4F58537A74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E44D426-3D96-4D64-B8AB-4EF1AD85A8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448F084-EDF7-44B9-A656-2AB380F765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D25C80B-F531-4F59-91B2-FBEA6449C0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86C199C-771D-4200-A604-6940AAE0872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ED5FA78-55EB-4D5F-A9D1-4301590995C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5CBC7E0-E425-4B81-8F15-3E302ECFA09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E47967E-6957-478E-98B5-D9514B97B94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ECFFCE-B2F7-4956-AFE1-9CD6BCB8EEE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2D1ADF-3718-45C9-92B9-6BF0FDCBE0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3E2113B-7533-484E-992C-5E0E15B963F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2FBF51B-B509-4EE0-ACB6-9369B88335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B72EE02-CDBC-4A9A-AAD7-C96DD5DF8D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004CF66-5742-4DBA-8C4B-0B0432E0EA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E5154BA-1DDE-4D63-A1DB-7E184D70A557}"/>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2111FD0-FAF0-4574-A851-AC20426A01E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D9998321-0CBC-45A3-AFCC-1B8CA22BA808}"/>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4DD43A8B-FAA6-4050-90EB-CCA02EAFAA5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8D24161C-1E5C-4398-9E64-58997DE58A9B}"/>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969CC4D2-3D03-4C7A-83F0-3C9800AC0547}"/>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73ECF65-B38F-4E38-B5F7-E02B6E6B77ED}"/>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55F6501A-2BFC-440D-A2DE-28325AE78DB7}"/>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83CF54BF-996E-4007-9BE3-759F298D7AAF}"/>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3997F15F-F115-4205-AE40-99AE9490788E}"/>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ADACA1BB-B475-4426-8775-8CC5A51CB96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FA572A8-9163-42EF-A277-77DC0D526F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F4F123-7C7D-45E7-9BCC-B8C658CBE0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C9F869-E599-4F9E-9889-E2A3FFE81F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7CB18A-8BCE-4381-ADF3-8D48DE80E8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862B28-46B1-486B-91E5-7ED56D822D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132747</xdr:rowOff>
    </xdr:from>
    <xdr:to>
      <xdr:col>55</xdr:col>
      <xdr:colOff>50800</xdr:colOff>
      <xdr:row>38</xdr:row>
      <xdr:rowOff>62897</xdr:rowOff>
    </xdr:to>
    <xdr:sp macro="" textlink="">
      <xdr:nvSpPr>
        <xdr:cNvPr id="130" name="楕円 129">
          <a:extLst>
            <a:ext uri="{FF2B5EF4-FFF2-40B4-BE49-F238E27FC236}">
              <a16:creationId xmlns:a16="http://schemas.microsoft.com/office/drawing/2014/main" id="{6D407EC4-714A-46B5-83C1-327660E5D6FE}"/>
            </a:ext>
          </a:extLst>
        </xdr:cNvPr>
        <xdr:cNvSpPr/>
      </xdr:nvSpPr>
      <xdr:spPr>
        <a:xfrm>
          <a:off x="10426700" y="64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155624</xdr:rowOff>
    </xdr:from>
    <xdr:ext cx="534377" cy="259045"/>
    <xdr:sp macro="" textlink="">
      <xdr:nvSpPr>
        <xdr:cNvPr id="131" name="【道路】&#10;一人当たり延長該当値テキスト">
          <a:extLst>
            <a:ext uri="{FF2B5EF4-FFF2-40B4-BE49-F238E27FC236}">
              <a16:creationId xmlns:a16="http://schemas.microsoft.com/office/drawing/2014/main" id="{DE016C52-5EEA-4790-A562-69B9F56A3268}"/>
            </a:ext>
          </a:extLst>
        </xdr:cNvPr>
        <xdr:cNvSpPr txBox="1"/>
      </xdr:nvSpPr>
      <xdr:spPr>
        <a:xfrm>
          <a:off x="10515600" y="63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137071</xdr:rowOff>
    </xdr:from>
    <xdr:to>
      <xdr:col>50</xdr:col>
      <xdr:colOff>165100</xdr:colOff>
      <xdr:row>38</xdr:row>
      <xdr:rowOff>67221</xdr:rowOff>
    </xdr:to>
    <xdr:sp macro="" textlink="">
      <xdr:nvSpPr>
        <xdr:cNvPr id="132" name="楕円 131">
          <a:extLst>
            <a:ext uri="{FF2B5EF4-FFF2-40B4-BE49-F238E27FC236}">
              <a16:creationId xmlns:a16="http://schemas.microsoft.com/office/drawing/2014/main" id="{AC87A53C-44FB-44CE-8545-F045B8A0A77A}"/>
            </a:ext>
          </a:extLst>
        </xdr:cNvPr>
        <xdr:cNvSpPr/>
      </xdr:nvSpPr>
      <xdr:spPr>
        <a:xfrm>
          <a:off x="9588500" y="64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12097</xdr:rowOff>
    </xdr:from>
    <xdr:to>
      <xdr:col>55</xdr:col>
      <xdr:colOff>0</xdr:colOff>
      <xdr:row>38</xdr:row>
      <xdr:rowOff>16421</xdr:rowOff>
    </xdr:to>
    <xdr:cxnSp macro="">
      <xdr:nvCxnSpPr>
        <xdr:cNvPr id="133" name="直線コネクタ 132">
          <a:extLst>
            <a:ext uri="{FF2B5EF4-FFF2-40B4-BE49-F238E27FC236}">
              <a16:creationId xmlns:a16="http://schemas.microsoft.com/office/drawing/2014/main" id="{CF098C11-6AD2-403E-8611-6EFA993C1628}"/>
            </a:ext>
          </a:extLst>
        </xdr:cNvPr>
        <xdr:cNvCxnSpPr/>
      </xdr:nvCxnSpPr>
      <xdr:spPr>
        <a:xfrm flipV="1">
          <a:off x="9639300" y="6527197"/>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143186</xdr:rowOff>
    </xdr:from>
    <xdr:to>
      <xdr:col>46</xdr:col>
      <xdr:colOff>38100</xdr:colOff>
      <xdr:row>38</xdr:row>
      <xdr:rowOff>73337</xdr:rowOff>
    </xdr:to>
    <xdr:sp macro="" textlink="">
      <xdr:nvSpPr>
        <xdr:cNvPr id="134" name="楕円 133">
          <a:extLst>
            <a:ext uri="{FF2B5EF4-FFF2-40B4-BE49-F238E27FC236}">
              <a16:creationId xmlns:a16="http://schemas.microsoft.com/office/drawing/2014/main" id="{A68292EB-6F7C-404C-9E42-9308A9613B35}"/>
            </a:ext>
          </a:extLst>
        </xdr:cNvPr>
        <xdr:cNvSpPr/>
      </xdr:nvSpPr>
      <xdr:spPr>
        <a:xfrm>
          <a:off x="8699500" y="64868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16421</xdr:rowOff>
    </xdr:from>
    <xdr:to>
      <xdr:col>50</xdr:col>
      <xdr:colOff>114300</xdr:colOff>
      <xdr:row>38</xdr:row>
      <xdr:rowOff>22536</xdr:rowOff>
    </xdr:to>
    <xdr:cxnSp macro="">
      <xdr:nvCxnSpPr>
        <xdr:cNvPr id="135" name="直線コネクタ 134">
          <a:extLst>
            <a:ext uri="{FF2B5EF4-FFF2-40B4-BE49-F238E27FC236}">
              <a16:creationId xmlns:a16="http://schemas.microsoft.com/office/drawing/2014/main" id="{5C18ECAF-D358-4730-9C3C-87BDCCE77DC2}"/>
            </a:ext>
          </a:extLst>
        </xdr:cNvPr>
        <xdr:cNvCxnSpPr/>
      </xdr:nvCxnSpPr>
      <xdr:spPr>
        <a:xfrm flipV="1">
          <a:off x="8750300" y="6531521"/>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152464</xdr:rowOff>
    </xdr:from>
    <xdr:to>
      <xdr:col>41</xdr:col>
      <xdr:colOff>101600</xdr:colOff>
      <xdr:row>38</xdr:row>
      <xdr:rowOff>82614</xdr:rowOff>
    </xdr:to>
    <xdr:sp macro="" textlink="">
      <xdr:nvSpPr>
        <xdr:cNvPr id="136" name="楕円 135">
          <a:extLst>
            <a:ext uri="{FF2B5EF4-FFF2-40B4-BE49-F238E27FC236}">
              <a16:creationId xmlns:a16="http://schemas.microsoft.com/office/drawing/2014/main" id="{01311FCB-E430-40E2-910B-B76BA7AD6A39}"/>
            </a:ext>
          </a:extLst>
        </xdr:cNvPr>
        <xdr:cNvSpPr/>
      </xdr:nvSpPr>
      <xdr:spPr>
        <a:xfrm>
          <a:off x="7810500" y="64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22536</xdr:rowOff>
    </xdr:from>
    <xdr:to>
      <xdr:col>45</xdr:col>
      <xdr:colOff>177800</xdr:colOff>
      <xdr:row>38</xdr:row>
      <xdr:rowOff>31814</xdr:rowOff>
    </xdr:to>
    <xdr:cxnSp macro="">
      <xdr:nvCxnSpPr>
        <xdr:cNvPr id="137" name="直線コネクタ 136">
          <a:extLst>
            <a:ext uri="{FF2B5EF4-FFF2-40B4-BE49-F238E27FC236}">
              <a16:creationId xmlns:a16="http://schemas.microsoft.com/office/drawing/2014/main" id="{68E30434-C23C-4E6A-A6C9-553101B41CA6}"/>
            </a:ext>
          </a:extLst>
        </xdr:cNvPr>
        <xdr:cNvCxnSpPr/>
      </xdr:nvCxnSpPr>
      <xdr:spPr>
        <a:xfrm flipV="1">
          <a:off x="7861300" y="6537636"/>
          <a:ext cx="8890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158941</xdr:rowOff>
    </xdr:from>
    <xdr:to>
      <xdr:col>36</xdr:col>
      <xdr:colOff>165100</xdr:colOff>
      <xdr:row>38</xdr:row>
      <xdr:rowOff>89091</xdr:rowOff>
    </xdr:to>
    <xdr:sp macro="" textlink="">
      <xdr:nvSpPr>
        <xdr:cNvPr id="138" name="楕円 137">
          <a:extLst>
            <a:ext uri="{FF2B5EF4-FFF2-40B4-BE49-F238E27FC236}">
              <a16:creationId xmlns:a16="http://schemas.microsoft.com/office/drawing/2014/main" id="{A0D30CE4-E969-4734-8760-C6E6492F21D9}"/>
            </a:ext>
          </a:extLst>
        </xdr:cNvPr>
        <xdr:cNvSpPr/>
      </xdr:nvSpPr>
      <xdr:spPr>
        <a:xfrm>
          <a:off x="6921500" y="65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31814</xdr:rowOff>
    </xdr:from>
    <xdr:to>
      <xdr:col>41</xdr:col>
      <xdr:colOff>50800</xdr:colOff>
      <xdr:row>38</xdr:row>
      <xdr:rowOff>38291</xdr:rowOff>
    </xdr:to>
    <xdr:cxnSp macro="">
      <xdr:nvCxnSpPr>
        <xdr:cNvPr id="139" name="直線コネクタ 138">
          <a:extLst>
            <a:ext uri="{FF2B5EF4-FFF2-40B4-BE49-F238E27FC236}">
              <a16:creationId xmlns:a16="http://schemas.microsoft.com/office/drawing/2014/main" id="{B94E473E-27E3-4B22-A612-9E5F04127DA7}"/>
            </a:ext>
          </a:extLst>
        </xdr:cNvPr>
        <xdr:cNvCxnSpPr/>
      </xdr:nvCxnSpPr>
      <xdr:spPr>
        <a:xfrm flipV="1">
          <a:off x="6972300" y="654691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30DC132-5ADE-4FC0-8F91-C795D889CE4D}"/>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B33AD2D-8892-4A58-A998-FA47A21BEBD1}"/>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19011CC-6A1B-46C8-BD50-2C2ABC6E94B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120DA4D7-B817-465B-BA4E-2882D649ADAB}"/>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83748</xdr:rowOff>
    </xdr:from>
    <xdr:ext cx="534377" cy="259045"/>
    <xdr:sp macro="" textlink="">
      <xdr:nvSpPr>
        <xdr:cNvPr id="144" name="n_1mainValue【道路】&#10;一人当たり延長">
          <a:extLst>
            <a:ext uri="{FF2B5EF4-FFF2-40B4-BE49-F238E27FC236}">
              <a16:creationId xmlns:a16="http://schemas.microsoft.com/office/drawing/2014/main" id="{9DB2FFA7-8879-47DB-B12B-37A05AEB6466}"/>
            </a:ext>
          </a:extLst>
        </xdr:cNvPr>
        <xdr:cNvSpPr txBox="1"/>
      </xdr:nvSpPr>
      <xdr:spPr>
        <a:xfrm>
          <a:off x="9359411" y="625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89863</xdr:rowOff>
    </xdr:from>
    <xdr:ext cx="534377" cy="259045"/>
    <xdr:sp macro="" textlink="">
      <xdr:nvSpPr>
        <xdr:cNvPr id="145" name="n_2mainValue【道路】&#10;一人当たり延長">
          <a:extLst>
            <a:ext uri="{FF2B5EF4-FFF2-40B4-BE49-F238E27FC236}">
              <a16:creationId xmlns:a16="http://schemas.microsoft.com/office/drawing/2014/main" id="{56A1B6F8-1394-4856-A3C9-20B45F8768F4}"/>
            </a:ext>
          </a:extLst>
        </xdr:cNvPr>
        <xdr:cNvSpPr txBox="1"/>
      </xdr:nvSpPr>
      <xdr:spPr>
        <a:xfrm>
          <a:off x="8483111" y="62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99141</xdr:rowOff>
    </xdr:from>
    <xdr:ext cx="534377" cy="259045"/>
    <xdr:sp macro="" textlink="">
      <xdr:nvSpPr>
        <xdr:cNvPr id="146" name="n_3mainValue【道路】&#10;一人当たり延長">
          <a:extLst>
            <a:ext uri="{FF2B5EF4-FFF2-40B4-BE49-F238E27FC236}">
              <a16:creationId xmlns:a16="http://schemas.microsoft.com/office/drawing/2014/main" id="{F77C87A5-7B5A-41E2-BF0D-DBAA5DF4F825}"/>
            </a:ext>
          </a:extLst>
        </xdr:cNvPr>
        <xdr:cNvSpPr txBox="1"/>
      </xdr:nvSpPr>
      <xdr:spPr>
        <a:xfrm>
          <a:off x="7594111" y="627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105618</xdr:rowOff>
    </xdr:from>
    <xdr:ext cx="534377" cy="259045"/>
    <xdr:sp macro="" textlink="">
      <xdr:nvSpPr>
        <xdr:cNvPr id="147" name="n_4mainValue【道路】&#10;一人当たり延長">
          <a:extLst>
            <a:ext uri="{FF2B5EF4-FFF2-40B4-BE49-F238E27FC236}">
              <a16:creationId xmlns:a16="http://schemas.microsoft.com/office/drawing/2014/main" id="{EFC202E5-DEA7-4689-A77D-A2E6CA44228F}"/>
            </a:ext>
          </a:extLst>
        </xdr:cNvPr>
        <xdr:cNvSpPr txBox="1"/>
      </xdr:nvSpPr>
      <xdr:spPr>
        <a:xfrm>
          <a:off x="6705111" y="62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3F9DCC-AC79-41FF-972A-87DEB035CB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D2B8757-1E08-40BB-8EB2-F85CB4E641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125D587-71FA-4AE0-8A84-8437353599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A9FD481-EE28-4388-86AA-94691D9A5B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C78FB5A-6CE4-4DD6-BE8A-3EB5297A21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ABABB44-4859-4DBB-AFAF-475B36C882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3FB429B-F108-49DC-9D2A-CED77564C5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588182-31F3-491E-9D2A-58261735A4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4047B4-766D-4D5C-885E-407AFB094D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FE8D22A-D9F0-4484-8BD8-40F36FE874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E14264C-0893-437C-9765-9244EC7EF6D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11FD44D-9531-4FD2-9A25-19AA1C2328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9E7AA8E-3ADE-4C11-A8A8-4DB7AD6B2EA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3F5F1A4-6BE9-4DE7-9728-2B74343D9B5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3DB77F7-A3D6-426A-9A67-AB07381B076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B6C0996-5C16-45D8-BB34-2E534C906E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59B1329-BF6F-4280-A33E-7AA193129C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B9B510E-1E12-4528-BBA6-206E7ED402F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912794C-4FAE-424D-9099-E7D585D7CE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C38E1E3-C7B0-4177-A459-C869D340EDD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42DADB4-1AE7-4085-B15D-75E11CB2702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3715085-5095-465E-9258-7ED477609B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B2BC2C2-FD05-4099-B89A-1C132CFAEEC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428559-C48C-4ECC-BDD5-87E402369EE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3C30634-AF85-420D-8CB3-E003B674EB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B1A777D5-2301-4AC4-A506-62363A378F58}"/>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B07DC68-9E1C-4F4C-973F-9799C7F6FA1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8B76DF6-2334-41F3-8FB7-C6DB83D94D55}"/>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DA74E52-FDBB-4848-A78C-37F5CF5E74D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32BC316-E46B-446A-B476-B49A40F538D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B227E14-4478-4F84-9B30-356E2E197076}"/>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F89C14E4-C88D-43D8-9921-AFBE85F1712A}"/>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AEAF79B-19D6-4B95-9281-FB1BB8C93A2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66C21C62-BC17-4648-BF5D-0C71E9290B7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48D56EA1-CBCD-48EE-9114-31F3FAB0924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506971B-6D7F-4125-9A82-48E09ED2BA9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CBCE56-43D7-452D-8569-FF616422FE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349794-B319-4918-A716-F173036C31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4790487-655A-49A7-9FA5-5BEC82E552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1C35B0D-DBD4-4531-BCB7-656B23164A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B1B241-54B5-484C-B936-0C270E6878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89" name="楕円 188">
          <a:extLst>
            <a:ext uri="{FF2B5EF4-FFF2-40B4-BE49-F238E27FC236}">
              <a16:creationId xmlns:a16="http://schemas.microsoft.com/office/drawing/2014/main" id="{6AED4374-6F37-448D-AB6E-652FFFEDED10}"/>
            </a:ext>
          </a:extLst>
        </xdr:cNvPr>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A27354B-768F-467F-B5CB-E36599F0DD6F}"/>
            </a:ext>
          </a:extLst>
        </xdr:cNvPr>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1" name="楕円 190">
          <a:extLst>
            <a:ext uri="{FF2B5EF4-FFF2-40B4-BE49-F238E27FC236}">
              <a16:creationId xmlns:a16="http://schemas.microsoft.com/office/drawing/2014/main" id="{3DC69982-6B5F-4DE6-BAA0-FEE9E2A9BF38}"/>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47353</xdr:rowOff>
    </xdr:to>
    <xdr:cxnSp macro="">
      <xdr:nvCxnSpPr>
        <xdr:cNvPr id="192" name="直線コネクタ 191">
          <a:extLst>
            <a:ext uri="{FF2B5EF4-FFF2-40B4-BE49-F238E27FC236}">
              <a16:creationId xmlns:a16="http://schemas.microsoft.com/office/drawing/2014/main" id="{FA682518-35B4-457C-9E02-65DBA06224EE}"/>
            </a:ext>
          </a:extLst>
        </xdr:cNvPr>
        <xdr:cNvCxnSpPr/>
      </xdr:nvCxnSpPr>
      <xdr:spPr>
        <a:xfrm>
          <a:off x="3797300" y="106625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3" name="楕円 192">
          <a:extLst>
            <a:ext uri="{FF2B5EF4-FFF2-40B4-BE49-F238E27FC236}">
              <a16:creationId xmlns:a16="http://schemas.microsoft.com/office/drawing/2014/main" id="{81555DEC-5F1C-4F9E-ACE4-1EE0789A0BD2}"/>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32657</xdr:rowOff>
    </xdr:to>
    <xdr:cxnSp macro="">
      <xdr:nvCxnSpPr>
        <xdr:cNvPr id="194" name="直線コネクタ 193">
          <a:extLst>
            <a:ext uri="{FF2B5EF4-FFF2-40B4-BE49-F238E27FC236}">
              <a16:creationId xmlns:a16="http://schemas.microsoft.com/office/drawing/2014/main" id="{ECEAED76-5DCB-47C3-A227-EBB064583D01}"/>
            </a:ext>
          </a:extLst>
        </xdr:cNvPr>
        <xdr:cNvCxnSpPr/>
      </xdr:nvCxnSpPr>
      <xdr:spPr>
        <a:xfrm>
          <a:off x="2908300" y="106511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125549</xdr:rowOff>
    </xdr:from>
    <xdr:to>
      <xdr:col>10</xdr:col>
      <xdr:colOff>165100</xdr:colOff>
      <xdr:row>62</xdr:row>
      <xdr:rowOff>55699</xdr:rowOff>
    </xdr:to>
    <xdr:sp macro="" textlink="">
      <xdr:nvSpPr>
        <xdr:cNvPr id="195" name="楕円 194">
          <a:extLst>
            <a:ext uri="{FF2B5EF4-FFF2-40B4-BE49-F238E27FC236}">
              <a16:creationId xmlns:a16="http://schemas.microsoft.com/office/drawing/2014/main" id="{112E356F-E1F9-43FA-94F4-FF5C0DFA3B69}"/>
            </a:ext>
          </a:extLst>
        </xdr:cNvPr>
        <xdr:cNvSpPr/>
      </xdr:nvSpPr>
      <xdr:spPr>
        <a:xfrm>
          <a:off x="1968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4899</xdr:rowOff>
    </xdr:from>
    <xdr:to>
      <xdr:col>15</xdr:col>
      <xdr:colOff>50800</xdr:colOff>
      <xdr:row>62</xdr:row>
      <xdr:rowOff>21227</xdr:rowOff>
    </xdr:to>
    <xdr:cxnSp macro="">
      <xdr:nvCxnSpPr>
        <xdr:cNvPr id="196" name="直線コネクタ 195">
          <a:extLst>
            <a:ext uri="{FF2B5EF4-FFF2-40B4-BE49-F238E27FC236}">
              <a16:creationId xmlns:a16="http://schemas.microsoft.com/office/drawing/2014/main" id="{A4DA2B5C-48E5-4C3F-BEEA-9D52E60195C9}"/>
            </a:ext>
          </a:extLst>
        </xdr:cNvPr>
        <xdr:cNvCxnSpPr/>
      </xdr:nvCxnSpPr>
      <xdr:spPr>
        <a:xfrm>
          <a:off x="2019300" y="106347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97" name="楕円 196">
          <a:extLst>
            <a:ext uri="{FF2B5EF4-FFF2-40B4-BE49-F238E27FC236}">
              <a16:creationId xmlns:a16="http://schemas.microsoft.com/office/drawing/2014/main" id="{D3AF7E6D-3532-4930-8EB4-7EA680DCF099}"/>
            </a:ext>
          </a:extLst>
        </xdr:cNvPr>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168184</xdr:rowOff>
    </xdr:from>
    <xdr:to>
      <xdr:col>10</xdr:col>
      <xdr:colOff>114300</xdr:colOff>
      <xdr:row>62</xdr:row>
      <xdr:rowOff>4899</xdr:rowOff>
    </xdr:to>
    <xdr:cxnSp macro="">
      <xdr:nvCxnSpPr>
        <xdr:cNvPr id="198" name="直線コネクタ 197">
          <a:extLst>
            <a:ext uri="{FF2B5EF4-FFF2-40B4-BE49-F238E27FC236}">
              <a16:creationId xmlns:a16="http://schemas.microsoft.com/office/drawing/2014/main" id="{69C679E2-3490-4EC6-829F-AA0B934664B4}"/>
            </a:ext>
          </a:extLst>
        </xdr:cNvPr>
        <xdr:cNvCxnSpPr/>
      </xdr:nvCxnSpPr>
      <xdr:spPr>
        <a:xfrm>
          <a:off x="1130300" y="106266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D03230B-6ADF-4BC1-A564-BEA5E2C9E3C9}"/>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C443315-C023-4E27-9A1A-794CC4BCA969}"/>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2ABBDAD-4734-4BDA-8A54-A57286F4A50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7BE28FE-3759-41FB-9E58-EEC7794236F4}"/>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5B818DA-7416-418B-9D22-382CE95A653B}"/>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8B1AD66-4CEA-42E4-A326-35CD2AB34426}"/>
            </a:ext>
          </a:extLst>
        </xdr:cNvPr>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46826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93170EB-A566-4D23-AEBE-B6CA02B881A8}"/>
            </a:ext>
          </a:extLst>
        </xdr:cNvPr>
        <xdr:cNvSpPr txBox="1"/>
      </xdr:nvSpPr>
      <xdr:spPr>
        <a:xfrm>
          <a:off x="1816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BB94972-0BA7-422F-B4E4-2F3671A81B53}"/>
            </a:ext>
          </a:extLst>
        </xdr:cNvPr>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F7E645B-FBBD-4F4C-8485-5756A5503B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A798F60-B85F-41CA-AC90-C9BB16311E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3CAD05B-CE7A-42CF-A800-040FA3EA99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DD90084-1419-47C6-AF5F-CCE3540589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EA76C14-3EB7-48AD-B287-76A5C3769E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8744B0C-DB41-4825-AC55-3122F71F33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EF949D9-9CDD-4B05-BB6A-4EF9E212F4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B6A99D2-EE7B-4FDA-90C0-BD2B030B23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97A34E8-4D58-46EA-BFD7-24EA7817BF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17D4AE2-4936-4B92-B9C5-1339FEBFE2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E71F8E6-4931-409D-9C54-AA6C832183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14D2BDD-558D-4DB5-92D5-7E127580232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CEC580C-28D2-4D30-A6A1-E86B2E4BBDC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A7A3C13-1059-4BAB-88B8-41BEA36744A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D132786-67C8-452E-9E7A-DB83F088461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664A431-953B-4CFA-9685-DEE476296D5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112A4BA-AD31-475A-B6B3-C3BD8353AF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24B0FA4-765C-415F-A30E-CC31060E4DB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9461B59-1672-4AF3-AD2A-B137ABC8C2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BBD64B4-4D2F-4A93-BC12-CFC8AAA5724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A653D65-0CD4-466A-93E9-E89E6E8514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A4DA39F-C0A3-421A-8481-0265F3E42E4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CB6B889-1BB7-43FF-A6E1-FC89DA414F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F0CFC9A-4C20-4FF4-B594-8C2F893BC8C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D83B278-2518-455D-A907-980DD3D9EDEF}"/>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2B24C87C-F56C-4743-A88D-A9887BAF234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796C1E4-6015-4B48-B141-B14D19389E1D}"/>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222DFEA8-3271-401F-B9D9-6E2017AFCB08}"/>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BA02279-7019-4ACB-B1A6-CC7E5C5169E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A75D9E7F-A755-4E25-9303-9ECA4C1D9421}"/>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C7E35C69-2141-4B26-9F86-076AEF981406}"/>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BD54E77-0EC7-4A59-97AB-D6516029B74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616399C6-542E-42B1-A1CB-19846CBC4C2F}"/>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64DF9353-41C7-45E0-B4D3-736EFBF10C2F}"/>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64FEB5-8B33-4E2B-9211-307372BBE9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5A829F-60EA-42EA-BC54-4E2860646A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5823C7-025B-4201-9410-2C432A8F3D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962500-BF9B-4623-98B5-DAABA30398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7C8EE51-9505-4476-92BF-4E047C12BD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49536</xdr:rowOff>
    </xdr:from>
    <xdr:to>
      <xdr:col>55</xdr:col>
      <xdr:colOff>50800</xdr:colOff>
      <xdr:row>62</xdr:row>
      <xdr:rowOff>151136</xdr:rowOff>
    </xdr:to>
    <xdr:sp macro="" textlink="">
      <xdr:nvSpPr>
        <xdr:cNvPr id="246" name="楕円 245">
          <a:extLst>
            <a:ext uri="{FF2B5EF4-FFF2-40B4-BE49-F238E27FC236}">
              <a16:creationId xmlns:a16="http://schemas.microsoft.com/office/drawing/2014/main" id="{15955C6C-819D-4AC7-B0C3-A797ED282FBE}"/>
            </a:ext>
          </a:extLst>
        </xdr:cNvPr>
        <xdr:cNvSpPr/>
      </xdr:nvSpPr>
      <xdr:spPr>
        <a:xfrm>
          <a:off x="10426700" y="106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72413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BDC8087-079C-48A4-ACB6-D1D237FE6A2A}"/>
            </a:ext>
          </a:extLst>
        </xdr:cNvPr>
        <xdr:cNvSpPr txBox="1"/>
      </xdr:nvSpPr>
      <xdr:spPr>
        <a:xfrm>
          <a:off x="10515600" y="1053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52241</xdr:rowOff>
    </xdr:from>
    <xdr:to>
      <xdr:col>50</xdr:col>
      <xdr:colOff>165100</xdr:colOff>
      <xdr:row>62</xdr:row>
      <xdr:rowOff>153841</xdr:rowOff>
    </xdr:to>
    <xdr:sp macro="" textlink="">
      <xdr:nvSpPr>
        <xdr:cNvPr id="248" name="楕円 247">
          <a:extLst>
            <a:ext uri="{FF2B5EF4-FFF2-40B4-BE49-F238E27FC236}">
              <a16:creationId xmlns:a16="http://schemas.microsoft.com/office/drawing/2014/main" id="{A19D5DF7-59BE-4E1E-83E8-02FD86C98056}"/>
            </a:ext>
          </a:extLst>
        </xdr:cNvPr>
        <xdr:cNvSpPr/>
      </xdr:nvSpPr>
      <xdr:spPr>
        <a:xfrm>
          <a:off x="9588500" y="1068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100336</xdr:rowOff>
    </xdr:from>
    <xdr:to>
      <xdr:col>55</xdr:col>
      <xdr:colOff>0</xdr:colOff>
      <xdr:row>62</xdr:row>
      <xdr:rowOff>103041</xdr:rowOff>
    </xdr:to>
    <xdr:cxnSp macro="">
      <xdr:nvCxnSpPr>
        <xdr:cNvPr id="249" name="直線コネクタ 248">
          <a:extLst>
            <a:ext uri="{FF2B5EF4-FFF2-40B4-BE49-F238E27FC236}">
              <a16:creationId xmlns:a16="http://schemas.microsoft.com/office/drawing/2014/main" id="{D26326E7-EB8D-4DD2-9FAF-B48B98DC7F3D}"/>
            </a:ext>
          </a:extLst>
        </xdr:cNvPr>
        <xdr:cNvCxnSpPr/>
      </xdr:nvCxnSpPr>
      <xdr:spPr>
        <a:xfrm flipV="1">
          <a:off x="9639300" y="1073023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56276</xdr:rowOff>
    </xdr:from>
    <xdr:to>
      <xdr:col>46</xdr:col>
      <xdr:colOff>38100</xdr:colOff>
      <xdr:row>62</xdr:row>
      <xdr:rowOff>157876</xdr:rowOff>
    </xdr:to>
    <xdr:sp macro="" textlink="">
      <xdr:nvSpPr>
        <xdr:cNvPr id="250" name="楕円 249">
          <a:extLst>
            <a:ext uri="{FF2B5EF4-FFF2-40B4-BE49-F238E27FC236}">
              <a16:creationId xmlns:a16="http://schemas.microsoft.com/office/drawing/2014/main" id="{CF2C9963-1A2E-403C-9A95-A2E6B9ECA7D0}"/>
            </a:ext>
          </a:extLst>
        </xdr:cNvPr>
        <xdr:cNvSpPr/>
      </xdr:nvSpPr>
      <xdr:spPr>
        <a:xfrm>
          <a:off x="8699500" y="106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103041</xdr:rowOff>
    </xdr:from>
    <xdr:to>
      <xdr:col>50</xdr:col>
      <xdr:colOff>114300</xdr:colOff>
      <xdr:row>62</xdr:row>
      <xdr:rowOff>107076</xdr:rowOff>
    </xdr:to>
    <xdr:cxnSp macro="">
      <xdr:nvCxnSpPr>
        <xdr:cNvPr id="251" name="直線コネクタ 250">
          <a:extLst>
            <a:ext uri="{FF2B5EF4-FFF2-40B4-BE49-F238E27FC236}">
              <a16:creationId xmlns:a16="http://schemas.microsoft.com/office/drawing/2014/main" id="{F30A488F-1C61-4367-BB70-04D3DF1F432B}"/>
            </a:ext>
          </a:extLst>
        </xdr:cNvPr>
        <xdr:cNvCxnSpPr/>
      </xdr:nvCxnSpPr>
      <xdr:spPr>
        <a:xfrm flipV="1">
          <a:off x="8750300" y="10732941"/>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60226</xdr:rowOff>
    </xdr:from>
    <xdr:to>
      <xdr:col>41</xdr:col>
      <xdr:colOff>101600</xdr:colOff>
      <xdr:row>62</xdr:row>
      <xdr:rowOff>161826</xdr:rowOff>
    </xdr:to>
    <xdr:sp macro="" textlink="">
      <xdr:nvSpPr>
        <xdr:cNvPr id="252" name="楕円 251">
          <a:extLst>
            <a:ext uri="{FF2B5EF4-FFF2-40B4-BE49-F238E27FC236}">
              <a16:creationId xmlns:a16="http://schemas.microsoft.com/office/drawing/2014/main" id="{40C9422B-5CE3-433D-AE6B-3BEAF578B597}"/>
            </a:ext>
          </a:extLst>
        </xdr:cNvPr>
        <xdr:cNvSpPr/>
      </xdr:nvSpPr>
      <xdr:spPr>
        <a:xfrm>
          <a:off x="7810500" y="1069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107076</xdr:rowOff>
    </xdr:from>
    <xdr:to>
      <xdr:col>45</xdr:col>
      <xdr:colOff>177800</xdr:colOff>
      <xdr:row>62</xdr:row>
      <xdr:rowOff>111026</xdr:rowOff>
    </xdr:to>
    <xdr:cxnSp macro="">
      <xdr:nvCxnSpPr>
        <xdr:cNvPr id="253" name="直線コネクタ 252">
          <a:extLst>
            <a:ext uri="{FF2B5EF4-FFF2-40B4-BE49-F238E27FC236}">
              <a16:creationId xmlns:a16="http://schemas.microsoft.com/office/drawing/2014/main" id="{B16EBE4B-F8FA-4276-BD41-81A9EB3FA67C}"/>
            </a:ext>
          </a:extLst>
        </xdr:cNvPr>
        <xdr:cNvCxnSpPr/>
      </xdr:nvCxnSpPr>
      <xdr:spPr>
        <a:xfrm flipV="1">
          <a:off x="7861300" y="10736976"/>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65339</xdr:rowOff>
    </xdr:from>
    <xdr:to>
      <xdr:col>36</xdr:col>
      <xdr:colOff>165100</xdr:colOff>
      <xdr:row>62</xdr:row>
      <xdr:rowOff>166939</xdr:rowOff>
    </xdr:to>
    <xdr:sp macro="" textlink="">
      <xdr:nvSpPr>
        <xdr:cNvPr id="254" name="楕円 253">
          <a:extLst>
            <a:ext uri="{FF2B5EF4-FFF2-40B4-BE49-F238E27FC236}">
              <a16:creationId xmlns:a16="http://schemas.microsoft.com/office/drawing/2014/main" id="{3470868D-906B-4F40-86C0-2E66AFF0BEF1}"/>
            </a:ext>
          </a:extLst>
        </xdr:cNvPr>
        <xdr:cNvSpPr/>
      </xdr:nvSpPr>
      <xdr:spPr>
        <a:xfrm>
          <a:off x="6921500" y="106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111026</xdr:rowOff>
    </xdr:from>
    <xdr:to>
      <xdr:col>41</xdr:col>
      <xdr:colOff>50800</xdr:colOff>
      <xdr:row>62</xdr:row>
      <xdr:rowOff>116139</xdr:rowOff>
    </xdr:to>
    <xdr:cxnSp macro="">
      <xdr:nvCxnSpPr>
        <xdr:cNvPr id="255" name="直線コネクタ 254">
          <a:extLst>
            <a:ext uri="{FF2B5EF4-FFF2-40B4-BE49-F238E27FC236}">
              <a16:creationId xmlns:a16="http://schemas.microsoft.com/office/drawing/2014/main" id="{9AC5D682-80C8-467F-AB8D-E17F4D185944}"/>
            </a:ext>
          </a:extLst>
        </xdr:cNvPr>
        <xdr:cNvCxnSpPr/>
      </xdr:nvCxnSpPr>
      <xdr:spPr>
        <a:xfrm flipV="1">
          <a:off x="6972300" y="10740926"/>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633D538-7D27-48EE-B491-61D70EE3F56D}"/>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3BDB1AF-E563-4998-B7E0-F3B5887EA84D}"/>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DAA108D-2A15-491F-9C94-905A49143499}"/>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A177310-9180-472E-B6F5-A1F04075CDF5}"/>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170368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1E6F9DC-A08E-4F82-88F8-A1357678EA26}"/>
            </a:ext>
          </a:extLst>
        </xdr:cNvPr>
        <xdr:cNvSpPr txBox="1"/>
      </xdr:nvSpPr>
      <xdr:spPr>
        <a:xfrm>
          <a:off x="9327095" y="1045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2953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DB2ED75-D9F3-4C6F-98A7-C9C1F0360124}"/>
            </a:ext>
          </a:extLst>
        </xdr:cNvPr>
        <xdr:cNvSpPr txBox="1"/>
      </xdr:nvSpPr>
      <xdr:spPr>
        <a:xfrm>
          <a:off x="8450795" y="1046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6903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BA33892-C1B7-4168-984D-4A69A09C7EF4}"/>
            </a:ext>
          </a:extLst>
        </xdr:cNvPr>
        <xdr:cNvSpPr txBox="1"/>
      </xdr:nvSpPr>
      <xdr:spPr>
        <a:xfrm>
          <a:off x="7561795" y="1046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12016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C64CCCC-472A-4790-981F-3997CD9E2E8F}"/>
            </a:ext>
          </a:extLst>
        </xdr:cNvPr>
        <xdr:cNvSpPr txBox="1"/>
      </xdr:nvSpPr>
      <xdr:spPr>
        <a:xfrm>
          <a:off x="6672795" y="1047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0884BFF-22E5-46DC-A67B-BBE712ED64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58A6F0E-9705-4C8A-AA7E-F3B1B3D9D3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06A261B-B651-43E8-BB11-22C52D7FBF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621EC25-E0D5-420E-A7ED-EBEC281CA5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387699-B786-48F4-97F1-EDCD294930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8691F00-EB02-44F7-B368-6B9DFF707C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6D4F6CC-F040-49FC-9BC7-829D8BD9E9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02F7CC5-F107-4C76-B2D1-082CB36175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D69E158-97A0-4274-9575-30B21C772F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EFEE716-30F8-4112-AA39-3F9E0C76B6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816A60F-AB1B-4974-A985-338CBEAE07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38A41B0-C912-4716-9643-5BCC3F972B1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D402812-C3AE-4281-A8A7-975939C5E7B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65B6FCE-131E-4312-AC46-6382BF2030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1C9A6BC-7716-47B9-B775-E7DACDA21A9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93D96B4-8F6F-4452-94FC-8095A5223C7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DE429D1-46F0-4E8F-A175-821358C9D8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26B67D6-747D-444B-A99A-FB272BB3D2C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273C875-91FF-42C6-91C6-7979CE7679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3E882D3-A830-4767-A66C-7B63B41465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C85A255-174B-4665-8A61-23A7E5FF35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AA64FD7-76B7-4510-9BDD-716295311F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B1217FD-0C95-4839-9147-2D6CC25CB1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F382015-0932-4B12-B333-71B3527E9B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F3CD79A-250A-4161-AB6A-86384848E48B}"/>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197EC41-582D-45EF-B110-A6970E7890D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CD19C3E-9242-4408-B463-C83ABFBEA2D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EE1F72D-182A-48E4-BEF7-E45F841E45F5}"/>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930573C5-409D-4CFB-9E12-8A42D1910EEF}"/>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F287A64-A9CF-4AD2-ABBA-99521B31F8FF}"/>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E140864-B957-4AAE-81D8-AC0E7CDFB66F}"/>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0DBED56-891B-44CA-BF4E-F9A8B7745A4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6EA0F29-0FD3-4FE4-B21B-EF6F30DCB758}"/>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C944119-086A-43B0-936E-1120455D9BA7}"/>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352EE720-10E9-47BD-A41B-E68EF3097E1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1E5FCC-8C96-40E3-A51E-53B09BFFD1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7C5943-82C3-4446-88A2-ABF0F5E420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FA89F2-F720-4272-8B7F-E5A53C24CB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1C669A-2795-425F-A9EA-D48DC092F2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9E3940D-A065-4863-847C-50479C77AA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4" name="楕円 303">
          <a:extLst>
            <a:ext uri="{FF2B5EF4-FFF2-40B4-BE49-F238E27FC236}">
              <a16:creationId xmlns:a16="http://schemas.microsoft.com/office/drawing/2014/main" id="{DABFE833-C73A-4020-A114-605A812BFA64}"/>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661D7F0-BAE7-4E12-8FAF-58467B34B31E}"/>
            </a:ext>
          </a:extLst>
        </xdr:cNvPr>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306" name="楕円 305">
          <a:extLst>
            <a:ext uri="{FF2B5EF4-FFF2-40B4-BE49-F238E27FC236}">
              <a16:creationId xmlns:a16="http://schemas.microsoft.com/office/drawing/2014/main" id="{48EFC174-D5E3-4D13-9FA0-FC6B7090935C}"/>
            </a:ext>
          </a:extLst>
        </xdr:cNvPr>
        <xdr:cNvSpPr/>
      </xdr:nvSpPr>
      <xdr:spPr>
        <a:xfrm>
          <a:off x="3746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84</xdr:row>
      <xdr:rowOff>76200</xdr:rowOff>
    </xdr:to>
    <xdr:cxnSp macro="">
      <xdr:nvCxnSpPr>
        <xdr:cNvPr id="307" name="直線コネクタ 306">
          <a:extLst>
            <a:ext uri="{FF2B5EF4-FFF2-40B4-BE49-F238E27FC236}">
              <a16:creationId xmlns:a16="http://schemas.microsoft.com/office/drawing/2014/main" id="{B8C5BDAD-2F5C-40EE-8640-510358307719}"/>
            </a:ext>
          </a:extLst>
        </xdr:cNvPr>
        <xdr:cNvCxnSpPr/>
      </xdr:nvCxnSpPr>
      <xdr:spPr>
        <a:xfrm flipV="1">
          <a:off x="3797300" y="14199870"/>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a:extLst>
            <a:ext uri="{FF2B5EF4-FFF2-40B4-BE49-F238E27FC236}">
              <a16:creationId xmlns:a16="http://schemas.microsoft.com/office/drawing/2014/main" id="{D72AE03F-1998-4609-B40F-E8F28D24F744}"/>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76200</xdr:rowOff>
    </xdr:to>
    <xdr:cxnSp macro="">
      <xdr:nvCxnSpPr>
        <xdr:cNvPr id="309" name="直線コネクタ 308">
          <a:extLst>
            <a:ext uri="{FF2B5EF4-FFF2-40B4-BE49-F238E27FC236}">
              <a16:creationId xmlns:a16="http://schemas.microsoft.com/office/drawing/2014/main" id="{81DC435F-39DA-4119-BA58-08A1828980CD}"/>
            </a:ext>
          </a:extLst>
        </xdr:cNvPr>
        <xdr:cNvCxnSpPr/>
      </xdr:nvCxnSpPr>
      <xdr:spPr>
        <a:xfrm>
          <a:off x="2908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310" name="楕円 309">
          <a:extLst>
            <a:ext uri="{FF2B5EF4-FFF2-40B4-BE49-F238E27FC236}">
              <a16:creationId xmlns:a16="http://schemas.microsoft.com/office/drawing/2014/main" id="{24F2B999-C9E8-4C96-ACBC-A4FA093BE405}"/>
            </a:ext>
          </a:extLst>
        </xdr:cNvPr>
        <xdr:cNvSpPr/>
      </xdr:nvSpPr>
      <xdr:spPr>
        <a:xfrm>
          <a:off x="1968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A08FCD24-68EC-4260-B98C-AA8E90072369}"/>
            </a:ext>
          </a:extLst>
        </xdr:cNvPr>
        <xdr:cNvCxnSpPr/>
      </xdr:nvCxnSpPr>
      <xdr:spPr>
        <a:xfrm>
          <a:off x="2019300" y="14403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2" name="楕円 311">
          <a:extLst>
            <a:ext uri="{FF2B5EF4-FFF2-40B4-BE49-F238E27FC236}">
              <a16:creationId xmlns:a16="http://schemas.microsoft.com/office/drawing/2014/main" id="{07DFF28F-F830-4FC5-9768-246E7B261527}"/>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84</xdr:row>
      <xdr:rowOff>1905</xdr:rowOff>
    </xdr:to>
    <xdr:cxnSp macro="">
      <xdr:nvCxnSpPr>
        <xdr:cNvPr id="313" name="直線コネクタ 312">
          <a:extLst>
            <a:ext uri="{FF2B5EF4-FFF2-40B4-BE49-F238E27FC236}">
              <a16:creationId xmlns:a16="http://schemas.microsoft.com/office/drawing/2014/main" id="{4C72094F-C7FC-4512-93FC-165D96B53D46}"/>
            </a:ext>
          </a:extLst>
        </xdr:cNvPr>
        <xdr:cNvCxnSpPr/>
      </xdr:nvCxnSpPr>
      <xdr:spPr>
        <a:xfrm>
          <a:off x="1130300" y="1436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6110473D-F0B1-4DFF-9410-29DF4B57E0EB}"/>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105831A6-AA22-488B-80BF-53AD47B12F75}"/>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1491FBE-1304-47FD-9B05-BDE3658FF01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6E87AB45-07E0-4FF6-B609-D88A46C25B85}"/>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318" name="n_1mainValue【公営住宅】&#10;有形固定資産減価償却率">
          <a:extLst>
            <a:ext uri="{FF2B5EF4-FFF2-40B4-BE49-F238E27FC236}">
              <a16:creationId xmlns:a16="http://schemas.microsoft.com/office/drawing/2014/main" id="{791024C1-7A87-48EF-8F12-BD91ED92D184}"/>
            </a:ext>
          </a:extLst>
        </xdr:cNvPr>
        <xdr:cNvSpPr txBox="1"/>
      </xdr:nvSpPr>
      <xdr:spPr>
        <a:xfrm>
          <a:off x="3582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99E64433-048A-4D46-8FCF-0D169B4DDE77}"/>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20" name="n_3mainValue【公営住宅】&#10;有形固定資産減価償却率">
          <a:extLst>
            <a:ext uri="{FF2B5EF4-FFF2-40B4-BE49-F238E27FC236}">
              <a16:creationId xmlns:a16="http://schemas.microsoft.com/office/drawing/2014/main" id="{A89091B1-DBC8-4C57-865E-A9B8F1A0DD77}"/>
            </a:ext>
          </a:extLst>
        </xdr:cNvPr>
        <xdr:cNvSpPr txBox="1"/>
      </xdr:nvSpPr>
      <xdr:spPr>
        <a:xfrm>
          <a:off x="1816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21" name="n_4mainValue【公営住宅】&#10;有形固定資産減価償却率">
          <a:extLst>
            <a:ext uri="{FF2B5EF4-FFF2-40B4-BE49-F238E27FC236}">
              <a16:creationId xmlns:a16="http://schemas.microsoft.com/office/drawing/2014/main" id="{A52ACC9E-EBE7-45EE-A51D-F3B08D9EA79D}"/>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68ABC1D-AF45-498D-B2F3-4393971264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3A810B4-4D18-4F43-9D3B-270B814EB7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7E4147-0533-4735-9042-FFA97E84304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F6406E1-205A-4690-B441-95B35F1B80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4D5188E-1265-49F2-8122-3A53AF1ABD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3635EC-3D33-4503-BEE0-B03D164E30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45957C0-9357-455E-9DF6-0681E7D207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24A03F6-8EEA-4F38-8B8C-3B8CC706A9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7A46A0-BF8A-4847-92FE-DC1493A513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09AA936-77C7-418A-B420-F615282DDE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A456F84-14DD-4C5F-B3BC-7034D9E9A45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D1E66E9-7119-4B39-A7F1-56B58F03222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D8693BDE-D242-4517-8536-4B5CB046123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635B5BE-709A-4754-8617-199C5A3316D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0DD56F5-67B8-4858-A939-431181FF500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4E68935-F2F4-4F8C-ABE0-EAD1AA9CA22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AF9AECC-9D45-49A9-AC6B-9207705530F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3469C76-9857-46C7-9E0A-7B93202EB0A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7D9B501-09DD-4BF3-8246-E39794A17E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491DCD2-6CB7-4271-9E90-E924F76E5E9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D7E2A6C-2F4F-493F-9B90-1FD744A7ED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B25DA80C-979E-471E-BAC1-5FA4D6B9509A}"/>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4B52C13F-ECC9-4865-ACC3-0ADB6B83B2B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BE296013-79E1-4237-AE0C-FBE5DD91BFDD}"/>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E4F0804-927C-480D-BEFF-2AAEB8FAB08D}"/>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7B2BCBE-DC6F-492E-8C3E-0D1E5F2DBE2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66733F38-E243-42C9-B1BC-FD95B36ED32B}"/>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366A20A-262D-4213-9D89-38097F853AB7}"/>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E229EB4-7EE6-4BD0-8DC3-F27AAD0C12C8}"/>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6452B826-CF1D-4B0D-B4F7-846F8760143B}"/>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80FB6E4F-D33D-494C-91F9-34FA168208F1}"/>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35D7E879-49C4-493A-B648-19A3EB00295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FA56404-3D0F-47F5-9931-CDEFD9729D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F19239A-E901-4E21-9FE1-C061137DBF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7BFE4E3-A663-44C6-B1A3-0003CCB412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AF5D5D6-2698-49E2-8F79-A3D3CF0A75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F6381DC-8648-4143-A9F1-53037E16CE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127888</xdr:rowOff>
    </xdr:from>
    <xdr:to>
      <xdr:col>55</xdr:col>
      <xdr:colOff>50800</xdr:colOff>
      <xdr:row>86</xdr:row>
      <xdr:rowOff>58038</xdr:rowOff>
    </xdr:to>
    <xdr:sp macro="" textlink="">
      <xdr:nvSpPr>
        <xdr:cNvPr id="359" name="楕円 358">
          <a:extLst>
            <a:ext uri="{FF2B5EF4-FFF2-40B4-BE49-F238E27FC236}">
              <a16:creationId xmlns:a16="http://schemas.microsoft.com/office/drawing/2014/main" id="{4A670DCF-2F5A-47AC-9C9F-78C4981C80A0}"/>
            </a:ext>
          </a:extLst>
        </xdr:cNvPr>
        <xdr:cNvSpPr/>
      </xdr:nvSpPr>
      <xdr:spPr>
        <a:xfrm>
          <a:off x="104267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78197</xdr:rowOff>
    </xdr:from>
    <xdr:ext cx="469744" cy="259045"/>
    <xdr:sp macro="" textlink="">
      <xdr:nvSpPr>
        <xdr:cNvPr id="360" name="【公営住宅】&#10;一人当たり面積該当値テキスト">
          <a:extLst>
            <a:ext uri="{FF2B5EF4-FFF2-40B4-BE49-F238E27FC236}">
              <a16:creationId xmlns:a16="http://schemas.microsoft.com/office/drawing/2014/main" id="{8E28893A-C802-4CEA-968A-A4D430039DAA}"/>
            </a:ext>
          </a:extLst>
        </xdr:cNvPr>
        <xdr:cNvSpPr txBox="1"/>
      </xdr:nvSpPr>
      <xdr:spPr>
        <a:xfrm>
          <a:off x="10515600" y="1465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132598</xdr:rowOff>
    </xdr:from>
    <xdr:to>
      <xdr:col>50</xdr:col>
      <xdr:colOff>165100</xdr:colOff>
      <xdr:row>86</xdr:row>
      <xdr:rowOff>62748</xdr:rowOff>
    </xdr:to>
    <xdr:sp macro="" textlink="">
      <xdr:nvSpPr>
        <xdr:cNvPr id="361" name="楕円 360">
          <a:extLst>
            <a:ext uri="{FF2B5EF4-FFF2-40B4-BE49-F238E27FC236}">
              <a16:creationId xmlns:a16="http://schemas.microsoft.com/office/drawing/2014/main" id="{3F001505-92DB-43C5-8939-66E261D6971F}"/>
            </a:ext>
          </a:extLst>
        </xdr:cNvPr>
        <xdr:cNvSpPr/>
      </xdr:nvSpPr>
      <xdr:spPr>
        <a:xfrm>
          <a:off x="9588500" y="14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xdr:rowOff>
    </xdr:from>
    <xdr:to>
      <xdr:col>55</xdr:col>
      <xdr:colOff>0</xdr:colOff>
      <xdr:row>86</xdr:row>
      <xdr:rowOff>11948</xdr:rowOff>
    </xdr:to>
    <xdr:cxnSp macro="">
      <xdr:nvCxnSpPr>
        <xdr:cNvPr id="362" name="直線コネクタ 361">
          <a:extLst>
            <a:ext uri="{FF2B5EF4-FFF2-40B4-BE49-F238E27FC236}">
              <a16:creationId xmlns:a16="http://schemas.microsoft.com/office/drawing/2014/main" id="{3DD08DD3-4709-4969-8747-3CF012A7BA65}"/>
            </a:ext>
          </a:extLst>
        </xdr:cNvPr>
        <xdr:cNvCxnSpPr/>
      </xdr:nvCxnSpPr>
      <xdr:spPr>
        <a:xfrm flipV="1">
          <a:off x="9639300" y="14751938"/>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132826</xdr:rowOff>
    </xdr:from>
    <xdr:to>
      <xdr:col>46</xdr:col>
      <xdr:colOff>38100</xdr:colOff>
      <xdr:row>86</xdr:row>
      <xdr:rowOff>62976</xdr:rowOff>
    </xdr:to>
    <xdr:sp macro="" textlink="">
      <xdr:nvSpPr>
        <xdr:cNvPr id="363" name="楕円 362">
          <a:extLst>
            <a:ext uri="{FF2B5EF4-FFF2-40B4-BE49-F238E27FC236}">
              <a16:creationId xmlns:a16="http://schemas.microsoft.com/office/drawing/2014/main" id="{CEF54C17-D25F-4378-B4C6-D5D64BA4B62D}"/>
            </a:ext>
          </a:extLst>
        </xdr:cNvPr>
        <xdr:cNvSpPr/>
      </xdr:nvSpPr>
      <xdr:spPr>
        <a:xfrm>
          <a:off x="8699500" y="147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11948</xdr:rowOff>
    </xdr:from>
    <xdr:to>
      <xdr:col>50</xdr:col>
      <xdr:colOff>114300</xdr:colOff>
      <xdr:row>86</xdr:row>
      <xdr:rowOff>12176</xdr:rowOff>
    </xdr:to>
    <xdr:cxnSp macro="">
      <xdr:nvCxnSpPr>
        <xdr:cNvPr id="364" name="直線コネクタ 363">
          <a:extLst>
            <a:ext uri="{FF2B5EF4-FFF2-40B4-BE49-F238E27FC236}">
              <a16:creationId xmlns:a16="http://schemas.microsoft.com/office/drawing/2014/main" id="{20C2B3A1-84E1-4E9C-B5A0-7EC0A5C707CE}"/>
            </a:ext>
          </a:extLst>
        </xdr:cNvPr>
        <xdr:cNvCxnSpPr/>
      </xdr:nvCxnSpPr>
      <xdr:spPr>
        <a:xfrm flipV="1">
          <a:off x="8750300" y="1475664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133009</xdr:rowOff>
    </xdr:from>
    <xdr:to>
      <xdr:col>41</xdr:col>
      <xdr:colOff>101600</xdr:colOff>
      <xdr:row>86</xdr:row>
      <xdr:rowOff>63159</xdr:rowOff>
    </xdr:to>
    <xdr:sp macro="" textlink="">
      <xdr:nvSpPr>
        <xdr:cNvPr id="365" name="楕円 364">
          <a:extLst>
            <a:ext uri="{FF2B5EF4-FFF2-40B4-BE49-F238E27FC236}">
              <a16:creationId xmlns:a16="http://schemas.microsoft.com/office/drawing/2014/main" id="{85118560-57E1-496B-B046-0B9B2F21D4C6}"/>
            </a:ext>
          </a:extLst>
        </xdr:cNvPr>
        <xdr:cNvSpPr/>
      </xdr:nvSpPr>
      <xdr:spPr>
        <a:xfrm>
          <a:off x="7810500" y="147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12176</xdr:rowOff>
    </xdr:from>
    <xdr:to>
      <xdr:col>45</xdr:col>
      <xdr:colOff>177800</xdr:colOff>
      <xdr:row>86</xdr:row>
      <xdr:rowOff>12359</xdr:rowOff>
    </xdr:to>
    <xdr:cxnSp macro="">
      <xdr:nvCxnSpPr>
        <xdr:cNvPr id="366" name="直線コネクタ 365">
          <a:extLst>
            <a:ext uri="{FF2B5EF4-FFF2-40B4-BE49-F238E27FC236}">
              <a16:creationId xmlns:a16="http://schemas.microsoft.com/office/drawing/2014/main" id="{0FAEA677-7727-4C3F-9640-2D89C1C1A030}"/>
            </a:ext>
          </a:extLst>
        </xdr:cNvPr>
        <xdr:cNvCxnSpPr/>
      </xdr:nvCxnSpPr>
      <xdr:spPr>
        <a:xfrm flipV="1">
          <a:off x="7861300" y="1475687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133375</xdr:rowOff>
    </xdr:from>
    <xdr:to>
      <xdr:col>36</xdr:col>
      <xdr:colOff>165100</xdr:colOff>
      <xdr:row>86</xdr:row>
      <xdr:rowOff>63525</xdr:rowOff>
    </xdr:to>
    <xdr:sp macro="" textlink="">
      <xdr:nvSpPr>
        <xdr:cNvPr id="367" name="楕円 366">
          <a:extLst>
            <a:ext uri="{FF2B5EF4-FFF2-40B4-BE49-F238E27FC236}">
              <a16:creationId xmlns:a16="http://schemas.microsoft.com/office/drawing/2014/main" id="{28727920-8F6B-4D37-B834-7C70E2FA8384}"/>
            </a:ext>
          </a:extLst>
        </xdr:cNvPr>
        <xdr:cNvSpPr/>
      </xdr:nvSpPr>
      <xdr:spPr>
        <a:xfrm>
          <a:off x="6921500" y="14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12359</xdr:rowOff>
    </xdr:from>
    <xdr:to>
      <xdr:col>41</xdr:col>
      <xdr:colOff>50800</xdr:colOff>
      <xdr:row>86</xdr:row>
      <xdr:rowOff>12725</xdr:rowOff>
    </xdr:to>
    <xdr:cxnSp macro="">
      <xdr:nvCxnSpPr>
        <xdr:cNvPr id="368" name="直線コネクタ 367">
          <a:extLst>
            <a:ext uri="{FF2B5EF4-FFF2-40B4-BE49-F238E27FC236}">
              <a16:creationId xmlns:a16="http://schemas.microsoft.com/office/drawing/2014/main" id="{E5BFE269-E20E-43F1-9D7E-30B9C0B990E9}"/>
            </a:ext>
          </a:extLst>
        </xdr:cNvPr>
        <xdr:cNvCxnSpPr/>
      </xdr:nvCxnSpPr>
      <xdr:spPr>
        <a:xfrm flipV="1">
          <a:off x="6972300" y="1475705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9899539D-3592-45EA-BDB1-0C8B9CC5C7A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FCE0091C-0997-4A8F-9F46-28A56EDBC5CE}"/>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CDC25668-3D28-45C0-A719-51DE693AB373}"/>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7985C97C-8A05-43BC-A6F4-FE0D55D5F176}"/>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53875</xdr:rowOff>
    </xdr:from>
    <xdr:ext cx="469744" cy="259045"/>
    <xdr:sp macro="" textlink="">
      <xdr:nvSpPr>
        <xdr:cNvPr id="373" name="n_1mainValue【公営住宅】&#10;一人当たり面積">
          <a:extLst>
            <a:ext uri="{FF2B5EF4-FFF2-40B4-BE49-F238E27FC236}">
              <a16:creationId xmlns:a16="http://schemas.microsoft.com/office/drawing/2014/main" id="{8F98F9FF-1E39-4092-8229-4231B9561676}"/>
            </a:ext>
          </a:extLst>
        </xdr:cNvPr>
        <xdr:cNvSpPr txBox="1"/>
      </xdr:nvSpPr>
      <xdr:spPr>
        <a:xfrm>
          <a:off x="9391727" y="1479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54103</xdr:rowOff>
    </xdr:from>
    <xdr:ext cx="469744" cy="259045"/>
    <xdr:sp macro="" textlink="">
      <xdr:nvSpPr>
        <xdr:cNvPr id="374" name="n_2mainValue【公営住宅】&#10;一人当たり面積">
          <a:extLst>
            <a:ext uri="{FF2B5EF4-FFF2-40B4-BE49-F238E27FC236}">
              <a16:creationId xmlns:a16="http://schemas.microsoft.com/office/drawing/2014/main" id="{04BDA24F-6C45-4503-AAB3-45CCBE43228F}"/>
            </a:ext>
          </a:extLst>
        </xdr:cNvPr>
        <xdr:cNvSpPr txBox="1"/>
      </xdr:nvSpPr>
      <xdr:spPr>
        <a:xfrm>
          <a:off x="8515427" y="147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54286</xdr:rowOff>
    </xdr:from>
    <xdr:ext cx="469744" cy="259045"/>
    <xdr:sp macro="" textlink="">
      <xdr:nvSpPr>
        <xdr:cNvPr id="375" name="n_3mainValue【公営住宅】&#10;一人当たり面積">
          <a:extLst>
            <a:ext uri="{FF2B5EF4-FFF2-40B4-BE49-F238E27FC236}">
              <a16:creationId xmlns:a16="http://schemas.microsoft.com/office/drawing/2014/main" id="{EA770AC2-E8E7-4783-9A65-4942A7C92632}"/>
            </a:ext>
          </a:extLst>
        </xdr:cNvPr>
        <xdr:cNvSpPr txBox="1"/>
      </xdr:nvSpPr>
      <xdr:spPr>
        <a:xfrm>
          <a:off x="7626427" y="1479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54652</xdr:rowOff>
    </xdr:from>
    <xdr:ext cx="469744" cy="259045"/>
    <xdr:sp macro="" textlink="">
      <xdr:nvSpPr>
        <xdr:cNvPr id="376" name="n_4mainValue【公営住宅】&#10;一人当たり面積">
          <a:extLst>
            <a:ext uri="{FF2B5EF4-FFF2-40B4-BE49-F238E27FC236}">
              <a16:creationId xmlns:a16="http://schemas.microsoft.com/office/drawing/2014/main" id="{728B9D2E-9315-48C3-AFB7-82100602420A}"/>
            </a:ext>
          </a:extLst>
        </xdr:cNvPr>
        <xdr:cNvSpPr txBox="1"/>
      </xdr:nvSpPr>
      <xdr:spPr>
        <a:xfrm>
          <a:off x="6737427" y="1479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2E7FAF6-806D-46ED-9D25-60C276202F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356779F-29D7-4E8F-8E98-098F0F2EFF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1D6CDA6-760C-4CCF-BBD7-4D75A34B82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1DCD729-1443-41B7-BB8E-FC530AD373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3A435CB-1260-4302-BFDC-FDCFD1ED58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122942E-0B77-4D7B-BFBA-62C48A25A4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BC58FF8-FCBF-4424-8D67-B2C28E25D4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A956E094-6532-4F6D-89D7-A14B51F796F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F61E3DD-9EEC-472D-BC20-FA07D38F42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B1F22EA3-D65E-4E9D-B506-6441E86DFA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E53A8EC-1B05-4035-A0DC-3BBEB134FA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A1D8B9D-C14C-4FF7-B5EB-CC233B7651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D46399C-A5B6-4229-9061-74169465F2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3CCD9B0-4FF3-49E5-9328-AC2ECFFCE2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753F630-D56F-4700-A658-9CCA694E35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BF6E38E-AEF0-4FF4-97DE-CCD00015A1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18EF64B-9719-426E-B38D-41BC1159FF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8B687A2-3C55-4C43-9655-A419C738A1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3DD7A9C0-2B83-4BDB-A8B6-27339383E4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5029FFA-3003-4230-B1EE-E9F97AA55A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EECD377-D336-4401-A026-EA85AC33E1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CEF0209-1870-4C0A-BBE9-9A4C1D7BEB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F656F5F-A5D3-4004-B3C3-B471EC74DD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666279D-E0F8-4CCD-9D87-B53AB10026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6ADC39AB-0FD9-4E29-A5BE-D2074DA117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1602AC3-16CA-4375-9D61-484B258F79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FEA8383-1951-44D0-9260-22D958782E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BC3BE953-FDC2-49F1-B6DD-BA2F548F759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A0E9F0D0-37A6-4788-8FAE-B7FD613F52F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5C147CF-6263-439C-AF83-A03A4B44D6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5152A530-E622-40B2-952A-0FA9A431FA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F2B510A-69A5-47B1-8E6C-3AD0627642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6843ECC6-ADE8-417E-9A1E-0438480C66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46BFDFC2-A0BC-459F-96DE-8FF598C2458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29BDEC28-84FE-4B80-B9E5-0745E4F1A05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5BDC5385-2EBE-43B4-9E45-C842E257F13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775E0351-C396-40ED-81F9-1B19400BFD3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EFABE824-6451-4538-A8B8-BB0A86B48B8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6D9ACE0-7BD4-4E7C-8B63-CF6E2416598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49D1D80-5037-47EB-B610-29C1BD191B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8D0B2021-1B74-4A03-9AAA-F9967B129F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B37E4945-2D83-4502-B1FE-2E3A7694F861}"/>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09FB6B8-4D5D-45AE-9263-A02BEAFD725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CDCC9603-11E9-475A-86EF-6C914F3F759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4E5484AB-814E-48E2-B229-75993DC3455A}"/>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C6140968-77F6-4008-84CE-4D7754A6D00C}"/>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E69024E-3E84-4F3C-80BB-3F558F146BCD}"/>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67B99310-9A96-4615-94AB-9EBCC5925022}"/>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EBE6DF2C-5A0B-4278-8A62-CAC8F3B480E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E5BF4F8C-FFEE-47A2-BBC8-C94D600C1C2F}"/>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FFE7024-2E00-4CD9-B6B4-2CE575C5B6AA}"/>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AC041E6-F726-4B8B-B938-750384814BAB}"/>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17A5E11-8363-46E7-A948-1CF71987F9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E5660AF-2682-4F66-9B3D-69948C32A8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999E4A7-1056-4532-9494-50F7EF1799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B5A996-B307-4FF7-8F8F-DA410FB7CD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CD8DC12-F6D1-4EEA-9987-9AAFD4C662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85816</xdr:rowOff>
    </xdr:from>
    <xdr:to>
      <xdr:col>85</xdr:col>
      <xdr:colOff>177800</xdr:colOff>
      <xdr:row>39</xdr:row>
      <xdr:rowOff>15966</xdr:rowOff>
    </xdr:to>
    <xdr:sp macro="" textlink="">
      <xdr:nvSpPr>
        <xdr:cNvPr id="434" name="楕円 433">
          <a:extLst>
            <a:ext uri="{FF2B5EF4-FFF2-40B4-BE49-F238E27FC236}">
              <a16:creationId xmlns:a16="http://schemas.microsoft.com/office/drawing/2014/main" id="{7CB16760-C373-40B0-B8CB-6073ADD69A8E}"/>
            </a:ext>
          </a:extLst>
        </xdr:cNvPr>
        <xdr:cNvSpPr/>
      </xdr:nvSpPr>
      <xdr:spPr>
        <a:xfrm>
          <a:off x="162687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64243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DAD71CDB-DCAB-41A9-87B4-003D16194F36}"/>
            </a:ext>
          </a:extLst>
        </xdr:cNvPr>
        <xdr:cNvSpPr txBox="1"/>
      </xdr:nvSpPr>
      <xdr:spPr>
        <a:xfrm>
          <a:off x="16357600"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41728</xdr:rowOff>
    </xdr:from>
    <xdr:to>
      <xdr:col>81</xdr:col>
      <xdr:colOff>101600</xdr:colOff>
      <xdr:row>38</xdr:row>
      <xdr:rowOff>143328</xdr:rowOff>
    </xdr:to>
    <xdr:sp macro="" textlink="">
      <xdr:nvSpPr>
        <xdr:cNvPr id="436" name="楕円 435">
          <a:extLst>
            <a:ext uri="{FF2B5EF4-FFF2-40B4-BE49-F238E27FC236}">
              <a16:creationId xmlns:a16="http://schemas.microsoft.com/office/drawing/2014/main" id="{3F0913C8-59ED-4863-8B66-DC3A41FEFB44}"/>
            </a:ext>
          </a:extLst>
        </xdr:cNvPr>
        <xdr:cNvSpPr/>
      </xdr:nvSpPr>
      <xdr:spPr>
        <a:xfrm>
          <a:off x="1543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92528</xdr:rowOff>
    </xdr:from>
    <xdr:to>
      <xdr:col>85</xdr:col>
      <xdr:colOff>127000</xdr:colOff>
      <xdr:row>38</xdr:row>
      <xdr:rowOff>136616</xdr:rowOff>
    </xdr:to>
    <xdr:cxnSp macro="">
      <xdr:nvCxnSpPr>
        <xdr:cNvPr id="437" name="直線コネクタ 436">
          <a:extLst>
            <a:ext uri="{FF2B5EF4-FFF2-40B4-BE49-F238E27FC236}">
              <a16:creationId xmlns:a16="http://schemas.microsoft.com/office/drawing/2014/main" id="{BD18A5B4-1E8C-46C3-ACFF-89BABE32DB54}"/>
            </a:ext>
          </a:extLst>
        </xdr:cNvPr>
        <xdr:cNvCxnSpPr/>
      </xdr:nvCxnSpPr>
      <xdr:spPr>
        <a:xfrm>
          <a:off x="15481300" y="660762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38" name="楕円 437">
          <a:extLst>
            <a:ext uri="{FF2B5EF4-FFF2-40B4-BE49-F238E27FC236}">
              <a16:creationId xmlns:a16="http://schemas.microsoft.com/office/drawing/2014/main" id="{FE98029A-7269-49D8-9C09-4D389939A7F6}"/>
            </a:ext>
          </a:extLst>
        </xdr:cNvPr>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92528</xdr:rowOff>
    </xdr:to>
    <xdr:cxnSp macro="">
      <xdr:nvCxnSpPr>
        <xdr:cNvPr id="439" name="直線コネクタ 438">
          <a:extLst>
            <a:ext uri="{FF2B5EF4-FFF2-40B4-BE49-F238E27FC236}">
              <a16:creationId xmlns:a16="http://schemas.microsoft.com/office/drawing/2014/main" id="{CF61F780-8831-4D18-9D1B-A2C51479E479}"/>
            </a:ext>
          </a:extLst>
        </xdr:cNvPr>
        <xdr:cNvCxnSpPr/>
      </xdr:nvCxnSpPr>
      <xdr:spPr>
        <a:xfrm>
          <a:off x="14592300" y="65635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440" name="楕円 439">
          <a:extLst>
            <a:ext uri="{FF2B5EF4-FFF2-40B4-BE49-F238E27FC236}">
              <a16:creationId xmlns:a16="http://schemas.microsoft.com/office/drawing/2014/main" id="{DD7C21DE-3A39-4B19-81DC-52E26D8AE0DC}"/>
            </a:ext>
          </a:extLst>
        </xdr:cNvPr>
        <xdr:cNvSpPr/>
      </xdr:nvSpPr>
      <xdr:spPr>
        <a:xfrm>
          <a:off x="13652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48441</xdr:rowOff>
    </xdr:to>
    <xdr:cxnSp macro="">
      <xdr:nvCxnSpPr>
        <xdr:cNvPr id="441" name="直線コネクタ 440">
          <a:extLst>
            <a:ext uri="{FF2B5EF4-FFF2-40B4-BE49-F238E27FC236}">
              <a16:creationId xmlns:a16="http://schemas.microsoft.com/office/drawing/2014/main" id="{6FE80D56-53B6-4A35-98F4-254E37BB5792}"/>
            </a:ext>
          </a:extLst>
        </xdr:cNvPr>
        <xdr:cNvCxnSpPr/>
      </xdr:nvCxnSpPr>
      <xdr:spPr>
        <a:xfrm>
          <a:off x="13703300" y="65357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442" name="楕円 441">
          <a:extLst>
            <a:ext uri="{FF2B5EF4-FFF2-40B4-BE49-F238E27FC236}">
              <a16:creationId xmlns:a16="http://schemas.microsoft.com/office/drawing/2014/main" id="{10BB2587-6380-4531-9089-5817F437BDF1}"/>
            </a:ext>
          </a:extLst>
        </xdr:cNvPr>
        <xdr:cNvSpPr/>
      </xdr:nvSpPr>
      <xdr:spPr>
        <a:xfrm>
          <a:off x="12763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38</xdr:row>
      <xdr:rowOff>20683</xdr:rowOff>
    </xdr:to>
    <xdr:cxnSp macro="">
      <xdr:nvCxnSpPr>
        <xdr:cNvPr id="443" name="直線コネクタ 442">
          <a:extLst>
            <a:ext uri="{FF2B5EF4-FFF2-40B4-BE49-F238E27FC236}">
              <a16:creationId xmlns:a16="http://schemas.microsoft.com/office/drawing/2014/main" id="{1C96B097-B1A6-43C6-9C40-E884FC26660A}"/>
            </a:ext>
          </a:extLst>
        </xdr:cNvPr>
        <xdr:cNvCxnSpPr/>
      </xdr:nvCxnSpPr>
      <xdr:spPr>
        <a:xfrm>
          <a:off x="12814300" y="64933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A49BCCF-CF55-492D-A5C2-690200AD3D9C}"/>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2298D33A-D983-4D50-9115-D1B7B39B1E8C}"/>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3E10A49-7B0B-4697-BF6B-6A5B61B00943}"/>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DE7EF48D-2ED6-4892-BC09-24748CF84C68}"/>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134455</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98F4F30D-CCAF-44DA-A4AB-B7A29BB83CEC}"/>
            </a:ext>
          </a:extLst>
        </xdr:cNvPr>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AA253E50-DAB9-4FA6-8088-9ECD2E56C406}"/>
            </a:ext>
          </a:extLst>
        </xdr:cNvPr>
        <xdr:cNvSpPr txBox="1"/>
      </xdr:nvSpPr>
      <xdr:spPr>
        <a:xfrm>
          <a:off x="14389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88010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3E707369-57C0-42C7-BAF6-521BE1B487E7}"/>
            </a:ext>
          </a:extLst>
        </xdr:cNvPr>
        <xdr:cNvSpPr txBox="1"/>
      </xdr:nvSpPr>
      <xdr:spPr>
        <a:xfrm>
          <a:off x="13500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3F3116C-3920-4208-B557-E028EF442DB2}"/>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FA99C63F-327B-4D03-AF5F-8F36EC5BD1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5AEC59C-87C9-4006-9268-C97710B3BA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31E7136-6138-40D8-A6AB-726D9B4FDC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596C2DF-8F9A-4483-9F65-535519E74F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224C9B0-D407-43BF-BD36-308B33C8B5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8BA914D-AE60-42D4-ACD4-7A57366457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B005A03-2128-4FA2-8C53-CC4A1EB71D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731789D-6C76-4048-BE27-7CD469F663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EE85A98-EAC9-49A9-B94B-79F5D429B3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2C7F407-3E7E-4B39-BB73-394B6EB0AEB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D002AB3B-25B1-48CF-AD2B-0550D420B3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D4B8BEDF-F950-46AA-BA32-2475E182067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5A26C51E-7C4A-4B67-91E2-563026DE43B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5060DC5-BB5C-4AF8-8175-F8E727775C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8713445-50D1-4532-981D-15834EE5688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8291875E-8B67-4A0C-B5B3-5C35B4AF0BE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B17D9C41-069D-408A-9A43-D5399F1C61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1B3DC658-5015-4C26-AC88-BE628EECC7E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251E814-A29F-4D60-8281-F1F0F14009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D58C357-E51D-422D-9BAB-339C8656DB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35FA8EE-35C6-452A-84F6-C920F5AA6B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9C7068E7-7DE9-4FA1-81C3-6035281B7466}"/>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FE3C25F-8A05-4580-93A2-C7D35932850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5D670C5F-48BB-4092-9B89-9872236C1917}"/>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E6092F5E-2369-458D-BDE0-4CAC10E92CB6}"/>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86827336-C35E-44C4-86E6-714B0BF8E521}"/>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E967702-3EF4-4D37-8CF9-D396956C1B37}"/>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C266F2F0-6579-4871-A23C-3DCE79AFCFA7}"/>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2B9EB2E6-406A-42C7-8157-5FC1B73650AA}"/>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10BF67E0-A3FB-4F23-A9A0-8C25CBEC2026}"/>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F6820706-CB0B-4412-A2A8-1706B80DB807}"/>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1B0B1F91-3848-449F-A9C5-5391124B93FB}"/>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6338644-5E81-4256-8DE6-D7F58C6FA2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6536AA6-42C2-4DF2-89B0-B4A43EB82B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64F5024-79C9-4780-8AF4-30B535D61B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F22915B-E04E-4DAB-AAC2-CB9679DBED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DE8D46A-C1A2-4730-B7E7-F5F210FA8D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489" name="楕円 488">
          <a:extLst>
            <a:ext uri="{FF2B5EF4-FFF2-40B4-BE49-F238E27FC236}">
              <a16:creationId xmlns:a16="http://schemas.microsoft.com/office/drawing/2014/main" id="{A8AA234E-5A02-41C1-B423-110DBB1425CB}"/>
            </a:ext>
          </a:extLst>
        </xdr:cNvPr>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56405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6E83F461-93BF-414A-8102-64BF0497DED9}"/>
            </a:ext>
          </a:extLst>
        </xdr:cNvPr>
        <xdr:cNvSpPr txBox="1"/>
      </xdr:nvSpPr>
      <xdr:spPr>
        <a:xfrm>
          <a:off x="22199600"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80264</xdr:rowOff>
    </xdr:from>
    <xdr:to>
      <xdr:col>112</xdr:col>
      <xdr:colOff>38100</xdr:colOff>
      <xdr:row>40</xdr:row>
      <xdr:rowOff>10414</xdr:rowOff>
    </xdr:to>
    <xdr:sp macro="" textlink="">
      <xdr:nvSpPr>
        <xdr:cNvPr id="491" name="楕円 490">
          <a:extLst>
            <a:ext uri="{FF2B5EF4-FFF2-40B4-BE49-F238E27FC236}">
              <a16:creationId xmlns:a16="http://schemas.microsoft.com/office/drawing/2014/main" id="{3D7D6634-3951-4D47-A82E-3F367BB1878A}"/>
            </a:ext>
          </a:extLst>
        </xdr:cNvPr>
        <xdr:cNvSpPr/>
      </xdr:nvSpPr>
      <xdr:spPr>
        <a:xfrm>
          <a:off x="21272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131064</xdr:rowOff>
    </xdr:to>
    <xdr:cxnSp macro="">
      <xdr:nvCxnSpPr>
        <xdr:cNvPr id="492" name="直線コネクタ 491">
          <a:extLst>
            <a:ext uri="{FF2B5EF4-FFF2-40B4-BE49-F238E27FC236}">
              <a16:creationId xmlns:a16="http://schemas.microsoft.com/office/drawing/2014/main" id="{3293024B-66A7-48DE-9A96-C21FCC31547A}"/>
            </a:ext>
          </a:extLst>
        </xdr:cNvPr>
        <xdr:cNvCxnSpPr/>
      </xdr:nvCxnSpPr>
      <xdr:spPr>
        <a:xfrm flipV="1">
          <a:off x="21323300" y="68153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3" name="楕円 492">
          <a:extLst>
            <a:ext uri="{FF2B5EF4-FFF2-40B4-BE49-F238E27FC236}">
              <a16:creationId xmlns:a16="http://schemas.microsoft.com/office/drawing/2014/main" id="{403715E4-3894-41FE-B04C-76CBB6640CA4}"/>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131064</xdr:rowOff>
    </xdr:from>
    <xdr:to>
      <xdr:col>111</xdr:col>
      <xdr:colOff>177800</xdr:colOff>
      <xdr:row>39</xdr:row>
      <xdr:rowOff>133350</xdr:rowOff>
    </xdr:to>
    <xdr:cxnSp macro="">
      <xdr:nvCxnSpPr>
        <xdr:cNvPr id="494" name="直線コネクタ 493">
          <a:extLst>
            <a:ext uri="{FF2B5EF4-FFF2-40B4-BE49-F238E27FC236}">
              <a16:creationId xmlns:a16="http://schemas.microsoft.com/office/drawing/2014/main" id="{3C89EAC9-8B5F-4C17-B32D-B84B6687D54C}"/>
            </a:ext>
          </a:extLst>
        </xdr:cNvPr>
        <xdr:cNvCxnSpPr/>
      </xdr:nvCxnSpPr>
      <xdr:spPr>
        <a:xfrm flipV="1">
          <a:off x="20434300" y="68176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95" name="楕円 494">
          <a:extLst>
            <a:ext uri="{FF2B5EF4-FFF2-40B4-BE49-F238E27FC236}">
              <a16:creationId xmlns:a16="http://schemas.microsoft.com/office/drawing/2014/main" id="{4DB83D39-680C-44F4-AABA-109FB59BE5A7}"/>
            </a:ext>
          </a:extLst>
        </xdr:cNvPr>
        <xdr:cNvSpPr/>
      </xdr:nvSpPr>
      <xdr:spPr>
        <a:xfrm>
          <a:off x="19494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137922</xdr:rowOff>
    </xdr:to>
    <xdr:cxnSp macro="">
      <xdr:nvCxnSpPr>
        <xdr:cNvPr id="496" name="直線コネクタ 495">
          <a:extLst>
            <a:ext uri="{FF2B5EF4-FFF2-40B4-BE49-F238E27FC236}">
              <a16:creationId xmlns:a16="http://schemas.microsoft.com/office/drawing/2014/main" id="{D3A6E721-2D20-43E0-B3EF-15EB56CF019A}"/>
            </a:ext>
          </a:extLst>
        </xdr:cNvPr>
        <xdr:cNvCxnSpPr/>
      </xdr:nvCxnSpPr>
      <xdr:spPr>
        <a:xfrm flipV="1">
          <a:off x="19545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89408</xdr:rowOff>
    </xdr:from>
    <xdr:to>
      <xdr:col>98</xdr:col>
      <xdr:colOff>38100</xdr:colOff>
      <xdr:row>40</xdr:row>
      <xdr:rowOff>19558</xdr:rowOff>
    </xdr:to>
    <xdr:sp macro="" textlink="">
      <xdr:nvSpPr>
        <xdr:cNvPr id="497" name="楕円 496">
          <a:extLst>
            <a:ext uri="{FF2B5EF4-FFF2-40B4-BE49-F238E27FC236}">
              <a16:creationId xmlns:a16="http://schemas.microsoft.com/office/drawing/2014/main" id="{C2F77715-D57D-4C18-9AC7-8A96B76FD181}"/>
            </a:ext>
          </a:extLst>
        </xdr:cNvPr>
        <xdr:cNvSpPr/>
      </xdr:nvSpPr>
      <xdr:spPr>
        <a:xfrm>
          <a:off x="18605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137922</xdr:rowOff>
    </xdr:from>
    <xdr:to>
      <xdr:col>102</xdr:col>
      <xdr:colOff>114300</xdr:colOff>
      <xdr:row>39</xdr:row>
      <xdr:rowOff>140208</xdr:rowOff>
    </xdr:to>
    <xdr:cxnSp macro="">
      <xdr:nvCxnSpPr>
        <xdr:cNvPr id="498" name="直線コネクタ 497">
          <a:extLst>
            <a:ext uri="{FF2B5EF4-FFF2-40B4-BE49-F238E27FC236}">
              <a16:creationId xmlns:a16="http://schemas.microsoft.com/office/drawing/2014/main" id="{CC746351-84D0-41DC-B5C3-764ED40A7AA7}"/>
            </a:ext>
          </a:extLst>
        </xdr:cNvPr>
        <xdr:cNvCxnSpPr/>
      </xdr:nvCxnSpPr>
      <xdr:spPr>
        <a:xfrm flipV="1">
          <a:off x="18656300" y="682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812DA8F2-F12E-4328-9105-D43F22CC1C9C}"/>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13E440C-44AA-4C51-A814-C618F2E8BF0E}"/>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B973B5B-FB30-4403-8CD6-1B159542AE5E}"/>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0B38557-9346-45F8-BEEB-60AC33649881}"/>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73817711-EFD3-4B58-B410-B96D34A216D1}"/>
            </a:ext>
          </a:extLst>
        </xdr:cNvPr>
        <xdr:cNvSpPr txBox="1"/>
      </xdr:nvSpPr>
      <xdr:spPr>
        <a:xfrm>
          <a:off x="21075727" y="68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7A6071AB-BFC3-43E5-B083-96ECBFB4A2B1}"/>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7D661C20-F369-473D-A864-C8AC22983FA1}"/>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D123C224-FED2-4AEC-859E-CE76B0510B00}"/>
            </a:ext>
          </a:extLst>
        </xdr:cNvPr>
        <xdr:cNvSpPr txBox="1"/>
      </xdr:nvSpPr>
      <xdr:spPr>
        <a:xfrm>
          <a:off x="18421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6D20941-9F3B-46C6-B2CE-78C840F1CA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7C67B3E2-AC62-4934-9B3E-CFA86D8E00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16A1CAC9-A150-4221-AFEA-9FD66D2C27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DC58203-C055-4C2C-8AD1-2A3902AA3D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CA64FC0-E468-4350-8EF6-67FFD59378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A6B0F83-6FAE-4250-9488-6A80F475C1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5525781-DC32-4FBF-9C5F-3301A5CC1C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EEEA8B1-51E4-4A0A-8786-EF8FCE53CE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A2B952A-08BC-42AE-9BE0-14FA9C4873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45F6693-1986-4C09-85C3-4BB0FEDF4D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AF082DA-882B-4DC1-9BA7-240AE68FC5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68C9B889-E2E1-4A74-99DD-1E4EE1A39B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F2A997CE-6782-4BC6-8A23-BDF3D5B7A56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CF6EAF97-D2AC-4186-91F9-66E48D3FEF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F093B4E-8640-4EA4-9C61-9E1DF8214A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7E3D8127-CEBC-4709-8B03-C96F58B6860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FD19D37D-1A9A-4938-8DC0-14A11E818EC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F3CEAE2D-AB2B-4579-AB27-C4CD4B2CF3F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6E913A8E-D09C-4124-8FCF-ACF5E84AD47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C935FB02-27F4-42E9-979D-07EEBF9DD2A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822EA901-851F-4F3E-9FDA-99B605A7626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BDA17BF7-39CF-4A45-833E-ACCC212392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7FE4452B-DB47-49CF-B56D-8E6864957A5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16B4F57-BCBE-4BA6-9EA0-AD0241BCC5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A39754A9-86B4-4778-A3B4-0E178B8ACE7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FBCA428-0F20-4DBE-9A7C-17308C63E8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227F4E0C-8643-47DF-8E2A-1CDCD437FB91}"/>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F03495E-E056-439F-B250-6B3C7E107CF6}"/>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248E4C64-1DD6-443C-BCF4-8940F1FEED05}"/>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599AA90-C7EF-405B-A090-A663688DC6F4}"/>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CA307CF5-C7AB-4F90-AAEC-A306EA34CA34}"/>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A88FADA-2AB1-4DE6-B58C-BBDC6B09120B}"/>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202B09E9-1ACE-4603-A4CE-7158BB6C4A3D}"/>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BFA2CB21-4B1A-4DB9-A789-4AAC19435947}"/>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C2CECB3C-F212-4D0E-ACE6-AF7E587FD629}"/>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182D3D45-3068-4CE0-996D-A2A82857E2E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7FE07362-6F17-4A87-8A35-3EA8BB6C9FAA}"/>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7CD5995-9682-45C1-9C45-63A8B609ABD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CD659C1-2BB0-4B39-A5EA-8E0E242E15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1F0D52C-EAE7-496F-84A8-7B9E8E251B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DA2AB74-6634-42A2-A29E-62DE22A818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CE68EA1-DA04-48E9-9AC0-224D951E2F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12881</xdr:rowOff>
    </xdr:from>
    <xdr:to>
      <xdr:col>85</xdr:col>
      <xdr:colOff>177800</xdr:colOff>
      <xdr:row>61</xdr:row>
      <xdr:rowOff>114481</xdr:rowOff>
    </xdr:to>
    <xdr:sp macro="" textlink="">
      <xdr:nvSpPr>
        <xdr:cNvPr id="549" name="楕円 548">
          <a:extLst>
            <a:ext uri="{FF2B5EF4-FFF2-40B4-BE49-F238E27FC236}">
              <a16:creationId xmlns:a16="http://schemas.microsoft.com/office/drawing/2014/main" id="{3EE8DA69-C2CF-45CF-AA91-D48F85FAA280}"/>
            </a:ext>
          </a:extLst>
        </xdr:cNvPr>
        <xdr:cNvSpPr/>
      </xdr:nvSpPr>
      <xdr:spPr>
        <a:xfrm>
          <a:off x="16268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162758</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0A2E065-8338-4990-B277-A859213E7D11}"/>
            </a:ext>
          </a:extLst>
        </xdr:cNvPr>
        <xdr:cNvSpPr txBox="1"/>
      </xdr:nvSpPr>
      <xdr:spPr>
        <a:xfrm>
          <a:off x="16357600"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551" name="楕円 550">
          <a:extLst>
            <a:ext uri="{FF2B5EF4-FFF2-40B4-BE49-F238E27FC236}">
              <a16:creationId xmlns:a16="http://schemas.microsoft.com/office/drawing/2014/main" id="{B89E8488-2EAC-4587-9834-DFE3C72C68CD}"/>
            </a:ext>
          </a:extLst>
        </xdr:cNvPr>
        <xdr:cNvSpPr/>
      </xdr:nvSpPr>
      <xdr:spPr>
        <a:xfrm>
          <a:off x="1543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61</xdr:row>
      <xdr:rowOff>63681</xdr:rowOff>
    </xdr:to>
    <xdr:cxnSp macro="">
      <xdr:nvCxnSpPr>
        <xdr:cNvPr id="552" name="直線コネクタ 551">
          <a:extLst>
            <a:ext uri="{FF2B5EF4-FFF2-40B4-BE49-F238E27FC236}">
              <a16:creationId xmlns:a16="http://schemas.microsoft.com/office/drawing/2014/main" id="{876AA98A-D6A5-45A8-9BBA-19EA5BAE5D04}"/>
            </a:ext>
          </a:extLst>
        </xdr:cNvPr>
        <xdr:cNvCxnSpPr/>
      </xdr:nvCxnSpPr>
      <xdr:spPr>
        <a:xfrm>
          <a:off x="15481300" y="105090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53" name="楕円 552">
          <a:extLst>
            <a:ext uri="{FF2B5EF4-FFF2-40B4-BE49-F238E27FC236}">
              <a16:creationId xmlns:a16="http://schemas.microsoft.com/office/drawing/2014/main" id="{D58211BF-14D3-45B9-BFCD-999BFCC1DB68}"/>
            </a:ext>
          </a:extLst>
        </xdr:cNvPr>
        <xdr:cNvSpPr/>
      </xdr:nvSpPr>
      <xdr:spPr>
        <a:xfrm>
          <a:off x="14541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156754</xdr:rowOff>
    </xdr:from>
    <xdr:to>
      <xdr:col>81</xdr:col>
      <xdr:colOff>50800</xdr:colOff>
      <xdr:row>61</xdr:row>
      <xdr:rowOff>50619</xdr:rowOff>
    </xdr:to>
    <xdr:cxnSp macro="">
      <xdr:nvCxnSpPr>
        <xdr:cNvPr id="554" name="直線コネクタ 553">
          <a:extLst>
            <a:ext uri="{FF2B5EF4-FFF2-40B4-BE49-F238E27FC236}">
              <a16:creationId xmlns:a16="http://schemas.microsoft.com/office/drawing/2014/main" id="{EED27B4E-C79F-4B0A-96B6-C8A4632F6B3C}"/>
            </a:ext>
          </a:extLst>
        </xdr:cNvPr>
        <xdr:cNvCxnSpPr/>
      </xdr:nvCxnSpPr>
      <xdr:spPr>
        <a:xfrm>
          <a:off x="14592300" y="104437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555" name="楕円 554">
          <a:extLst>
            <a:ext uri="{FF2B5EF4-FFF2-40B4-BE49-F238E27FC236}">
              <a16:creationId xmlns:a16="http://schemas.microsoft.com/office/drawing/2014/main" id="{524F95D4-DAAA-407E-940C-246F963A6E1D}"/>
            </a:ext>
          </a:extLst>
        </xdr:cNvPr>
        <xdr:cNvSpPr/>
      </xdr:nvSpPr>
      <xdr:spPr>
        <a:xfrm>
          <a:off x="13652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156754</xdr:rowOff>
    </xdr:to>
    <xdr:cxnSp macro="">
      <xdr:nvCxnSpPr>
        <xdr:cNvPr id="556" name="直線コネクタ 555">
          <a:extLst>
            <a:ext uri="{FF2B5EF4-FFF2-40B4-BE49-F238E27FC236}">
              <a16:creationId xmlns:a16="http://schemas.microsoft.com/office/drawing/2014/main" id="{D1A1B6A3-8C18-4AF1-B887-F8FCDEB46016}"/>
            </a:ext>
          </a:extLst>
        </xdr:cNvPr>
        <xdr:cNvCxnSpPr/>
      </xdr:nvCxnSpPr>
      <xdr:spPr>
        <a:xfrm>
          <a:off x="13703300" y="1025760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7" name="楕円 556">
          <a:extLst>
            <a:ext uri="{FF2B5EF4-FFF2-40B4-BE49-F238E27FC236}">
              <a16:creationId xmlns:a16="http://schemas.microsoft.com/office/drawing/2014/main" id="{EC7DBDEA-2C29-4DB7-A769-4E311DC07B2D}"/>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142059</xdr:rowOff>
    </xdr:to>
    <xdr:cxnSp macro="">
      <xdr:nvCxnSpPr>
        <xdr:cNvPr id="558" name="直線コネクタ 557">
          <a:extLst>
            <a:ext uri="{FF2B5EF4-FFF2-40B4-BE49-F238E27FC236}">
              <a16:creationId xmlns:a16="http://schemas.microsoft.com/office/drawing/2014/main" id="{B552398C-9133-4920-AF14-6E5A4FC4D663}"/>
            </a:ext>
          </a:extLst>
        </xdr:cNvPr>
        <xdr:cNvCxnSpPr/>
      </xdr:nvCxnSpPr>
      <xdr:spPr>
        <a:xfrm>
          <a:off x="12814300" y="102118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2CB33BE8-0547-419A-99FB-681D61BEEFBD}"/>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D459C2C4-A1CD-45A7-9C30-38AE612BBB57}"/>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3CC0E581-7EB2-4FC6-92AD-537F411A077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264621B9-92CD-4F8C-A38E-6C4D781307A5}"/>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563" name="n_1mainValue【学校施設】&#10;有形固定資産減価償却率">
          <a:extLst>
            <a:ext uri="{FF2B5EF4-FFF2-40B4-BE49-F238E27FC236}">
              <a16:creationId xmlns:a16="http://schemas.microsoft.com/office/drawing/2014/main" id="{3C65B5DC-BD64-40D1-B27F-3DB2276B03DC}"/>
            </a:ext>
          </a:extLst>
        </xdr:cNvPr>
        <xdr:cNvSpPr txBox="1"/>
      </xdr:nvSpPr>
      <xdr:spPr>
        <a:xfrm>
          <a:off x="15266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564" name="n_2mainValue【学校施設】&#10;有形固定資産減価償却率">
          <a:extLst>
            <a:ext uri="{FF2B5EF4-FFF2-40B4-BE49-F238E27FC236}">
              <a16:creationId xmlns:a16="http://schemas.microsoft.com/office/drawing/2014/main" id="{0CB33D3A-7F55-4E13-BC7F-E42F68BEBF55}"/>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12536</xdr:rowOff>
    </xdr:from>
    <xdr:ext cx="405111" cy="259045"/>
    <xdr:sp macro="" textlink="">
      <xdr:nvSpPr>
        <xdr:cNvPr id="565" name="n_3mainValue【学校施設】&#10;有形固定資産減価償却率">
          <a:extLst>
            <a:ext uri="{FF2B5EF4-FFF2-40B4-BE49-F238E27FC236}">
              <a16:creationId xmlns:a16="http://schemas.microsoft.com/office/drawing/2014/main" id="{575BAC46-6562-4047-8EBC-815C0B3CE5E0}"/>
            </a:ext>
          </a:extLst>
        </xdr:cNvPr>
        <xdr:cNvSpPr txBox="1"/>
      </xdr:nvSpPr>
      <xdr:spPr>
        <a:xfrm>
          <a:off x="13500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566" name="n_4mainValue【学校施設】&#10;有形固定資産減価償却率">
          <a:extLst>
            <a:ext uri="{FF2B5EF4-FFF2-40B4-BE49-F238E27FC236}">
              <a16:creationId xmlns:a16="http://schemas.microsoft.com/office/drawing/2014/main" id="{9259D1F2-D55E-4944-8FE1-C21B6A68E388}"/>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101AC57-80A7-452B-9750-CB0CF86CE4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24775AD-D72B-48DB-B8D7-9ACBCC0C53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C40E89A-BA03-49AA-9F72-2A2549D36E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5A87541-9A7A-44A3-98CA-66971F9B08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C2F6733-907E-4E3F-BDC9-B3DE45BC09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6DBF1E0-87AF-4272-896D-C727175A0D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B121192-D474-4638-B167-7B605D3618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E5C822-102D-4437-BFCA-0873D7C6F8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D96F251-A24B-4C66-B345-F9EE6DE207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DD3CCD3-BF25-48E1-BDC9-6A08C4A5F8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2CBCFF12-E8E3-4F30-ABBA-0BAD8D3DE1B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6E91924-4203-47E6-BC94-D9D5280E83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D80B0693-D201-43B3-83EA-2BD601D66E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33C75739-119A-4D11-86FF-F4683DECCFB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636C4F7-7763-43BA-8CA1-EBC1217DFE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8C83E5EF-DB86-4598-94FF-146322A495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D4850ABE-996A-44B0-AB80-30208F2EEA5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854DFC7-9D34-4A61-BCE3-8E5E2CF31DB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9CE21179-97A2-4879-8426-DC8F45CE7EA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F54CBBE-BA27-484D-91D3-1311962834D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F980300-29E7-4E05-9FE5-903F8ADCE0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992D165F-9210-456C-A8C2-53153BAFA53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87567E1-B000-44CF-A7A2-D3A5B430AB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E86AD922-2C65-4F86-870B-19C266D12EEF}"/>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9CCBDD93-91EB-4797-9C8D-12AC929C8251}"/>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95F3B7BC-1D73-4B2F-A05A-F9CDDCFC954C}"/>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E9C75894-A006-4213-822B-14388577EAEB}"/>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39351B1F-4163-4D6D-AE1D-056102C50F65}"/>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2B2ED8CC-D1B9-43CD-ABF7-7E3B83E7D9B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27609A70-49C2-4EC6-8938-8BF5CA27B89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9CCC8F15-BCB9-4BD5-BEF0-682E751B12EA}"/>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AB998AB6-2F0A-4E0C-87BA-C245F4590BEA}"/>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61091393-D81B-4858-87CA-546F74BC6216}"/>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72F459BB-26A2-4D17-9742-B456915364B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DD62B6A-8B19-48EF-9DBE-9A416EACBC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5DB78E5-A8E2-4483-AA70-D354CBE54E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81C5066-7568-4E74-BFDD-FE6DFBAEF8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F5F49B7-A895-43CE-B933-CFE72A01C6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31C1E0-26CB-42EE-B939-3C9AF93EDD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23495</xdr:rowOff>
    </xdr:from>
    <xdr:to>
      <xdr:col>116</xdr:col>
      <xdr:colOff>114300</xdr:colOff>
      <xdr:row>62</xdr:row>
      <xdr:rowOff>125095</xdr:rowOff>
    </xdr:to>
    <xdr:sp macro="" textlink="">
      <xdr:nvSpPr>
        <xdr:cNvPr id="606" name="楕円 605">
          <a:extLst>
            <a:ext uri="{FF2B5EF4-FFF2-40B4-BE49-F238E27FC236}">
              <a16:creationId xmlns:a16="http://schemas.microsoft.com/office/drawing/2014/main" id="{A3BEA6A3-04B7-480C-881F-4B156E6ED771}"/>
            </a:ext>
          </a:extLst>
        </xdr:cNvPr>
        <xdr:cNvSpPr/>
      </xdr:nvSpPr>
      <xdr:spPr>
        <a:xfrm>
          <a:off x="22110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109872</xdr:rowOff>
    </xdr:from>
    <xdr:ext cx="469744" cy="259045"/>
    <xdr:sp macro="" textlink="">
      <xdr:nvSpPr>
        <xdr:cNvPr id="607" name="【学校施設】&#10;一人当たり面積該当値テキスト">
          <a:extLst>
            <a:ext uri="{FF2B5EF4-FFF2-40B4-BE49-F238E27FC236}">
              <a16:creationId xmlns:a16="http://schemas.microsoft.com/office/drawing/2014/main" id="{8DE7357A-919A-4CDD-AE5D-BBF813581D86}"/>
            </a:ext>
          </a:extLst>
        </xdr:cNvPr>
        <xdr:cNvSpPr txBox="1"/>
      </xdr:nvSpPr>
      <xdr:spPr>
        <a:xfrm>
          <a:off x="22199600" y="105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30734</xdr:rowOff>
    </xdr:from>
    <xdr:to>
      <xdr:col>112</xdr:col>
      <xdr:colOff>38100</xdr:colOff>
      <xdr:row>62</xdr:row>
      <xdr:rowOff>132334</xdr:rowOff>
    </xdr:to>
    <xdr:sp macro="" textlink="">
      <xdr:nvSpPr>
        <xdr:cNvPr id="608" name="楕円 607">
          <a:extLst>
            <a:ext uri="{FF2B5EF4-FFF2-40B4-BE49-F238E27FC236}">
              <a16:creationId xmlns:a16="http://schemas.microsoft.com/office/drawing/2014/main" id="{1D887537-62B8-48D6-BBB5-93450EB68AEA}"/>
            </a:ext>
          </a:extLst>
        </xdr:cNvPr>
        <xdr:cNvSpPr/>
      </xdr:nvSpPr>
      <xdr:spPr>
        <a:xfrm>
          <a:off x="21272500"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74295</xdr:rowOff>
    </xdr:from>
    <xdr:to>
      <xdr:col>116</xdr:col>
      <xdr:colOff>63500</xdr:colOff>
      <xdr:row>62</xdr:row>
      <xdr:rowOff>81534</xdr:rowOff>
    </xdr:to>
    <xdr:cxnSp macro="">
      <xdr:nvCxnSpPr>
        <xdr:cNvPr id="609" name="直線コネクタ 608">
          <a:extLst>
            <a:ext uri="{FF2B5EF4-FFF2-40B4-BE49-F238E27FC236}">
              <a16:creationId xmlns:a16="http://schemas.microsoft.com/office/drawing/2014/main" id="{10991E8E-774A-4BA3-9E66-BFED16A8602A}"/>
            </a:ext>
          </a:extLst>
        </xdr:cNvPr>
        <xdr:cNvCxnSpPr/>
      </xdr:nvCxnSpPr>
      <xdr:spPr>
        <a:xfrm flipV="1">
          <a:off x="21323300" y="1070419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33592</xdr:rowOff>
    </xdr:from>
    <xdr:to>
      <xdr:col>107</xdr:col>
      <xdr:colOff>101600</xdr:colOff>
      <xdr:row>62</xdr:row>
      <xdr:rowOff>135192</xdr:rowOff>
    </xdr:to>
    <xdr:sp macro="" textlink="">
      <xdr:nvSpPr>
        <xdr:cNvPr id="610" name="楕円 609">
          <a:extLst>
            <a:ext uri="{FF2B5EF4-FFF2-40B4-BE49-F238E27FC236}">
              <a16:creationId xmlns:a16="http://schemas.microsoft.com/office/drawing/2014/main" id="{82B7D1ED-81BA-41DB-ABF0-2A10C0F48E1D}"/>
            </a:ext>
          </a:extLst>
        </xdr:cNvPr>
        <xdr:cNvSpPr/>
      </xdr:nvSpPr>
      <xdr:spPr>
        <a:xfrm>
          <a:off x="20383500" y="106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81534</xdr:rowOff>
    </xdr:from>
    <xdr:to>
      <xdr:col>111</xdr:col>
      <xdr:colOff>177800</xdr:colOff>
      <xdr:row>62</xdr:row>
      <xdr:rowOff>84392</xdr:rowOff>
    </xdr:to>
    <xdr:cxnSp macro="">
      <xdr:nvCxnSpPr>
        <xdr:cNvPr id="611" name="直線コネクタ 610">
          <a:extLst>
            <a:ext uri="{FF2B5EF4-FFF2-40B4-BE49-F238E27FC236}">
              <a16:creationId xmlns:a16="http://schemas.microsoft.com/office/drawing/2014/main" id="{FBAF9FD5-D87B-42EF-9D14-5A0A458A7675}"/>
            </a:ext>
          </a:extLst>
        </xdr:cNvPr>
        <xdr:cNvCxnSpPr/>
      </xdr:nvCxnSpPr>
      <xdr:spPr>
        <a:xfrm flipV="1">
          <a:off x="20434300" y="1071143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21971</xdr:rowOff>
    </xdr:from>
    <xdr:to>
      <xdr:col>102</xdr:col>
      <xdr:colOff>165100</xdr:colOff>
      <xdr:row>62</xdr:row>
      <xdr:rowOff>123571</xdr:rowOff>
    </xdr:to>
    <xdr:sp macro="" textlink="">
      <xdr:nvSpPr>
        <xdr:cNvPr id="612" name="楕円 611">
          <a:extLst>
            <a:ext uri="{FF2B5EF4-FFF2-40B4-BE49-F238E27FC236}">
              <a16:creationId xmlns:a16="http://schemas.microsoft.com/office/drawing/2014/main" id="{6D4C3B1D-F2EC-4387-B443-D7A2018D2DCD}"/>
            </a:ext>
          </a:extLst>
        </xdr:cNvPr>
        <xdr:cNvSpPr/>
      </xdr:nvSpPr>
      <xdr:spPr>
        <a:xfrm>
          <a:off x="19494500" y="106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72771</xdr:rowOff>
    </xdr:from>
    <xdr:to>
      <xdr:col>107</xdr:col>
      <xdr:colOff>50800</xdr:colOff>
      <xdr:row>62</xdr:row>
      <xdr:rowOff>84392</xdr:rowOff>
    </xdr:to>
    <xdr:cxnSp macro="">
      <xdr:nvCxnSpPr>
        <xdr:cNvPr id="613" name="直線コネクタ 612">
          <a:extLst>
            <a:ext uri="{FF2B5EF4-FFF2-40B4-BE49-F238E27FC236}">
              <a16:creationId xmlns:a16="http://schemas.microsoft.com/office/drawing/2014/main" id="{42736D4D-1E77-4B16-A023-9A7771F69FF3}"/>
            </a:ext>
          </a:extLst>
        </xdr:cNvPr>
        <xdr:cNvCxnSpPr/>
      </xdr:nvCxnSpPr>
      <xdr:spPr>
        <a:xfrm>
          <a:off x="19545300" y="10702671"/>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25019</xdr:rowOff>
    </xdr:from>
    <xdr:to>
      <xdr:col>98</xdr:col>
      <xdr:colOff>38100</xdr:colOff>
      <xdr:row>62</xdr:row>
      <xdr:rowOff>126619</xdr:rowOff>
    </xdr:to>
    <xdr:sp macro="" textlink="">
      <xdr:nvSpPr>
        <xdr:cNvPr id="614" name="楕円 613">
          <a:extLst>
            <a:ext uri="{FF2B5EF4-FFF2-40B4-BE49-F238E27FC236}">
              <a16:creationId xmlns:a16="http://schemas.microsoft.com/office/drawing/2014/main" id="{535301A9-00DF-4C7C-90BC-4EFB33E20184}"/>
            </a:ext>
          </a:extLst>
        </xdr:cNvPr>
        <xdr:cNvSpPr/>
      </xdr:nvSpPr>
      <xdr:spPr>
        <a:xfrm>
          <a:off x="186055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72771</xdr:rowOff>
    </xdr:from>
    <xdr:to>
      <xdr:col>102</xdr:col>
      <xdr:colOff>114300</xdr:colOff>
      <xdr:row>62</xdr:row>
      <xdr:rowOff>75819</xdr:rowOff>
    </xdr:to>
    <xdr:cxnSp macro="">
      <xdr:nvCxnSpPr>
        <xdr:cNvPr id="615" name="直線コネクタ 614">
          <a:extLst>
            <a:ext uri="{FF2B5EF4-FFF2-40B4-BE49-F238E27FC236}">
              <a16:creationId xmlns:a16="http://schemas.microsoft.com/office/drawing/2014/main" id="{5C4AE613-EB4A-494A-90C8-858B4E8DCD2B}"/>
            </a:ext>
          </a:extLst>
        </xdr:cNvPr>
        <xdr:cNvCxnSpPr/>
      </xdr:nvCxnSpPr>
      <xdr:spPr>
        <a:xfrm flipV="1">
          <a:off x="18656300" y="107026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36763D9F-18C3-4F53-841A-03FA1C6FD18B}"/>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668E2D87-59A2-4AFA-A879-D9A4855F7D17}"/>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64CA87E0-B707-4FF4-9C83-C033B4C8D447}"/>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5AF9DA03-619C-43DF-971F-F17EC8822965}"/>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123461</xdr:rowOff>
    </xdr:from>
    <xdr:ext cx="469744" cy="259045"/>
    <xdr:sp macro="" textlink="">
      <xdr:nvSpPr>
        <xdr:cNvPr id="620" name="n_1mainValue【学校施設】&#10;一人当たり面積">
          <a:extLst>
            <a:ext uri="{FF2B5EF4-FFF2-40B4-BE49-F238E27FC236}">
              <a16:creationId xmlns:a16="http://schemas.microsoft.com/office/drawing/2014/main" id="{22B0946C-B31F-47F6-87AD-65B33366D7AE}"/>
            </a:ext>
          </a:extLst>
        </xdr:cNvPr>
        <xdr:cNvSpPr txBox="1"/>
      </xdr:nvSpPr>
      <xdr:spPr>
        <a:xfrm>
          <a:off x="21075727" y="1075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126319</xdr:rowOff>
    </xdr:from>
    <xdr:ext cx="469744" cy="259045"/>
    <xdr:sp macro="" textlink="">
      <xdr:nvSpPr>
        <xdr:cNvPr id="621" name="n_2mainValue【学校施設】&#10;一人当たり面積">
          <a:extLst>
            <a:ext uri="{FF2B5EF4-FFF2-40B4-BE49-F238E27FC236}">
              <a16:creationId xmlns:a16="http://schemas.microsoft.com/office/drawing/2014/main" id="{6BAFBFF1-6C93-4684-9294-3829A3AAFD79}"/>
            </a:ext>
          </a:extLst>
        </xdr:cNvPr>
        <xdr:cNvSpPr txBox="1"/>
      </xdr:nvSpPr>
      <xdr:spPr>
        <a:xfrm>
          <a:off x="20199427" y="107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114698</xdr:rowOff>
    </xdr:from>
    <xdr:ext cx="469744" cy="259045"/>
    <xdr:sp macro="" textlink="">
      <xdr:nvSpPr>
        <xdr:cNvPr id="622" name="n_3mainValue【学校施設】&#10;一人当たり面積">
          <a:extLst>
            <a:ext uri="{FF2B5EF4-FFF2-40B4-BE49-F238E27FC236}">
              <a16:creationId xmlns:a16="http://schemas.microsoft.com/office/drawing/2014/main" id="{4BAD43D4-E737-47A5-819A-1918A4437A30}"/>
            </a:ext>
          </a:extLst>
        </xdr:cNvPr>
        <xdr:cNvSpPr txBox="1"/>
      </xdr:nvSpPr>
      <xdr:spPr>
        <a:xfrm>
          <a:off x="19310427" y="107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117746</xdr:rowOff>
    </xdr:from>
    <xdr:ext cx="469744" cy="259045"/>
    <xdr:sp macro="" textlink="">
      <xdr:nvSpPr>
        <xdr:cNvPr id="623" name="n_4mainValue【学校施設】&#10;一人当たり面積">
          <a:extLst>
            <a:ext uri="{FF2B5EF4-FFF2-40B4-BE49-F238E27FC236}">
              <a16:creationId xmlns:a16="http://schemas.microsoft.com/office/drawing/2014/main" id="{F5E87284-B38A-4977-84E7-12FB0F1AEECF}"/>
            </a:ext>
          </a:extLst>
        </xdr:cNvPr>
        <xdr:cNvSpPr txBox="1"/>
      </xdr:nvSpPr>
      <xdr:spPr>
        <a:xfrm>
          <a:off x="18421427" y="107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5E8C90A-BF8A-40A3-8F95-021299727C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C42E5F9-534A-40DF-BFB5-2B7DFE1CD8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1BCD514-739B-4402-923A-D2814B40B6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6DA198C-E9FC-446E-8853-499158FBC4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0D3B5FC-874A-4F4D-9294-13E319AFB0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999A7C2-2843-4EC1-B2D5-20F35F8A6A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D82D41B9-E076-46C5-9B23-0589FC7DF9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1F36467-4F75-43F5-935A-FA176A38357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8C07B6A3-EAA2-4BBE-A9C4-62FCE60FB2B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E42676D6-D963-4653-8B1D-EF219C02427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EA2BF5F3-5F29-4727-82C1-BF04860231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C7E3D6A0-769C-491A-A0B7-A831507EDB5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AD1D5CF-955D-49D7-9CD7-AA0F5F5ECA3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447256F6-2F41-4C3E-8F5B-10AF0FD6837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5D066D0E-D4E9-41DD-A89B-01E6978E4A0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A9E8E864-DAC0-4962-AF8B-A9238F42E45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D703450A-8DD4-43B6-AAE2-878E516B1A6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5408313-553F-4490-8E0D-52E5A085E90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24BF428B-3161-4AC4-929C-400F496194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D79B5E9F-C3D2-42BE-87BB-6033CF77C8D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FEAE7073-4197-49F7-A5F2-4E87686E05C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EEEA857-698C-462B-9E7E-C0C547C2164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9ADA1270-CA83-4F8B-8FA4-505F70C5165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5288BB8-1194-46A7-A189-2A86C7E531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560457C4-3D21-4C47-A108-15092641FD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FF15B4E1-BF6F-43FD-B517-18E78660F4A5}"/>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1952551D-0102-4F2E-ABE6-DD0A9206337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776F2F1B-5ADC-4916-A33F-BE10F15E19B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287657D2-18D3-4B75-A351-8CF7C4537676}"/>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B55333A1-50AB-479D-8BBE-210E162CDB8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FFC5EDCA-A4C2-40F6-862A-533E4BCDC9A6}"/>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EBF849F0-E1A5-4890-AC07-E90815F5FA28}"/>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77658196-B1A2-4011-9BB5-744745ADA56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DE5403D8-6FCD-4301-B358-D1FC6DF3E37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ABF53FD4-7EB6-4D67-94D8-D0B47FEF1A99}"/>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1857F6B2-09FC-4D23-8DC3-E89F37CB27EE}"/>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55B3F4B-A997-4386-B3E0-A80DFC5E2A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A9B9766-4A6B-4624-A1F0-D88027A065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C508F19-4640-4763-B787-8588688D2B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CA4A867-18FF-4A7B-BC1A-101CAB1219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732CE13-66CC-4E06-A65F-F51045086C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85271</xdr:rowOff>
    </xdr:from>
    <xdr:to>
      <xdr:col>85</xdr:col>
      <xdr:colOff>177800</xdr:colOff>
      <xdr:row>87</xdr:row>
      <xdr:rowOff>15421</xdr:rowOff>
    </xdr:to>
    <xdr:sp macro="" textlink="">
      <xdr:nvSpPr>
        <xdr:cNvPr id="665" name="楕円 664">
          <a:extLst>
            <a:ext uri="{FF2B5EF4-FFF2-40B4-BE49-F238E27FC236}">
              <a16:creationId xmlns:a16="http://schemas.microsoft.com/office/drawing/2014/main" id="{64186B48-8D3D-4536-96DA-0051C4138F2D}"/>
            </a:ext>
          </a:extLst>
        </xdr:cNvPr>
        <xdr:cNvSpPr/>
      </xdr:nvSpPr>
      <xdr:spPr>
        <a:xfrm>
          <a:off x="16268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198</xdr:rowOff>
    </xdr:from>
    <xdr:ext cx="405111" cy="259045"/>
    <xdr:sp macro="" textlink="">
      <xdr:nvSpPr>
        <xdr:cNvPr id="666" name="【児童館】&#10;有形固定資産減価償却率該当値テキスト">
          <a:extLst>
            <a:ext uri="{FF2B5EF4-FFF2-40B4-BE49-F238E27FC236}">
              <a16:creationId xmlns:a16="http://schemas.microsoft.com/office/drawing/2014/main" id="{42F2A51F-19CB-4A44-A3F5-D06C3CF68F06}"/>
            </a:ext>
          </a:extLst>
        </xdr:cNvPr>
        <xdr:cNvSpPr txBox="1"/>
      </xdr:nvSpPr>
      <xdr:spPr>
        <a:xfrm>
          <a:off x="16357600" y="1474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667" name="楕円 666">
          <a:extLst>
            <a:ext uri="{FF2B5EF4-FFF2-40B4-BE49-F238E27FC236}">
              <a16:creationId xmlns:a16="http://schemas.microsoft.com/office/drawing/2014/main" id="{E6EA75B5-348F-4E78-8B7D-B806C3E051FF}"/>
            </a:ext>
          </a:extLst>
        </xdr:cNvPr>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103414</xdr:rowOff>
    </xdr:from>
    <xdr:to>
      <xdr:col>85</xdr:col>
      <xdr:colOff>127000</xdr:colOff>
      <xdr:row>86</xdr:row>
      <xdr:rowOff>136071</xdr:rowOff>
    </xdr:to>
    <xdr:cxnSp macro="">
      <xdr:nvCxnSpPr>
        <xdr:cNvPr id="668" name="直線コネクタ 667">
          <a:extLst>
            <a:ext uri="{FF2B5EF4-FFF2-40B4-BE49-F238E27FC236}">
              <a16:creationId xmlns:a16="http://schemas.microsoft.com/office/drawing/2014/main" id="{88FD708B-6DB7-4239-B2D2-F070AEAE9CA0}"/>
            </a:ext>
          </a:extLst>
        </xdr:cNvPr>
        <xdr:cNvCxnSpPr/>
      </xdr:nvCxnSpPr>
      <xdr:spPr>
        <a:xfrm>
          <a:off x="15481300" y="14848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19957</xdr:rowOff>
    </xdr:from>
    <xdr:to>
      <xdr:col>76</xdr:col>
      <xdr:colOff>165100</xdr:colOff>
      <xdr:row>86</xdr:row>
      <xdr:rowOff>121557</xdr:rowOff>
    </xdr:to>
    <xdr:sp macro="" textlink="">
      <xdr:nvSpPr>
        <xdr:cNvPr id="669" name="楕円 668">
          <a:extLst>
            <a:ext uri="{FF2B5EF4-FFF2-40B4-BE49-F238E27FC236}">
              <a16:creationId xmlns:a16="http://schemas.microsoft.com/office/drawing/2014/main" id="{3221BA89-7984-4121-A64B-AB2695B10387}"/>
            </a:ext>
          </a:extLst>
        </xdr:cNvPr>
        <xdr:cNvSpPr/>
      </xdr:nvSpPr>
      <xdr:spPr>
        <a:xfrm>
          <a:off x="1454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70757</xdr:rowOff>
    </xdr:from>
    <xdr:to>
      <xdr:col>81</xdr:col>
      <xdr:colOff>50800</xdr:colOff>
      <xdr:row>86</xdr:row>
      <xdr:rowOff>103414</xdr:rowOff>
    </xdr:to>
    <xdr:cxnSp macro="">
      <xdr:nvCxnSpPr>
        <xdr:cNvPr id="670" name="直線コネクタ 669">
          <a:extLst>
            <a:ext uri="{FF2B5EF4-FFF2-40B4-BE49-F238E27FC236}">
              <a16:creationId xmlns:a16="http://schemas.microsoft.com/office/drawing/2014/main" id="{C868999F-74C3-4F0E-B3A9-9B109976F948}"/>
            </a:ext>
          </a:extLst>
        </xdr:cNvPr>
        <xdr:cNvCxnSpPr/>
      </xdr:nvCxnSpPr>
      <xdr:spPr>
        <a:xfrm>
          <a:off x="14592300" y="1481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71" name="楕円 670">
          <a:extLst>
            <a:ext uri="{FF2B5EF4-FFF2-40B4-BE49-F238E27FC236}">
              <a16:creationId xmlns:a16="http://schemas.microsoft.com/office/drawing/2014/main" id="{606DF2BD-E153-4709-ACAB-80CC793504B1}"/>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70757</xdr:rowOff>
    </xdr:to>
    <xdr:cxnSp macro="">
      <xdr:nvCxnSpPr>
        <xdr:cNvPr id="672" name="直線コネクタ 671">
          <a:extLst>
            <a:ext uri="{FF2B5EF4-FFF2-40B4-BE49-F238E27FC236}">
              <a16:creationId xmlns:a16="http://schemas.microsoft.com/office/drawing/2014/main" id="{EC519E7F-4C1D-4AF0-8CFE-B545929A626B}"/>
            </a:ext>
          </a:extLst>
        </xdr:cNvPr>
        <xdr:cNvCxnSpPr/>
      </xdr:nvCxnSpPr>
      <xdr:spPr>
        <a:xfrm>
          <a:off x="13703300" y="1478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126093</xdr:rowOff>
    </xdr:from>
    <xdr:to>
      <xdr:col>67</xdr:col>
      <xdr:colOff>101600</xdr:colOff>
      <xdr:row>86</xdr:row>
      <xdr:rowOff>56243</xdr:rowOff>
    </xdr:to>
    <xdr:sp macro="" textlink="">
      <xdr:nvSpPr>
        <xdr:cNvPr id="673" name="楕円 672">
          <a:extLst>
            <a:ext uri="{FF2B5EF4-FFF2-40B4-BE49-F238E27FC236}">
              <a16:creationId xmlns:a16="http://schemas.microsoft.com/office/drawing/2014/main" id="{E306C18C-A09C-41C3-84A9-6E9DA7EAEBCC}"/>
            </a:ext>
          </a:extLst>
        </xdr:cNvPr>
        <xdr:cNvSpPr/>
      </xdr:nvSpPr>
      <xdr:spPr>
        <a:xfrm>
          <a:off x="1276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5443</xdr:rowOff>
    </xdr:from>
    <xdr:to>
      <xdr:col>71</xdr:col>
      <xdr:colOff>177800</xdr:colOff>
      <xdr:row>86</xdr:row>
      <xdr:rowOff>38100</xdr:rowOff>
    </xdr:to>
    <xdr:cxnSp macro="">
      <xdr:nvCxnSpPr>
        <xdr:cNvPr id="674" name="直線コネクタ 673">
          <a:extLst>
            <a:ext uri="{FF2B5EF4-FFF2-40B4-BE49-F238E27FC236}">
              <a16:creationId xmlns:a16="http://schemas.microsoft.com/office/drawing/2014/main" id="{70E28312-879B-460A-8D46-8D643022A23A}"/>
            </a:ext>
          </a:extLst>
        </xdr:cNvPr>
        <xdr:cNvCxnSpPr/>
      </xdr:nvCxnSpPr>
      <xdr:spPr>
        <a:xfrm>
          <a:off x="12814300" y="1475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44940798-B630-4A7F-B5E3-BEDFEF9D8FB2}"/>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6938769A-72D0-4CB4-A2A8-FD28BF14333E}"/>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F862FE61-9E88-4777-A10A-01264557F591}"/>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178C32C7-C47B-477B-A3B4-D8EA6682645C}"/>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145341</xdr:rowOff>
    </xdr:from>
    <xdr:ext cx="405111" cy="259045"/>
    <xdr:sp macro="" textlink="">
      <xdr:nvSpPr>
        <xdr:cNvPr id="679" name="n_1mainValue【児童館】&#10;有形固定資産減価償却率">
          <a:extLst>
            <a:ext uri="{FF2B5EF4-FFF2-40B4-BE49-F238E27FC236}">
              <a16:creationId xmlns:a16="http://schemas.microsoft.com/office/drawing/2014/main" id="{93557041-1A84-437E-A047-6A01DE77B374}"/>
            </a:ext>
          </a:extLst>
        </xdr:cNvPr>
        <xdr:cNvSpPr txBox="1"/>
      </xdr:nvSpPr>
      <xdr:spPr>
        <a:xfrm>
          <a:off x="152660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112684</xdr:rowOff>
    </xdr:from>
    <xdr:ext cx="405111" cy="259045"/>
    <xdr:sp macro="" textlink="">
      <xdr:nvSpPr>
        <xdr:cNvPr id="680" name="n_2mainValue【児童館】&#10;有形固定資産減価償却率">
          <a:extLst>
            <a:ext uri="{FF2B5EF4-FFF2-40B4-BE49-F238E27FC236}">
              <a16:creationId xmlns:a16="http://schemas.microsoft.com/office/drawing/2014/main" id="{D6E0C011-36C6-4B01-A5DB-007A65305E0B}"/>
            </a:ext>
          </a:extLst>
        </xdr:cNvPr>
        <xdr:cNvSpPr txBox="1"/>
      </xdr:nvSpPr>
      <xdr:spPr>
        <a:xfrm>
          <a:off x="14389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80027</xdr:rowOff>
    </xdr:from>
    <xdr:ext cx="405111" cy="259045"/>
    <xdr:sp macro="" textlink="">
      <xdr:nvSpPr>
        <xdr:cNvPr id="681" name="n_3mainValue【児童館】&#10;有形固定資産減価償却率">
          <a:extLst>
            <a:ext uri="{FF2B5EF4-FFF2-40B4-BE49-F238E27FC236}">
              <a16:creationId xmlns:a16="http://schemas.microsoft.com/office/drawing/2014/main" id="{657EA917-A224-4328-8EEA-EF8D47113F66}"/>
            </a:ext>
          </a:extLst>
        </xdr:cNvPr>
        <xdr:cNvSpPr txBox="1"/>
      </xdr:nvSpPr>
      <xdr:spPr>
        <a:xfrm>
          <a:off x="13500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47370</xdr:rowOff>
    </xdr:from>
    <xdr:ext cx="405111" cy="259045"/>
    <xdr:sp macro="" textlink="">
      <xdr:nvSpPr>
        <xdr:cNvPr id="682" name="n_4mainValue【児童館】&#10;有形固定資産減価償却率">
          <a:extLst>
            <a:ext uri="{FF2B5EF4-FFF2-40B4-BE49-F238E27FC236}">
              <a16:creationId xmlns:a16="http://schemas.microsoft.com/office/drawing/2014/main" id="{CBFD1ACC-F11D-4DAD-9E64-0D11D817D205}"/>
            </a:ext>
          </a:extLst>
        </xdr:cNvPr>
        <xdr:cNvSpPr txBox="1"/>
      </xdr:nvSpPr>
      <xdr:spPr>
        <a:xfrm>
          <a:off x="12611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6E98A1D-6C1C-4EBA-AADC-981DC32E29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0732F3F-42A4-4563-87CA-364E64883E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C3EB211-7FE5-46F1-8B61-C864D62944E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F488B8D-9929-4FB3-A4A3-F938B2AE1E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E1DEC86-CD34-40D8-ABAC-380FC8EC9F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1594DEBC-6D5A-405D-A0CC-086091278F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2D6B9DB-5A87-4BCC-AFD2-2136278530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53939870-EA2C-4948-A23B-467C450F42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4C1C4F2-E037-41F9-B29F-CAB2CC20F4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E7CA0A7-50CD-4F05-9BBD-79967743E1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AE0B6D1-9478-4BF2-8DC8-72D0A068FDE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EB73FFB9-B282-414E-8C9A-D29E8244181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AE05FE0D-160D-4467-BEC8-99D1B1DB876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4F8004ED-72FE-46E4-B3A9-65BDADC628E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1CF0A932-6386-480A-BC77-09E785DDBA6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D2A929A0-FB1C-4B64-8B1C-5E51B9AB90A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C2A98C29-1A10-4BD9-9B03-795D49751A9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F3C82469-8195-4D7B-8C20-9C998FBDC6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D5BEBBD9-F7B5-47ED-956A-F92F343A1FF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3950F920-4A69-4E9C-94AF-920A0F119F7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A4F9BBC-F8AD-4FDA-8E2C-12DD35492A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3705367-8494-4E3A-AD18-01EA1FEC3B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6D8C87E-D420-4388-BA2A-FC93F8AD85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50ED229-CB04-466C-9F4E-78246C2AAE45}"/>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E4B1B6B7-842A-4484-BEEA-DE0558BDA85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2B291F94-3E3F-4E5B-A25D-F388D78A956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35485171-2478-421D-831C-41AA1CAD78A5}"/>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17A34464-C6A4-4EC3-B54F-B35C6F8B2404}"/>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9283B516-9217-4F59-B892-880D2AABDE78}"/>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5E857AC9-B1A1-49DE-9722-96EEEE5C44E3}"/>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BF6A4ED2-D64B-48D1-8FE9-FE093083A605}"/>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DBB47A9B-9FB6-4F18-AFDD-1215B8ED768D}"/>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86EE9D35-3D0D-40BE-A523-5693312E07FD}"/>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AFD9D1F1-7AC9-43E3-9076-43851E9832B5}"/>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3CA4023-738E-4454-889D-A72692B131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151553C-A95B-4DE0-A4E7-5E7525895D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D2AC54D-2500-4C0C-BC4E-002BC3AC6E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0F1F542-8B60-4E19-A071-2323C2BD8F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E55C9EF-61B7-4564-B3AA-E23DE3E2734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22" name="楕円 721">
          <a:extLst>
            <a:ext uri="{FF2B5EF4-FFF2-40B4-BE49-F238E27FC236}">
              <a16:creationId xmlns:a16="http://schemas.microsoft.com/office/drawing/2014/main" id="{A983C82F-EF30-4E4E-A294-4C979921FAFF}"/>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23" name="【児童館】&#10;一人当たり面積該当値テキスト">
          <a:extLst>
            <a:ext uri="{FF2B5EF4-FFF2-40B4-BE49-F238E27FC236}">
              <a16:creationId xmlns:a16="http://schemas.microsoft.com/office/drawing/2014/main" id="{C975F84A-D964-457D-8F45-1888D4656303}"/>
            </a:ext>
          </a:extLst>
        </xdr:cNvPr>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24" name="楕円 723">
          <a:extLst>
            <a:ext uri="{FF2B5EF4-FFF2-40B4-BE49-F238E27FC236}">
              <a16:creationId xmlns:a16="http://schemas.microsoft.com/office/drawing/2014/main" id="{98BA8CB3-FD8C-402A-9FA1-671B37A9EAB3}"/>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25" name="直線コネクタ 724">
          <a:extLst>
            <a:ext uri="{FF2B5EF4-FFF2-40B4-BE49-F238E27FC236}">
              <a16:creationId xmlns:a16="http://schemas.microsoft.com/office/drawing/2014/main" id="{32C00196-0FE0-4309-A17C-438F12FA6A2E}"/>
            </a:ext>
          </a:extLst>
        </xdr:cNvPr>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26" name="楕円 725">
          <a:extLst>
            <a:ext uri="{FF2B5EF4-FFF2-40B4-BE49-F238E27FC236}">
              <a16:creationId xmlns:a16="http://schemas.microsoft.com/office/drawing/2014/main" id="{650EBDF7-6383-4398-B8D2-896D11CB2E82}"/>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27" name="直線コネクタ 726">
          <a:extLst>
            <a:ext uri="{FF2B5EF4-FFF2-40B4-BE49-F238E27FC236}">
              <a16:creationId xmlns:a16="http://schemas.microsoft.com/office/drawing/2014/main" id="{5988922F-A98B-4EDC-BB54-CC1A4886C798}"/>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28" name="楕円 727">
          <a:extLst>
            <a:ext uri="{FF2B5EF4-FFF2-40B4-BE49-F238E27FC236}">
              <a16:creationId xmlns:a16="http://schemas.microsoft.com/office/drawing/2014/main" id="{5E26D7AA-3338-4B4F-B72C-BA97731CEB4E}"/>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29" name="直線コネクタ 728">
          <a:extLst>
            <a:ext uri="{FF2B5EF4-FFF2-40B4-BE49-F238E27FC236}">
              <a16:creationId xmlns:a16="http://schemas.microsoft.com/office/drawing/2014/main" id="{BE2C58A7-53B7-4368-928C-FDD927E0BFD4}"/>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0" name="楕円 729">
          <a:extLst>
            <a:ext uri="{FF2B5EF4-FFF2-40B4-BE49-F238E27FC236}">
              <a16:creationId xmlns:a16="http://schemas.microsoft.com/office/drawing/2014/main" id="{69642AEB-5220-4A64-9BE8-B6B1050C551A}"/>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731" name="直線コネクタ 730">
          <a:extLst>
            <a:ext uri="{FF2B5EF4-FFF2-40B4-BE49-F238E27FC236}">
              <a16:creationId xmlns:a16="http://schemas.microsoft.com/office/drawing/2014/main" id="{18EA89B7-4B24-467D-928C-E5ED15045CEE}"/>
            </a:ext>
          </a:extLst>
        </xdr:cNvPr>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7D6D3B0F-F675-4F21-AB28-F972877C5351}"/>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1694D5F8-0A09-43D2-8B49-1F01F2F75C07}"/>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B67FBC34-F685-4324-BD6E-A22D611BE0AB}"/>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F4E158C0-3334-4CE6-9844-1265EAD2BF80}"/>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36" name="n_1mainValue【児童館】&#10;一人当たり面積">
          <a:extLst>
            <a:ext uri="{FF2B5EF4-FFF2-40B4-BE49-F238E27FC236}">
              <a16:creationId xmlns:a16="http://schemas.microsoft.com/office/drawing/2014/main" id="{D8D842B9-2A18-42EC-A4AE-F954F951BA16}"/>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37" name="n_2mainValue【児童館】&#10;一人当たり面積">
          <a:extLst>
            <a:ext uri="{FF2B5EF4-FFF2-40B4-BE49-F238E27FC236}">
              <a16:creationId xmlns:a16="http://schemas.microsoft.com/office/drawing/2014/main" id="{F0494266-90C3-4F8B-B3F7-744A1862DC38}"/>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38" name="n_3mainValue【児童館】&#10;一人当たり面積">
          <a:extLst>
            <a:ext uri="{FF2B5EF4-FFF2-40B4-BE49-F238E27FC236}">
              <a16:creationId xmlns:a16="http://schemas.microsoft.com/office/drawing/2014/main" id="{9A987E67-D063-4262-8A78-3CE3E82C8DAF}"/>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39" name="n_4mainValue【児童館】&#10;一人当たり面積">
          <a:extLst>
            <a:ext uri="{FF2B5EF4-FFF2-40B4-BE49-F238E27FC236}">
              <a16:creationId xmlns:a16="http://schemas.microsoft.com/office/drawing/2014/main" id="{EC623C31-0900-43B4-A7FF-AC34B45AC93A}"/>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E7477CD-1214-4CAC-8EFB-D3F389ADE3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4FDE06D7-508C-4206-83E8-677CC2FB2B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9FD90AC-10C3-4E56-BA0E-180BFA70CC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9F5211F-C04A-4FE0-94A2-7B8E13E64C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65761DD-0D3B-4272-9333-0575FBD736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8F0E24F-8825-4DCB-AEDE-816BA5AE55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1BBE3BD-E66D-4877-99F2-341504E212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F1CC4B7-D350-4384-8969-1628DCCE75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13828B61-9959-4902-A64B-3AAA699DDF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DF9B92A-EF62-4147-98C1-BC6AF5063C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6400184-8240-4AD6-8305-27DE10ADE3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2132281-BCF7-477A-AF95-DCEA63BB9E9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1F392D5-67C1-4947-9967-5430DD8FF67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C8F271C-50E7-4FD4-BEB6-8C0256DB906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F6666720-CE44-4761-A2D5-1CACB8BC55C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20A23AE-A830-4F0D-B858-8C75AC299F2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519176B3-09FE-4AB9-900E-52F67746EBB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9E9A110-E0CE-443B-A1CC-F9B7216201D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809448F7-06EE-4768-BDFC-23C22D55550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3FD4D23-A6A5-4963-B180-DE608EC902C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18577EC-3A8E-440C-B725-69506177E6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CA0D7A5-DBC1-46C0-BE53-63DE65EECD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278E6A32-8862-4AC4-9266-B330BF9A60C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265A8618-A2F7-4BA3-920A-DC9DCC719C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503E8954-34A7-4231-B28C-2AD45398E814}"/>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C66C2853-E644-4FC2-9019-9ED01AE4EB3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FADDE3B-2E83-4AEE-9DAB-61FC880866F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485B5A96-6916-48D0-821E-1435ED2EDAB2}"/>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672CEE50-B6CB-4171-82A6-DD85CC845A2D}"/>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5D80EBCD-ACEF-4731-8019-D165A09BC7F9}"/>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251EE7E7-FC81-4193-84AC-8BD06EC33186}"/>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ACD67B85-1463-461B-8E61-72B4997517AE}"/>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1F01D3E8-4C1D-447B-B58A-C7207018F3C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1904FAFA-31F2-4D6A-B2DA-5A0E2FBF4B76}"/>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85B36F3E-30B4-4B76-99FD-A764F9017018}"/>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4AC386A-6C21-46FC-B5D9-CFE04161AE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EDBCC4C-040B-408C-A60D-A3BB116553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EF884A7-F0A7-4B56-8DA4-BB23718E36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474096A-0C70-4FB7-8CCC-E736867E34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077CC0B-DFB1-43B7-AE1F-CDD640FCAF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170180</xdr:rowOff>
    </xdr:from>
    <xdr:to>
      <xdr:col>85</xdr:col>
      <xdr:colOff>177800</xdr:colOff>
      <xdr:row>104</xdr:row>
      <xdr:rowOff>100330</xdr:rowOff>
    </xdr:to>
    <xdr:sp macro="" textlink="">
      <xdr:nvSpPr>
        <xdr:cNvPr id="780" name="楕円 779">
          <a:extLst>
            <a:ext uri="{FF2B5EF4-FFF2-40B4-BE49-F238E27FC236}">
              <a16:creationId xmlns:a16="http://schemas.microsoft.com/office/drawing/2014/main" id="{E16313D1-0A08-4F0E-A664-77DF9806A3C9}"/>
            </a:ext>
          </a:extLst>
        </xdr:cNvPr>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21607</xdr:rowOff>
    </xdr:from>
    <xdr:ext cx="405111" cy="259045"/>
    <xdr:sp macro="" textlink="">
      <xdr:nvSpPr>
        <xdr:cNvPr id="781" name="【公民館】&#10;有形固定資産減価償却率該当値テキスト">
          <a:extLst>
            <a:ext uri="{FF2B5EF4-FFF2-40B4-BE49-F238E27FC236}">
              <a16:creationId xmlns:a16="http://schemas.microsoft.com/office/drawing/2014/main" id="{B89A1F9A-D4D8-447A-8C8D-B4EA2FD3FDAA}"/>
            </a:ext>
          </a:extLst>
        </xdr:cNvPr>
        <xdr:cNvSpPr txBox="1"/>
      </xdr:nvSpPr>
      <xdr:spPr>
        <a:xfrm>
          <a:off x="163576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782" name="楕円 781">
          <a:extLst>
            <a:ext uri="{FF2B5EF4-FFF2-40B4-BE49-F238E27FC236}">
              <a16:creationId xmlns:a16="http://schemas.microsoft.com/office/drawing/2014/main" id="{ACA9C0A3-D508-4DBC-8576-4A1BA10FB24C}"/>
            </a:ext>
          </a:extLst>
        </xdr:cNvPr>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49530</xdr:rowOff>
    </xdr:to>
    <xdr:cxnSp macro="">
      <xdr:nvCxnSpPr>
        <xdr:cNvPr id="783" name="直線コネクタ 782">
          <a:extLst>
            <a:ext uri="{FF2B5EF4-FFF2-40B4-BE49-F238E27FC236}">
              <a16:creationId xmlns:a16="http://schemas.microsoft.com/office/drawing/2014/main" id="{4857F999-E9CF-49D7-BB29-3BE07DF9779F}"/>
            </a:ext>
          </a:extLst>
        </xdr:cNvPr>
        <xdr:cNvCxnSpPr/>
      </xdr:nvCxnSpPr>
      <xdr:spPr>
        <a:xfrm>
          <a:off x="15481300" y="17840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92075</xdr:rowOff>
    </xdr:from>
    <xdr:to>
      <xdr:col>76</xdr:col>
      <xdr:colOff>165100</xdr:colOff>
      <xdr:row>104</xdr:row>
      <xdr:rowOff>22225</xdr:rowOff>
    </xdr:to>
    <xdr:sp macro="" textlink="">
      <xdr:nvSpPr>
        <xdr:cNvPr id="784" name="楕円 783">
          <a:extLst>
            <a:ext uri="{FF2B5EF4-FFF2-40B4-BE49-F238E27FC236}">
              <a16:creationId xmlns:a16="http://schemas.microsoft.com/office/drawing/2014/main" id="{7EBDB77A-B32B-4AE0-AE89-C5A9F1897702}"/>
            </a:ext>
          </a:extLst>
        </xdr:cNvPr>
        <xdr:cNvSpPr/>
      </xdr:nvSpPr>
      <xdr:spPr>
        <a:xfrm>
          <a:off x="14541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142875</xdr:rowOff>
    </xdr:from>
    <xdr:to>
      <xdr:col>81</xdr:col>
      <xdr:colOff>50800</xdr:colOff>
      <xdr:row>104</xdr:row>
      <xdr:rowOff>9525</xdr:rowOff>
    </xdr:to>
    <xdr:cxnSp macro="">
      <xdr:nvCxnSpPr>
        <xdr:cNvPr id="785" name="直線コネクタ 784">
          <a:extLst>
            <a:ext uri="{FF2B5EF4-FFF2-40B4-BE49-F238E27FC236}">
              <a16:creationId xmlns:a16="http://schemas.microsoft.com/office/drawing/2014/main" id="{AE38CE97-216A-4441-A4FF-688BA1A28C50}"/>
            </a:ext>
          </a:extLst>
        </xdr:cNvPr>
        <xdr:cNvCxnSpPr/>
      </xdr:nvCxnSpPr>
      <xdr:spPr>
        <a:xfrm>
          <a:off x="14592300" y="1780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52070</xdr:rowOff>
    </xdr:from>
    <xdr:to>
      <xdr:col>72</xdr:col>
      <xdr:colOff>38100</xdr:colOff>
      <xdr:row>103</xdr:row>
      <xdr:rowOff>153670</xdr:rowOff>
    </xdr:to>
    <xdr:sp macro="" textlink="">
      <xdr:nvSpPr>
        <xdr:cNvPr id="786" name="楕円 785">
          <a:extLst>
            <a:ext uri="{FF2B5EF4-FFF2-40B4-BE49-F238E27FC236}">
              <a16:creationId xmlns:a16="http://schemas.microsoft.com/office/drawing/2014/main" id="{BA977F94-47ED-4BB2-A60F-D355CC7B60C1}"/>
            </a:ext>
          </a:extLst>
        </xdr:cNvPr>
        <xdr:cNvSpPr/>
      </xdr:nvSpPr>
      <xdr:spPr>
        <a:xfrm>
          <a:off x="1365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102870</xdr:rowOff>
    </xdr:from>
    <xdr:to>
      <xdr:col>76</xdr:col>
      <xdr:colOff>114300</xdr:colOff>
      <xdr:row>103</xdr:row>
      <xdr:rowOff>142875</xdr:rowOff>
    </xdr:to>
    <xdr:cxnSp macro="">
      <xdr:nvCxnSpPr>
        <xdr:cNvPr id="787" name="直線コネクタ 786">
          <a:extLst>
            <a:ext uri="{FF2B5EF4-FFF2-40B4-BE49-F238E27FC236}">
              <a16:creationId xmlns:a16="http://schemas.microsoft.com/office/drawing/2014/main" id="{4F9617B7-B148-4AFB-9761-722AE30A20B3}"/>
            </a:ext>
          </a:extLst>
        </xdr:cNvPr>
        <xdr:cNvCxnSpPr/>
      </xdr:nvCxnSpPr>
      <xdr:spPr>
        <a:xfrm>
          <a:off x="13703300" y="1776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21589</xdr:rowOff>
    </xdr:from>
    <xdr:to>
      <xdr:col>67</xdr:col>
      <xdr:colOff>101600</xdr:colOff>
      <xdr:row>103</xdr:row>
      <xdr:rowOff>123189</xdr:rowOff>
    </xdr:to>
    <xdr:sp macro="" textlink="">
      <xdr:nvSpPr>
        <xdr:cNvPr id="788" name="楕円 787">
          <a:extLst>
            <a:ext uri="{FF2B5EF4-FFF2-40B4-BE49-F238E27FC236}">
              <a16:creationId xmlns:a16="http://schemas.microsoft.com/office/drawing/2014/main" id="{F8056668-5ED0-4456-A764-E3A213D394F2}"/>
            </a:ext>
          </a:extLst>
        </xdr:cNvPr>
        <xdr:cNvSpPr/>
      </xdr:nvSpPr>
      <xdr:spPr>
        <a:xfrm>
          <a:off x="1276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72389</xdr:rowOff>
    </xdr:from>
    <xdr:to>
      <xdr:col>71</xdr:col>
      <xdr:colOff>177800</xdr:colOff>
      <xdr:row>103</xdr:row>
      <xdr:rowOff>102870</xdr:rowOff>
    </xdr:to>
    <xdr:cxnSp macro="">
      <xdr:nvCxnSpPr>
        <xdr:cNvPr id="789" name="直線コネクタ 788">
          <a:extLst>
            <a:ext uri="{FF2B5EF4-FFF2-40B4-BE49-F238E27FC236}">
              <a16:creationId xmlns:a16="http://schemas.microsoft.com/office/drawing/2014/main" id="{8A2A79D0-AA00-43A6-98F7-898456A2F9A1}"/>
            </a:ext>
          </a:extLst>
        </xdr:cNvPr>
        <xdr:cNvCxnSpPr/>
      </xdr:nvCxnSpPr>
      <xdr:spPr>
        <a:xfrm>
          <a:off x="12814300" y="177317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74D0B926-FBF7-448B-A83B-525993FE036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a:extLst>
            <a:ext uri="{FF2B5EF4-FFF2-40B4-BE49-F238E27FC236}">
              <a16:creationId xmlns:a16="http://schemas.microsoft.com/office/drawing/2014/main" id="{D4695F05-D030-491D-AD03-965373989ED7}"/>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B090C1C5-A87C-471C-B32C-ABA8A64CECC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a:extLst>
            <a:ext uri="{FF2B5EF4-FFF2-40B4-BE49-F238E27FC236}">
              <a16:creationId xmlns:a16="http://schemas.microsoft.com/office/drawing/2014/main" id="{30AD3AE7-E009-4754-9B74-E195216B1F7B}"/>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794" name="n_1mainValue【公民館】&#10;有形固定資産減価償却率">
          <a:extLst>
            <a:ext uri="{FF2B5EF4-FFF2-40B4-BE49-F238E27FC236}">
              <a16:creationId xmlns:a16="http://schemas.microsoft.com/office/drawing/2014/main" id="{608198BA-B8B2-464B-B848-D79B3AD4776B}"/>
            </a:ext>
          </a:extLst>
        </xdr:cNvPr>
        <xdr:cNvSpPr txBox="1"/>
      </xdr:nvSpPr>
      <xdr:spPr>
        <a:xfrm>
          <a:off x="15266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38752</xdr:rowOff>
    </xdr:from>
    <xdr:ext cx="405111" cy="259045"/>
    <xdr:sp macro="" textlink="">
      <xdr:nvSpPr>
        <xdr:cNvPr id="795" name="n_2mainValue【公民館】&#10;有形固定資産減価償却率">
          <a:extLst>
            <a:ext uri="{FF2B5EF4-FFF2-40B4-BE49-F238E27FC236}">
              <a16:creationId xmlns:a16="http://schemas.microsoft.com/office/drawing/2014/main" id="{EB4D47C3-2FFA-4ED3-A8F5-646584AA0274}"/>
            </a:ext>
          </a:extLst>
        </xdr:cNvPr>
        <xdr:cNvSpPr txBox="1"/>
      </xdr:nvSpPr>
      <xdr:spPr>
        <a:xfrm>
          <a:off x="14389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170197</xdr:rowOff>
    </xdr:from>
    <xdr:ext cx="405111" cy="259045"/>
    <xdr:sp macro="" textlink="">
      <xdr:nvSpPr>
        <xdr:cNvPr id="796" name="n_3mainValue【公民館】&#10;有形固定資産減価償却率">
          <a:extLst>
            <a:ext uri="{FF2B5EF4-FFF2-40B4-BE49-F238E27FC236}">
              <a16:creationId xmlns:a16="http://schemas.microsoft.com/office/drawing/2014/main" id="{C643D358-6903-41DC-8336-05CF7057366D}"/>
            </a:ext>
          </a:extLst>
        </xdr:cNvPr>
        <xdr:cNvSpPr txBox="1"/>
      </xdr:nvSpPr>
      <xdr:spPr>
        <a:xfrm>
          <a:off x="13500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139716</xdr:rowOff>
    </xdr:from>
    <xdr:ext cx="405111" cy="259045"/>
    <xdr:sp macro="" textlink="">
      <xdr:nvSpPr>
        <xdr:cNvPr id="797" name="n_4mainValue【公民館】&#10;有形固定資産減価償却率">
          <a:extLst>
            <a:ext uri="{FF2B5EF4-FFF2-40B4-BE49-F238E27FC236}">
              <a16:creationId xmlns:a16="http://schemas.microsoft.com/office/drawing/2014/main" id="{F7745E67-34F5-421D-9807-589C690D88BB}"/>
            </a:ext>
          </a:extLst>
        </xdr:cNvPr>
        <xdr:cNvSpPr txBox="1"/>
      </xdr:nvSpPr>
      <xdr:spPr>
        <a:xfrm>
          <a:off x="12611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75D8CD7-B276-4446-8F2E-7F0EBD887C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DFD6AF5-1D72-4F26-BE6F-429099B3F6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BCED2E6-4EE6-4143-B7DC-99FD8D4D91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97738D2-DED8-4250-BDB9-70FAB62C56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C666BE1-0BFA-4433-8D91-4CD290B845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6A8DC9C-C52D-421D-885C-AA70696F2C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6F78F495-C006-40E8-A77A-C39890C31D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E65EC04-5408-4418-9957-37C1780D1D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568EA46-E59A-47DF-AD3A-814EA266C6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6ABD833-3DF7-482B-A6BE-7C66940D24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8250359D-6322-423D-895C-DF2FD60047D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1FE0626C-302E-4557-9BD9-4C27D2F9B95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37C780E-74C9-41D7-9EDB-C061E4208CC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A23B0E85-511A-4F7D-BE1A-55A1CCBBE28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E599F258-DDD0-4292-AE0F-16E16068F0B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54A39A95-2FC5-4BDD-BE7C-70E4942EE73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E0038418-538E-4163-9648-A883273368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572C5CE1-38D7-47B6-A734-7DAFFEBAC96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2A65CD7E-1A83-4BB6-BDE7-56679C0B32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87F951A4-71B3-46D1-9954-1BF17CEE856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F8CE5644-47E6-4A4D-A6C6-321955F8C0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AABAF50A-610B-41EE-9139-96AE3316EF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E8185AF-CA04-4AFB-9716-B3B2C88612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FC05DF4-D24A-4B16-B3DF-3B538418E7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B3568D55-8E36-4EA0-91C5-5B599F04EA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35DB6D50-06B0-44EE-BACD-2E6D6F54BA27}"/>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7DCF2844-EBD7-45EB-8367-3AB03134CE34}"/>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DC753C31-8C32-4CB1-A463-FA766FD337F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5C3E493A-651B-4FBA-9538-F130AB89259D}"/>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DA8643DA-B8F3-4172-8245-C24011325FCE}"/>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B87145B4-A644-4E16-A721-EB78EF025886}"/>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A345B45C-45F5-46CE-A997-9E676CDCFF0E}"/>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67650D38-531A-44AE-9889-4EA7854A8C97}"/>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A3CACC98-29DE-488F-B76D-DAA85F5DFE86}"/>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E969F352-9402-466F-A353-E5DFD150EF2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FF4485A8-7622-4064-99FA-6833D92DBEF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40E674B-A82E-4803-9233-DC58F9D81A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E1F36E8-D857-4197-9D5B-A2A340C5E4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7BB3BAF-C84B-4508-81FE-CC849BAD00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7E3B306-A12D-474C-BCDB-FE4E0D3E66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A0BCFBB-DA5C-46D4-AD9A-ACE7B4642E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839" name="楕円 838">
          <a:extLst>
            <a:ext uri="{FF2B5EF4-FFF2-40B4-BE49-F238E27FC236}">
              <a16:creationId xmlns:a16="http://schemas.microsoft.com/office/drawing/2014/main" id="{C504CA41-ECE8-4774-961A-E76F6EA66B6C}"/>
            </a:ext>
          </a:extLst>
        </xdr:cNvPr>
        <xdr:cNvSpPr/>
      </xdr:nvSpPr>
      <xdr:spPr>
        <a:xfrm>
          <a:off x="22110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840" name="【公民館】&#10;一人当たり面積該当値テキスト">
          <a:extLst>
            <a:ext uri="{FF2B5EF4-FFF2-40B4-BE49-F238E27FC236}">
              <a16:creationId xmlns:a16="http://schemas.microsoft.com/office/drawing/2014/main" id="{DFF3CE50-AA08-4D14-AD37-D8C46D8C5896}"/>
            </a:ext>
          </a:extLst>
        </xdr:cNvPr>
        <xdr:cNvSpPr txBox="1"/>
      </xdr:nvSpPr>
      <xdr:spPr>
        <a:xfrm>
          <a:off x="22199600"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110308</xdr:rowOff>
    </xdr:from>
    <xdr:to>
      <xdr:col>112</xdr:col>
      <xdr:colOff>38100</xdr:colOff>
      <xdr:row>108</xdr:row>
      <xdr:rowOff>40458</xdr:rowOff>
    </xdr:to>
    <xdr:sp macro="" textlink="">
      <xdr:nvSpPr>
        <xdr:cNvPr id="841" name="楕円 840">
          <a:extLst>
            <a:ext uri="{FF2B5EF4-FFF2-40B4-BE49-F238E27FC236}">
              <a16:creationId xmlns:a16="http://schemas.microsoft.com/office/drawing/2014/main" id="{9A5C71E5-4DF3-4AEE-A9CD-C5760B700683}"/>
            </a:ext>
          </a:extLst>
        </xdr:cNvPr>
        <xdr:cNvSpPr/>
      </xdr:nvSpPr>
      <xdr:spPr>
        <a:xfrm>
          <a:off x="2127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161108</xdr:rowOff>
    </xdr:to>
    <xdr:cxnSp macro="">
      <xdr:nvCxnSpPr>
        <xdr:cNvPr id="842" name="直線コネクタ 841">
          <a:extLst>
            <a:ext uri="{FF2B5EF4-FFF2-40B4-BE49-F238E27FC236}">
              <a16:creationId xmlns:a16="http://schemas.microsoft.com/office/drawing/2014/main" id="{F9AE2ABB-F122-4E51-B359-0BF2B264777B}"/>
            </a:ext>
          </a:extLst>
        </xdr:cNvPr>
        <xdr:cNvCxnSpPr/>
      </xdr:nvCxnSpPr>
      <xdr:spPr>
        <a:xfrm flipV="1">
          <a:off x="21323300" y="1850462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843" name="楕円 842">
          <a:extLst>
            <a:ext uri="{FF2B5EF4-FFF2-40B4-BE49-F238E27FC236}">
              <a16:creationId xmlns:a16="http://schemas.microsoft.com/office/drawing/2014/main" id="{41A6460F-03AE-44F0-84D4-79BD413910FC}"/>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161108</xdr:rowOff>
    </xdr:from>
    <xdr:to>
      <xdr:col>111</xdr:col>
      <xdr:colOff>177800</xdr:colOff>
      <xdr:row>107</xdr:row>
      <xdr:rowOff>162742</xdr:rowOff>
    </xdr:to>
    <xdr:cxnSp macro="">
      <xdr:nvCxnSpPr>
        <xdr:cNvPr id="844" name="直線コネクタ 843">
          <a:extLst>
            <a:ext uri="{FF2B5EF4-FFF2-40B4-BE49-F238E27FC236}">
              <a16:creationId xmlns:a16="http://schemas.microsoft.com/office/drawing/2014/main" id="{1FC563AB-4740-41F8-ABAC-352077855A17}"/>
            </a:ext>
          </a:extLst>
        </xdr:cNvPr>
        <xdr:cNvCxnSpPr/>
      </xdr:nvCxnSpPr>
      <xdr:spPr>
        <a:xfrm flipV="1">
          <a:off x="20434300" y="185062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113574</xdr:rowOff>
    </xdr:from>
    <xdr:to>
      <xdr:col>102</xdr:col>
      <xdr:colOff>165100</xdr:colOff>
      <xdr:row>108</xdr:row>
      <xdr:rowOff>43724</xdr:rowOff>
    </xdr:to>
    <xdr:sp macro="" textlink="">
      <xdr:nvSpPr>
        <xdr:cNvPr id="845" name="楕円 844">
          <a:extLst>
            <a:ext uri="{FF2B5EF4-FFF2-40B4-BE49-F238E27FC236}">
              <a16:creationId xmlns:a16="http://schemas.microsoft.com/office/drawing/2014/main" id="{2C9F2069-410B-4F57-94D7-086240A78C71}"/>
            </a:ext>
          </a:extLst>
        </xdr:cNvPr>
        <xdr:cNvSpPr/>
      </xdr:nvSpPr>
      <xdr:spPr>
        <a:xfrm>
          <a:off x="19494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164374</xdr:rowOff>
    </xdr:to>
    <xdr:cxnSp macro="">
      <xdr:nvCxnSpPr>
        <xdr:cNvPr id="846" name="直線コネクタ 845">
          <a:extLst>
            <a:ext uri="{FF2B5EF4-FFF2-40B4-BE49-F238E27FC236}">
              <a16:creationId xmlns:a16="http://schemas.microsoft.com/office/drawing/2014/main" id="{35F7221A-EC88-4D88-AFF3-FE5EB2834B21}"/>
            </a:ext>
          </a:extLst>
        </xdr:cNvPr>
        <xdr:cNvCxnSpPr/>
      </xdr:nvCxnSpPr>
      <xdr:spPr>
        <a:xfrm flipV="1">
          <a:off x="19545300" y="185078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116839</xdr:rowOff>
    </xdr:from>
    <xdr:to>
      <xdr:col>98</xdr:col>
      <xdr:colOff>38100</xdr:colOff>
      <xdr:row>108</xdr:row>
      <xdr:rowOff>46989</xdr:rowOff>
    </xdr:to>
    <xdr:sp macro="" textlink="">
      <xdr:nvSpPr>
        <xdr:cNvPr id="847" name="楕円 846">
          <a:extLst>
            <a:ext uri="{FF2B5EF4-FFF2-40B4-BE49-F238E27FC236}">
              <a16:creationId xmlns:a16="http://schemas.microsoft.com/office/drawing/2014/main" id="{D113E11C-9952-4E8B-8F97-C8D4804F7748}"/>
            </a:ext>
          </a:extLst>
        </xdr:cNvPr>
        <xdr:cNvSpPr/>
      </xdr:nvSpPr>
      <xdr:spPr>
        <a:xfrm>
          <a:off x="18605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164374</xdr:rowOff>
    </xdr:from>
    <xdr:to>
      <xdr:col>102</xdr:col>
      <xdr:colOff>114300</xdr:colOff>
      <xdr:row>107</xdr:row>
      <xdr:rowOff>167639</xdr:rowOff>
    </xdr:to>
    <xdr:cxnSp macro="">
      <xdr:nvCxnSpPr>
        <xdr:cNvPr id="848" name="直線コネクタ 847">
          <a:extLst>
            <a:ext uri="{FF2B5EF4-FFF2-40B4-BE49-F238E27FC236}">
              <a16:creationId xmlns:a16="http://schemas.microsoft.com/office/drawing/2014/main" id="{547B1F6D-FD08-460C-9C7E-0E295C06E905}"/>
            </a:ext>
          </a:extLst>
        </xdr:cNvPr>
        <xdr:cNvCxnSpPr/>
      </xdr:nvCxnSpPr>
      <xdr:spPr>
        <a:xfrm flipV="1">
          <a:off x="18656300" y="185095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B92DD6E9-CD4B-4224-9820-6759C2AD12AD}"/>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5A416713-8CE9-49A5-A280-20D5A20845CC}"/>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A3328B1E-F5B2-44D2-B504-951D5DF7873D}"/>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3E847FE0-312E-4D8E-B231-DDA2005F7B9C}"/>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31585</xdr:rowOff>
    </xdr:from>
    <xdr:ext cx="469744" cy="259045"/>
    <xdr:sp macro="" textlink="">
      <xdr:nvSpPr>
        <xdr:cNvPr id="853" name="n_1mainValue【公民館】&#10;一人当たり面積">
          <a:extLst>
            <a:ext uri="{FF2B5EF4-FFF2-40B4-BE49-F238E27FC236}">
              <a16:creationId xmlns:a16="http://schemas.microsoft.com/office/drawing/2014/main" id="{ACE6E0C8-14A9-44C1-AA4A-A499EC348F8F}"/>
            </a:ext>
          </a:extLst>
        </xdr:cNvPr>
        <xdr:cNvSpPr txBox="1"/>
      </xdr:nvSpPr>
      <xdr:spPr>
        <a:xfrm>
          <a:off x="21075727" y="1854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854" name="n_2mainValue【公民館】&#10;一人当たり面積">
          <a:extLst>
            <a:ext uri="{FF2B5EF4-FFF2-40B4-BE49-F238E27FC236}">
              <a16:creationId xmlns:a16="http://schemas.microsoft.com/office/drawing/2014/main" id="{E275A773-AA8D-4E8B-9325-93F56057FE07}"/>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34851</xdr:rowOff>
    </xdr:from>
    <xdr:ext cx="469744" cy="259045"/>
    <xdr:sp macro="" textlink="">
      <xdr:nvSpPr>
        <xdr:cNvPr id="855" name="n_3mainValue【公民館】&#10;一人当たり面積">
          <a:extLst>
            <a:ext uri="{FF2B5EF4-FFF2-40B4-BE49-F238E27FC236}">
              <a16:creationId xmlns:a16="http://schemas.microsoft.com/office/drawing/2014/main" id="{A0368145-33B0-4B65-A024-F14650275041}"/>
            </a:ext>
          </a:extLst>
        </xdr:cNvPr>
        <xdr:cNvSpPr txBox="1"/>
      </xdr:nvSpPr>
      <xdr:spPr>
        <a:xfrm>
          <a:off x="19310427" y="185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38116</xdr:rowOff>
    </xdr:from>
    <xdr:ext cx="469744" cy="259045"/>
    <xdr:sp macro="" textlink="">
      <xdr:nvSpPr>
        <xdr:cNvPr id="856" name="n_4mainValue【公民館】&#10;一人当たり面積">
          <a:extLst>
            <a:ext uri="{FF2B5EF4-FFF2-40B4-BE49-F238E27FC236}">
              <a16:creationId xmlns:a16="http://schemas.microsoft.com/office/drawing/2014/main" id="{5BF5489A-8F14-44FB-BCF5-E1E07602494A}"/>
            </a:ext>
          </a:extLst>
        </xdr:cNvPr>
        <xdr:cNvSpPr txBox="1"/>
      </xdr:nvSpPr>
      <xdr:spPr>
        <a:xfrm>
          <a:off x="18421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E8D7C1D4-C07A-43E5-84EF-AEFCB07E43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B76D8A14-021A-426B-8BF4-93F7991B19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77EAC91-8991-48B9-A111-1E7CF8452F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施設において有形固定資産減価償却率は類似団体と比較して低いか同程度にあるものの、学校施設については類似団体平均を上回っている。学校施設については、老朽化に伴う大型改修事業を計画的に実施する中で、令和５年度においては大型改修事業がなかったため、令和２年度までと比べ類似団体平均値より高い数値となった。公営住宅につい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年度までは市内すべての公営住宅が耐用年数の半分以上を経過してい</a:t>
          </a:r>
          <a:r>
            <a:rPr kumimoji="1" lang="ja-JP" altLang="en-US" sz="1100">
              <a:solidFill>
                <a:schemeClr val="dk1"/>
              </a:solidFill>
              <a:effectLst/>
              <a:latin typeface="+mn-lt"/>
              <a:ea typeface="+mn-ea"/>
              <a:cs typeface="+mn-cs"/>
            </a:rPr>
            <a:t>た為</a:t>
          </a:r>
          <a:r>
            <a:rPr kumimoji="1" lang="ja-JP" altLang="ja-JP" sz="1100">
              <a:solidFill>
                <a:schemeClr val="dk1"/>
              </a:solidFill>
              <a:effectLst/>
              <a:latin typeface="+mn-lt"/>
              <a:ea typeface="+mn-ea"/>
              <a:cs typeface="+mn-cs"/>
            </a:rPr>
            <a:t>類似団体平均を上回ってい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令和元年度以降</a:t>
          </a:r>
          <a:r>
            <a:rPr kumimoji="1" lang="ja-JP" altLang="en-US" sz="1100">
              <a:solidFill>
                <a:schemeClr val="dk1"/>
              </a:solidFill>
              <a:effectLst/>
              <a:latin typeface="+mn-lt"/>
              <a:ea typeface="+mn-ea"/>
              <a:cs typeface="+mn-cs"/>
            </a:rPr>
            <a:t>建て替え事業を進めてきた市営小津ヶ里団地（旧本堀団地）が令和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年度に落成を迎えたため</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は減少した。姉団地</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建替事業を実施しており、今後有形固定資産減価償却率の低下が見込まれる。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1003A6-1318-4DBA-9565-FCA3BF7716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4B88ABB-6047-4074-91D5-E80437D28D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FAB977-2CA7-42DD-A468-C065BC1D7D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7CC1FF-20C2-4287-AD54-EC8A1C1BAC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F7E531-9E1C-4D4D-9CBD-FEE3A213BE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B02886-0568-4896-B1D4-8D793BE7CF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395393-5FFF-4EF4-B8F8-2CB65FCF2C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425FD9-0563-448E-9088-8564A1A820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D1285D-3E8C-493F-8013-0EA43A7308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284C27-5F58-4808-BA4F-E423C8EC3B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AC0756-B5A5-456C-93B8-03F3654B83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C88E5E-68EB-487E-9896-FBC234B6CF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C37B46-536D-4B96-BAEC-F49E278AC7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6CBBC8-22EE-4129-A568-3C5CD3AA45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4D8429-8760-45BE-AC9A-60DF3860D3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8F37B3-B4E1-49DA-AE65-AC0ED0DB70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D9F99F-318E-4DE2-BF00-785981E36C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2155ED-FFF7-4A5E-A933-2A903FCF26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D1F19-D1DD-4D79-9E2C-3EEDCA6557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8A1A47-EAF0-4A69-8D83-53E60DE8B49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410CCD-E986-40E4-8387-8502129038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907867-052E-4FEC-90BC-68C2296810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043117-10F8-4D7A-B4A0-5955DB85B4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9572A8-0426-40D0-8BA8-E72D6233BC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B0FFD8-397C-4E67-9309-7E170FEDEF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CB4AB-0F8E-4DCB-8541-04F94C5676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207D77-1B94-4CDB-B14A-8F13ADA524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6BAEBB-9E54-4C55-A040-6C14C05529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EA0DF8-D633-4A10-8315-D00D3858AD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92A30E-7F38-491F-91C3-064672F853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CA221E-3BBD-49F4-A87C-A2BE432B03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E0D60D-CFC5-4345-B683-3E6EDF4CE5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0A9AC6-800A-4253-99A4-1DC21C9C6A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F0C8FB-671D-4797-8B76-5586C49208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45EF9B-B9AA-4A87-B8A0-F3BFB62730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18074E-2BD1-4599-BEA6-B9C5F87157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39406E-B99C-4CD2-9885-F1E5D02680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4655F6-1E13-4839-B237-AA414B7968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C2CB34-7787-49B6-81E8-D0330EF860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AA7532-FD28-479B-B59E-F069697082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9461C1-9335-417F-B90C-00B4C96606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3E72C4-E928-4CC0-9AA0-A3787283B3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A834891-4013-4506-9D62-5B569220CB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872B765-9078-4974-9F0E-2F6EB7F8D62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4C37AF2-E835-4E06-8AB3-07D68AC2AC6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327F7E1-A1E4-4B6A-8DAE-E705996258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E4AAEC-6CB3-44A1-98DD-4A96D4736D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025371-063B-439A-A8D3-C5B142640D9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57E9CE-C0B4-49AC-B236-65CD718CA38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1B4393A-7700-4BAB-9744-D44038D042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DE43F6-8076-4670-9BE7-3D808F32BD1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C0B37A-E2FF-4E26-A27F-3BA12E3B5D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1401968-65F7-49BC-9A02-45D5AF7C5A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EE2D13-56F2-4411-A74F-B75681596F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884A16-3FD3-4F0F-BE09-F9C5797BC2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7C00521-B2F4-4FE3-9D41-5556622364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7A5C5E3-AE7F-4B41-B268-44C37058CF8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185F9B5-9621-40CA-BB23-F7DE94CE57B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261B2C5-E513-479B-A14A-AEF5534CBD2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7F91E41-68CA-42C8-BD24-018898CBC2F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D3F4604-AA39-4821-9A22-FA5B2D800453}"/>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52ABBAAA-587C-4235-86DC-7E79EB2BE4D1}"/>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EADB677F-46AE-4C56-B67D-42AE91A3321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2337CFB1-FDF9-4BD8-8D4D-246380BD5EBD}"/>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CE0485B-A731-4616-B2C6-9362EB253DE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D0B38256-9CEF-41A3-AD31-5A093C421ACA}"/>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7DD6BFA-F58D-49BC-B7ED-83C2F38920B4}"/>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6CA9D8-7980-4C8A-81B6-F63786F15B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19EDEA-C67A-475D-BB1D-E7F2E15C0C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3A1CA8-BAB6-4DF8-A087-04E0364168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8702AB-9189-4A05-AA17-0CE3682C8B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24BE0ED-B7C7-4F75-A9BF-2840AFAAC7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4" name="楕円 73">
          <a:extLst>
            <a:ext uri="{FF2B5EF4-FFF2-40B4-BE49-F238E27FC236}">
              <a16:creationId xmlns:a16="http://schemas.microsoft.com/office/drawing/2014/main" id="{21D1B9E4-6E9D-455E-8FD2-1DA1AC49F11D}"/>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5" name="【図書館】&#10;有形固定資産減価償却率該当値テキスト">
          <a:extLst>
            <a:ext uri="{FF2B5EF4-FFF2-40B4-BE49-F238E27FC236}">
              <a16:creationId xmlns:a16="http://schemas.microsoft.com/office/drawing/2014/main" id="{60AFE252-55DC-4114-81E6-9522ABBFEEFC}"/>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a:extLst>
            <a:ext uri="{FF2B5EF4-FFF2-40B4-BE49-F238E27FC236}">
              <a16:creationId xmlns:a16="http://schemas.microsoft.com/office/drawing/2014/main" id="{E96089B0-0A13-412B-BB2B-8A104883B65B}"/>
            </a:ext>
          </a:extLst>
        </xdr:cNvPr>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37</xdr:row>
      <xdr:rowOff>92528</xdr:rowOff>
    </xdr:to>
    <xdr:cxnSp macro="">
      <xdr:nvCxnSpPr>
        <xdr:cNvPr id="77" name="直線コネクタ 76">
          <a:extLst>
            <a:ext uri="{FF2B5EF4-FFF2-40B4-BE49-F238E27FC236}">
              <a16:creationId xmlns:a16="http://schemas.microsoft.com/office/drawing/2014/main" id="{D2381458-B1BC-4DD3-BF6D-EA7ACE796677}"/>
            </a:ext>
          </a:extLst>
        </xdr:cNvPr>
        <xdr:cNvCxnSpPr/>
      </xdr:nvCxnSpPr>
      <xdr:spPr>
        <a:xfrm flipV="1">
          <a:off x="3797300" y="6156960"/>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17236</xdr:rowOff>
    </xdr:from>
    <xdr:to>
      <xdr:col>15</xdr:col>
      <xdr:colOff>101600</xdr:colOff>
      <xdr:row>35</xdr:row>
      <xdr:rowOff>118836</xdr:rowOff>
    </xdr:to>
    <xdr:sp macro="" textlink="">
      <xdr:nvSpPr>
        <xdr:cNvPr id="78" name="楕円 77">
          <a:extLst>
            <a:ext uri="{FF2B5EF4-FFF2-40B4-BE49-F238E27FC236}">
              <a16:creationId xmlns:a16="http://schemas.microsoft.com/office/drawing/2014/main" id="{572D6B14-1637-4429-86D5-B4244DA4FB14}"/>
            </a:ext>
          </a:extLst>
        </xdr:cNvPr>
        <xdr:cNvSpPr/>
      </xdr:nvSpPr>
      <xdr:spPr>
        <a:xfrm>
          <a:off x="2857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68036</xdr:rowOff>
    </xdr:from>
    <xdr:to>
      <xdr:col>19</xdr:col>
      <xdr:colOff>177800</xdr:colOff>
      <xdr:row>37</xdr:row>
      <xdr:rowOff>92528</xdr:rowOff>
    </xdr:to>
    <xdr:cxnSp macro="">
      <xdr:nvCxnSpPr>
        <xdr:cNvPr id="79" name="直線コネクタ 78">
          <a:extLst>
            <a:ext uri="{FF2B5EF4-FFF2-40B4-BE49-F238E27FC236}">
              <a16:creationId xmlns:a16="http://schemas.microsoft.com/office/drawing/2014/main" id="{678C55CD-7486-4C5E-86C0-5E2C09B90C13}"/>
            </a:ext>
          </a:extLst>
        </xdr:cNvPr>
        <xdr:cNvCxnSpPr/>
      </xdr:nvCxnSpPr>
      <xdr:spPr>
        <a:xfrm>
          <a:off x="2908300" y="6068786"/>
          <a:ext cx="889000" cy="3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147864</xdr:rowOff>
    </xdr:from>
    <xdr:to>
      <xdr:col>10</xdr:col>
      <xdr:colOff>165100</xdr:colOff>
      <xdr:row>35</xdr:row>
      <xdr:rowOff>78014</xdr:rowOff>
    </xdr:to>
    <xdr:sp macro="" textlink="">
      <xdr:nvSpPr>
        <xdr:cNvPr id="80" name="楕円 79">
          <a:extLst>
            <a:ext uri="{FF2B5EF4-FFF2-40B4-BE49-F238E27FC236}">
              <a16:creationId xmlns:a16="http://schemas.microsoft.com/office/drawing/2014/main" id="{4B9DC1F9-8DA2-490B-A702-0ACB15671A30}"/>
            </a:ext>
          </a:extLst>
        </xdr:cNvPr>
        <xdr:cNvSpPr/>
      </xdr:nvSpPr>
      <xdr:spPr>
        <a:xfrm>
          <a:off x="1968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27214</xdr:rowOff>
    </xdr:from>
    <xdr:to>
      <xdr:col>15</xdr:col>
      <xdr:colOff>50800</xdr:colOff>
      <xdr:row>35</xdr:row>
      <xdr:rowOff>68036</xdr:rowOff>
    </xdr:to>
    <xdr:cxnSp macro="">
      <xdr:nvCxnSpPr>
        <xdr:cNvPr id="81" name="直線コネクタ 80">
          <a:extLst>
            <a:ext uri="{FF2B5EF4-FFF2-40B4-BE49-F238E27FC236}">
              <a16:creationId xmlns:a16="http://schemas.microsoft.com/office/drawing/2014/main" id="{E39F06CB-951B-4993-B87A-048F9DAB8DFE}"/>
            </a:ext>
          </a:extLst>
        </xdr:cNvPr>
        <xdr:cNvCxnSpPr/>
      </xdr:nvCxnSpPr>
      <xdr:spPr>
        <a:xfrm>
          <a:off x="2019300" y="60279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2" name="楕円 81">
          <a:extLst>
            <a:ext uri="{FF2B5EF4-FFF2-40B4-BE49-F238E27FC236}">
              <a16:creationId xmlns:a16="http://schemas.microsoft.com/office/drawing/2014/main" id="{62686536-60AF-4E81-80EC-1EFF4D1EDBB7}"/>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27214</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id="{92C46DCE-6022-427A-97AC-2B46552ACBDF}"/>
            </a:ext>
          </a:extLst>
        </xdr:cNvPr>
        <xdr:cNvCxnSpPr/>
      </xdr:nvCxnSpPr>
      <xdr:spPr>
        <a:xfrm flipV="1">
          <a:off x="1130300" y="6027964"/>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888D7659-0D33-45DB-853F-E6F314657815}"/>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C9C635D4-FE2E-4051-8C92-FEDBD923B798}"/>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16DF0A44-1E95-4FC6-9993-BA702DF73E3B}"/>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A7BAD10C-C789-4CCF-8751-8C5BD3979FAE}"/>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BE39A075-811E-4418-A7D0-62517979F3E1}"/>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992B8ED1-F41E-46DB-BF5D-74959D53A61C}"/>
            </a:ext>
          </a:extLst>
        </xdr:cNvPr>
        <xdr:cNvSpPr txBox="1"/>
      </xdr:nvSpPr>
      <xdr:spPr>
        <a:xfrm>
          <a:off x="2705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94541</xdr:rowOff>
    </xdr:from>
    <xdr:ext cx="405111" cy="259045"/>
    <xdr:sp macro="" textlink="">
      <xdr:nvSpPr>
        <xdr:cNvPr id="90" name="n_3mainValue【図書館】&#10;有形固定資産減価償却率">
          <a:extLst>
            <a:ext uri="{FF2B5EF4-FFF2-40B4-BE49-F238E27FC236}">
              <a16:creationId xmlns:a16="http://schemas.microsoft.com/office/drawing/2014/main" id="{7B914D00-6998-454B-A3FD-0CD5A2904EF7}"/>
            </a:ext>
          </a:extLst>
        </xdr:cNvPr>
        <xdr:cNvSpPr txBox="1"/>
      </xdr:nvSpPr>
      <xdr:spPr>
        <a:xfrm>
          <a:off x="1816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2D53BA28-D4F4-495C-ABAC-BB35DE6B5E81}"/>
            </a:ext>
          </a:extLst>
        </xdr:cNvPr>
        <xdr:cNvSpPr txBox="1"/>
      </xdr:nvSpPr>
      <xdr:spPr>
        <a:xfrm>
          <a:off x="927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C9415E8-8D4B-46A1-ACD5-7C7ACF2919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D2B58DD-217C-4282-ACE7-C2724F9DDA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DF53C27-7F4F-4CC2-A066-EAAEF213AD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842222E-75E9-435F-A383-E4E57451A2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3BDBF84-76BE-4F2A-B7B9-EF8A20ECD5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CF8147-0156-4F41-914B-07D225784B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FD5920F-5980-4AC3-82E5-3BD1784D2E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C67CDB9-E523-43F6-BC97-7E8EF7B8AC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D56E78-850F-45A3-9236-CD2918CC81F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3F6D33-9598-4919-BF67-C3014CA32D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3BCCA04-FFAD-49D4-94C5-7AFA4B617EA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DD1B103-7EFF-4348-ABBB-7F63E87FD20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749A570-2182-4CB6-B9D4-3F3C5845AC5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23AD4EF-609F-439D-93F4-EAA129886B2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3B2961E-FAF0-4718-9E45-D1365BEF0CF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54FC22C-5614-409E-8E8C-6AC550AB59E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CAF90E4-0B39-4815-9CFF-2E15974805F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EE550E1-C8DD-47A0-AFF7-EA78B5D92C2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37F3CA-7B40-449F-B1F2-FB0DA999DF1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4D23C3-FA33-4C3E-94D7-B72A9BE996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CF0183B-1DBC-4119-AB4E-FA07710A94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1D3AFFF2-73A1-4772-8A8D-CE9821A73BBB}"/>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526AF198-B513-46F3-9B71-B17651461CE1}"/>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D0591A2-5478-4985-931D-55B0C927492E}"/>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B3BE9A62-BE91-4EF1-90F0-6CE83F843C9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271E91F1-7AF4-4F10-AF94-5759A8765A12}"/>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6AAF1B44-1E0C-455A-BFE5-F49DBB57358C}"/>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6B28E88C-FB61-474A-B91B-2B649B35D27A}"/>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2B72CA2-6E95-4927-9DCF-141F4B9906E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E6A0EFEE-16A0-48BE-BCF9-DE184AB98967}"/>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7B2AC7B-9648-4011-8A0C-CFF0DD794193}"/>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30DF0131-1836-4B0F-A15C-8F4E3EEF9858}"/>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E3140CC-1B02-4FF8-A07D-9EC7F12E2E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04747DD-6803-4A80-BD20-483A52CB85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6BDA1D-A5F5-4E4A-8AE3-64EFE5BBA6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316E3D-4533-4390-B33A-06CBB9CCBA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C924EC-FD4B-49B8-96AF-02F693C449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9" name="楕円 128">
          <a:extLst>
            <a:ext uri="{FF2B5EF4-FFF2-40B4-BE49-F238E27FC236}">
              <a16:creationId xmlns:a16="http://schemas.microsoft.com/office/drawing/2014/main" id="{465CBFBD-D6B4-4DF1-92DB-10D0F3070728}"/>
            </a:ext>
          </a:extLst>
        </xdr:cNvPr>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12971</xdr:rowOff>
    </xdr:from>
    <xdr:ext cx="469744" cy="259045"/>
    <xdr:sp macro="" textlink="">
      <xdr:nvSpPr>
        <xdr:cNvPr id="130" name="【図書館】&#10;一人当たり面積該当値テキスト">
          <a:extLst>
            <a:ext uri="{FF2B5EF4-FFF2-40B4-BE49-F238E27FC236}">
              <a16:creationId xmlns:a16="http://schemas.microsoft.com/office/drawing/2014/main" id="{34E5A2E1-D308-4C91-A741-7F93767F2F6B}"/>
            </a:ext>
          </a:extLst>
        </xdr:cNvPr>
        <xdr:cNvSpPr txBox="1"/>
      </xdr:nvSpPr>
      <xdr:spPr>
        <a:xfrm>
          <a:off x="10515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A5127885-C9A6-45F6-85F6-51CF381A54AD}"/>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E0806F22-67C7-4514-B333-4A7C13894CD1}"/>
            </a:ext>
          </a:extLst>
        </xdr:cNvPr>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3" name="楕円 132">
          <a:extLst>
            <a:ext uri="{FF2B5EF4-FFF2-40B4-BE49-F238E27FC236}">
              <a16:creationId xmlns:a16="http://schemas.microsoft.com/office/drawing/2014/main" id="{09F29D18-4728-41C5-A96F-A97CC10B51B1}"/>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34" name="直線コネクタ 133">
          <a:extLst>
            <a:ext uri="{FF2B5EF4-FFF2-40B4-BE49-F238E27FC236}">
              <a16:creationId xmlns:a16="http://schemas.microsoft.com/office/drawing/2014/main" id="{7E05E419-8CBB-46B4-8C62-7DC034232F33}"/>
            </a:ext>
          </a:extLst>
        </xdr:cNvPr>
        <xdr:cNvCxnSpPr/>
      </xdr:nvCxnSpPr>
      <xdr:spPr>
        <a:xfrm flipV="1">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1518207C-E119-4A1A-AAC6-E7600F022AEA}"/>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8F335876-7932-4469-A4DC-571A1E945A37}"/>
            </a:ext>
          </a:extLst>
        </xdr:cNvPr>
        <xdr:cNvCxnSpPr/>
      </xdr:nvCxnSpPr>
      <xdr:spPr>
        <a:xfrm>
          <a:off x="7861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18542</xdr:rowOff>
    </xdr:from>
    <xdr:to>
      <xdr:col>36</xdr:col>
      <xdr:colOff>165100</xdr:colOff>
      <xdr:row>41</xdr:row>
      <xdr:rowOff>120142</xdr:rowOff>
    </xdr:to>
    <xdr:sp macro="" textlink="">
      <xdr:nvSpPr>
        <xdr:cNvPr id="137" name="楕円 136">
          <a:extLst>
            <a:ext uri="{FF2B5EF4-FFF2-40B4-BE49-F238E27FC236}">
              <a16:creationId xmlns:a16="http://schemas.microsoft.com/office/drawing/2014/main" id="{66B5B394-6A29-414A-861F-05714185AF46}"/>
            </a:ext>
          </a:extLst>
        </xdr:cNvPr>
        <xdr:cNvSpPr/>
      </xdr:nvSpPr>
      <xdr:spPr>
        <a:xfrm>
          <a:off x="6921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41</xdr:row>
      <xdr:rowOff>69342</xdr:rowOff>
    </xdr:to>
    <xdr:cxnSp macro="">
      <xdr:nvCxnSpPr>
        <xdr:cNvPr id="138" name="直線コネクタ 137">
          <a:extLst>
            <a:ext uri="{FF2B5EF4-FFF2-40B4-BE49-F238E27FC236}">
              <a16:creationId xmlns:a16="http://schemas.microsoft.com/office/drawing/2014/main" id="{C31300D5-1B01-49D4-A80D-777B9C5CA9D8}"/>
            </a:ext>
          </a:extLst>
        </xdr:cNvPr>
        <xdr:cNvCxnSpPr/>
      </xdr:nvCxnSpPr>
      <xdr:spPr>
        <a:xfrm flipV="1">
          <a:off x="6972300" y="694791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4805C0CF-3CD1-48BD-ADB8-053A20767F2E}"/>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4B43DA42-10D6-48AB-BFA2-1460042EBE2F}"/>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13CC4FDB-BBD0-44C4-A915-BC848A78F7C2}"/>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A36036EC-A7CA-47E1-8B7A-6CC1B6824BBB}"/>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EA8BE885-892C-4345-998A-3AF126C2A2E3}"/>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4" name="n_2mainValue【図書館】&#10;一人当たり面積">
          <a:extLst>
            <a:ext uri="{FF2B5EF4-FFF2-40B4-BE49-F238E27FC236}">
              <a16:creationId xmlns:a16="http://schemas.microsoft.com/office/drawing/2014/main" id="{C670AE65-E711-438A-9DFE-05F614E4FF5A}"/>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2BC792F3-8B6E-406B-8DD7-F1530F34C3B6}"/>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111269</xdr:rowOff>
    </xdr:from>
    <xdr:ext cx="469744" cy="259045"/>
    <xdr:sp macro="" textlink="">
      <xdr:nvSpPr>
        <xdr:cNvPr id="146" name="n_4mainValue【図書館】&#10;一人当たり面積">
          <a:extLst>
            <a:ext uri="{FF2B5EF4-FFF2-40B4-BE49-F238E27FC236}">
              <a16:creationId xmlns:a16="http://schemas.microsoft.com/office/drawing/2014/main" id="{F2A44890-BD10-4D47-9ED2-FCAD7C5B4EE6}"/>
            </a:ext>
          </a:extLst>
        </xdr:cNvPr>
        <xdr:cNvSpPr txBox="1"/>
      </xdr:nvSpPr>
      <xdr:spPr>
        <a:xfrm>
          <a:off x="6737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F4E25D8-1C3B-41BA-8D03-A8FA28CD35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FD5824C-CF16-4EBE-8888-99F60DE0FD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CC26492-7356-46BE-B8A8-ABCF22A1FA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27543C4-0F47-45F5-A36F-4347C7EED4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690FD4F-0E34-4593-BDE6-5F2F0F391B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9A644DC-39BB-4654-A026-EDA63416DB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B0BE57A-7252-4FEF-A3A9-02ACB1E7A2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3691D8-C648-45C4-AD8D-E8FE79EA82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5B80DAC-130B-4D83-9E31-79DE2A1ED7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4674709-CF69-43E7-AE8C-4A7CE1158F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F2195CB-E7E2-4F79-91A9-4591686AE0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F45471B-E888-4690-9B9F-55EF35D4AA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D8B43F9-104C-440F-AC32-45F2D2D812E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AFD3468-F7DC-422A-B265-A52FF1A1CDC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A7F5F09-46D3-4089-92D1-D934A1AB81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B706C2C-F798-4F8B-A5AD-FF94EB83F2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3573E7A-4080-44CC-BC20-39E8FA201BB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2C6552-A03A-4AB9-85CA-F9E3DDE025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76DC818-4277-4CC0-963B-C0A01DD69D9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074372C-AA57-4E6C-ADEB-4DB3082BE85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07E6E1A-DD3E-47A3-BAA9-823EDC398E0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62AD0B2-384A-4B4A-9FF5-B2E71F5F85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CCFEDA0-C9B3-4315-B377-8A54CEAA59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E5422C1-F718-4D27-A7C4-DB6F0305CF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747AC82-2C02-4570-B6D8-CF64C7F16C4E}"/>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AA6A03C-1E27-4845-BF6E-542B710C93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29049A8-F1B7-4BD0-A626-03514618729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4607C17-68BA-459F-8605-D3E9E57FB137}"/>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931BD04E-82D6-474F-BEC1-20C208786A9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FEDFB50-EB58-4E25-A48D-3E998A47F15B}"/>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3F12725-49BA-4621-B8A7-591080F5FD42}"/>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3315344-17AB-4D1E-AB11-A66C5B89ABB4}"/>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9EC8CA99-FAA2-4EE4-8BD8-5A55CA50F61D}"/>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F1D50A1-2D6B-4982-89A9-A3FC4C4F429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624FEDF1-2C1F-4536-8482-668C92272F15}"/>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39ABC28-AF70-47A9-B48C-9CB6BF9C3E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4B5623-A6CC-4E32-A23A-2AC30A954A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27F531-ABB7-4123-A2E4-5C75A214B6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2B1EBB-2262-4A6A-BFE5-22AB21915E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4DB3E4-D064-44B0-83B7-7B46FAA387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7" name="楕円 186">
          <a:extLst>
            <a:ext uri="{FF2B5EF4-FFF2-40B4-BE49-F238E27FC236}">
              <a16:creationId xmlns:a16="http://schemas.microsoft.com/office/drawing/2014/main" id="{DBA0E0B2-B3ED-4A89-9ED8-31225D15F7F4}"/>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ABBF202-AB67-4B37-B725-AC5759B0793C}"/>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89" name="楕円 188">
          <a:extLst>
            <a:ext uri="{FF2B5EF4-FFF2-40B4-BE49-F238E27FC236}">
              <a16:creationId xmlns:a16="http://schemas.microsoft.com/office/drawing/2014/main" id="{FB453CF7-AA5F-4F68-9684-BFCEFFFDFF6D}"/>
            </a:ext>
          </a:extLst>
        </xdr:cNvPr>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123825</xdr:rowOff>
    </xdr:to>
    <xdr:cxnSp macro="">
      <xdr:nvCxnSpPr>
        <xdr:cNvPr id="190" name="直線コネクタ 189">
          <a:extLst>
            <a:ext uri="{FF2B5EF4-FFF2-40B4-BE49-F238E27FC236}">
              <a16:creationId xmlns:a16="http://schemas.microsoft.com/office/drawing/2014/main" id="{068E6C4D-825C-4C77-BB16-709C76362A1A}"/>
            </a:ext>
          </a:extLst>
        </xdr:cNvPr>
        <xdr:cNvCxnSpPr/>
      </xdr:nvCxnSpPr>
      <xdr:spPr>
        <a:xfrm>
          <a:off x="3797300" y="102260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91" name="楕円 190">
          <a:extLst>
            <a:ext uri="{FF2B5EF4-FFF2-40B4-BE49-F238E27FC236}">
              <a16:creationId xmlns:a16="http://schemas.microsoft.com/office/drawing/2014/main" id="{5B2F3FD5-E8C3-40E4-AFEA-A8AAE93E8B98}"/>
            </a:ext>
          </a:extLst>
        </xdr:cNvPr>
        <xdr:cNvSpPr/>
      </xdr:nvSpPr>
      <xdr:spPr>
        <a:xfrm>
          <a:off x="2857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59</xdr:row>
      <xdr:rowOff>110490</xdr:rowOff>
    </xdr:to>
    <xdr:cxnSp macro="">
      <xdr:nvCxnSpPr>
        <xdr:cNvPr id="192" name="直線コネクタ 191">
          <a:extLst>
            <a:ext uri="{FF2B5EF4-FFF2-40B4-BE49-F238E27FC236}">
              <a16:creationId xmlns:a16="http://schemas.microsoft.com/office/drawing/2014/main" id="{DF936D4D-D0AE-4FDE-8BAA-82275F686720}"/>
            </a:ext>
          </a:extLst>
        </xdr:cNvPr>
        <xdr:cNvCxnSpPr/>
      </xdr:nvCxnSpPr>
      <xdr:spPr>
        <a:xfrm>
          <a:off x="2908300" y="10187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93" name="楕円 192">
          <a:extLst>
            <a:ext uri="{FF2B5EF4-FFF2-40B4-BE49-F238E27FC236}">
              <a16:creationId xmlns:a16="http://schemas.microsoft.com/office/drawing/2014/main" id="{3D2FEEA6-79FA-4AC5-B116-D1FA40B01B47}"/>
            </a:ext>
          </a:extLst>
        </xdr:cNvPr>
        <xdr:cNvSpPr/>
      </xdr:nvSpPr>
      <xdr:spPr>
        <a:xfrm>
          <a:off x="1968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66675</xdr:rowOff>
    </xdr:from>
    <xdr:to>
      <xdr:col>15</xdr:col>
      <xdr:colOff>50800</xdr:colOff>
      <xdr:row>59</xdr:row>
      <xdr:rowOff>72390</xdr:rowOff>
    </xdr:to>
    <xdr:cxnSp macro="">
      <xdr:nvCxnSpPr>
        <xdr:cNvPr id="194" name="直線コネクタ 193">
          <a:extLst>
            <a:ext uri="{FF2B5EF4-FFF2-40B4-BE49-F238E27FC236}">
              <a16:creationId xmlns:a16="http://schemas.microsoft.com/office/drawing/2014/main" id="{498663B7-E4F2-4C30-A243-F8297155CE3B}"/>
            </a:ext>
          </a:extLst>
        </xdr:cNvPr>
        <xdr:cNvCxnSpPr/>
      </xdr:nvCxnSpPr>
      <xdr:spPr>
        <a:xfrm>
          <a:off x="2019300" y="101822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5" name="楕円 194">
          <a:extLst>
            <a:ext uri="{FF2B5EF4-FFF2-40B4-BE49-F238E27FC236}">
              <a16:creationId xmlns:a16="http://schemas.microsoft.com/office/drawing/2014/main" id="{367B7B2E-836E-4659-8525-394A179F6352}"/>
            </a:ext>
          </a:extLst>
        </xdr:cNvPr>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40005</xdr:rowOff>
    </xdr:from>
    <xdr:to>
      <xdr:col>10</xdr:col>
      <xdr:colOff>114300</xdr:colOff>
      <xdr:row>59</xdr:row>
      <xdr:rowOff>66675</xdr:rowOff>
    </xdr:to>
    <xdr:cxnSp macro="">
      <xdr:nvCxnSpPr>
        <xdr:cNvPr id="196" name="直線コネクタ 195">
          <a:extLst>
            <a:ext uri="{FF2B5EF4-FFF2-40B4-BE49-F238E27FC236}">
              <a16:creationId xmlns:a16="http://schemas.microsoft.com/office/drawing/2014/main" id="{9F319B7E-217C-4F6D-8251-068244221D85}"/>
            </a:ext>
          </a:extLst>
        </xdr:cNvPr>
        <xdr:cNvCxnSpPr/>
      </xdr:nvCxnSpPr>
      <xdr:spPr>
        <a:xfrm>
          <a:off x="1130300" y="101555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3DE9111-AF66-492F-AF67-8A397BB1CA63}"/>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7A0297A8-76FF-4F1B-AB45-0E0838CCAA48}"/>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65804047-1CC6-4DEB-8D5E-AA9D4A5020CB}"/>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FDCEC91D-7F22-4AC2-B0E3-5089CFABCEC8}"/>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144B4ED-E812-4BC9-8D2D-1C0FD0C9765E}"/>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202" name="n_2mainValue【体育館・プール】&#10;有形固定資産減価償却率">
          <a:extLst>
            <a:ext uri="{FF2B5EF4-FFF2-40B4-BE49-F238E27FC236}">
              <a16:creationId xmlns:a16="http://schemas.microsoft.com/office/drawing/2014/main" id="{7E9766BB-50C6-477D-9C49-85900720183D}"/>
            </a:ext>
          </a:extLst>
        </xdr:cNvPr>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C68AA2E-F2DF-40EB-AD40-11ECFB77DFE1}"/>
            </a:ext>
          </a:extLst>
        </xdr:cNvPr>
        <xdr:cNvSpPr txBox="1"/>
      </xdr:nvSpPr>
      <xdr:spPr>
        <a:xfrm>
          <a:off x="1816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107332</xdr:rowOff>
    </xdr:from>
    <xdr:ext cx="405111" cy="259045"/>
    <xdr:sp macro="" textlink="">
      <xdr:nvSpPr>
        <xdr:cNvPr id="204" name="n_4mainValue【体育館・プール】&#10;有形固定資産減価償却率">
          <a:extLst>
            <a:ext uri="{FF2B5EF4-FFF2-40B4-BE49-F238E27FC236}">
              <a16:creationId xmlns:a16="http://schemas.microsoft.com/office/drawing/2014/main" id="{B04FB139-599A-46BE-A6CA-9A44D291233B}"/>
            </a:ext>
          </a:extLst>
        </xdr:cNvPr>
        <xdr:cNvSpPr txBox="1"/>
      </xdr:nvSpPr>
      <xdr:spPr>
        <a:xfrm>
          <a:off x="927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374AE50-6889-4071-8756-7B9666CD7B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C97BF7E-E0C8-448C-A348-916A4BF470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CD53864-D650-424D-A85A-EE8C0AB28B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2BB5590-4172-42F7-974A-75A3A89760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7FAF745-4A99-46A6-97A5-B91F0E89FA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83B5F91-ACDB-49AB-B596-4A3E6CF06B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122FDF8-EBB2-4DD3-942B-1FA294380C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7C1298D-F88D-4A6B-9522-EE95A93065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992C7B5-24C7-49FB-AC17-803578EEA76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96693AB-7025-4D6E-8456-8DF0A1ECDB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1EBA4BA-14E3-4B0A-A2C7-0FF43CCD97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F709E3B-036F-416F-9A4C-6D60537C020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D0AF6D1-877B-44A0-A2B6-BB85247A44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6D43839-B919-41E4-8312-F50F171FD1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04E7D89-3D9F-46A9-8A47-1DD784464A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D44F76-B586-45B6-992F-D8B7869FAF6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6BD1151-9F0D-4FBA-BB82-7A8EDE8A4CC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026F366-267D-47C2-A9FF-7E28EA832D6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507C508-B17D-4290-88C1-10F045A191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899C3F4-A181-4093-9366-09E1FFF43E5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F17D94B-ABDE-42DC-8DBF-EFE9F1F9C5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D2FFE09-E660-467C-8104-7A4E6A8EC43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2C42CDE-3821-4D6D-9098-1365CE3E41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8CA69FC-002C-4E24-9DD1-B7662425E3FA}"/>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7CCAE751-979E-4AAE-9CB3-B4065F3ECC1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B3B0C17-C16B-405F-94BB-E775E841CAF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6127C45-4E02-4213-8435-2A300020B66B}"/>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4277FA12-0069-4B89-8E91-3C94ABF72965}"/>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66D70B25-21AC-4B0F-8023-59BC71ED6AFE}"/>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A52AEF28-6AE5-4852-99E5-831A2F2B14DC}"/>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7CD962E9-5A48-4B33-B61D-991E50AFDF63}"/>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1B6EBB75-9C26-4D92-A31E-63E890423FC4}"/>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F36BAA03-8F18-4252-BD0B-2B04134E29AC}"/>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D949E06F-3128-4434-B8FE-07C4BCF3CD1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FD2131-7F4E-4C0B-936A-6F4525E280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BFF2616-CC42-410C-9A92-EDF41C2C4C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385768-FC80-4C94-AF39-5D278AA962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9D98D7-FC77-4B70-91F8-67F730A058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F9347AF-632C-4852-B51A-6C7F3887CE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59309</xdr:rowOff>
    </xdr:from>
    <xdr:to>
      <xdr:col>55</xdr:col>
      <xdr:colOff>50800</xdr:colOff>
      <xdr:row>63</xdr:row>
      <xdr:rowOff>160909</xdr:rowOff>
    </xdr:to>
    <xdr:sp macro="" textlink="">
      <xdr:nvSpPr>
        <xdr:cNvPr id="244" name="楕円 243">
          <a:extLst>
            <a:ext uri="{FF2B5EF4-FFF2-40B4-BE49-F238E27FC236}">
              <a16:creationId xmlns:a16="http://schemas.microsoft.com/office/drawing/2014/main" id="{21ECA770-BD3F-4C93-B5D7-605117788E24}"/>
            </a:ext>
          </a:extLst>
        </xdr:cNvPr>
        <xdr:cNvSpPr/>
      </xdr:nvSpPr>
      <xdr:spPr>
        <a:xfrm>
          <a:off x="10426700" y="10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37736</xdr:rowOff>
    </xdr:from>
    <xdr:ext cx="469744" cy="259045"/>
    <xdr:sp macro="" textlink="">
      <xdr:nvSpPr>
        <xdr:cNvPr id="245" name="【体育館・プール】&#10;一人当たり面積該当値テキスト">
          <a:extLst>
            <a:ext uri="{FF2B5EF4-FFF2-40B4-BE49-F238E27FC236}">
              <a16:creationId xmlns:a16="http://schemas.microsoft.com/office/drawing/2014/main" id="{9365F41E-A1FD-4CA5-8196-9ACE4BC761ED}"/>
            </a:ext>
          </a:extLst>
        </xdr:cNvPr>
        <xdr:cNvSpPr txBox="1"/>
      </xdr:nvSpPr>
      <xdr:spPr>
        <a:xfrm>
          <a:off x="10515600" y="108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60071</xdr:rowOff>
    </xdr:from>
    <xdr:to>
      <xdr:col>50</xdr:col>
      <xdr:colOff>165100</xdr:colOff>
      <xdr:row>63</xdr:row>
      <xdr:rowOff>161671</xdr:rowOff>
    </xdr:to>
    <xdr:sp macro="" textlink="">
      <xdr:nvSpPr>
        <xdr:cNvPr id="246" name="楕円 245">
          <a:extLst>
            <a:ext uri="{FF2B5EF4-FFF2-40B4-BE49-F238E27FC236}">
              <a16:creationId xmlns:a16="http://schemas.microsoft.com/office/drawing/2014/main" id="{47C06F41-1504-4FC7-84C5-4DD12541BABF}"/>
            </a:ext>
          </a:extLst>
        </xdr:cNvPr>
        <xdr:cNvSpPr/>
      </xdr:nvSpPr>
      <xdr:spPr>
        <a:xfrm>
          <a:off x="9588500" y="1086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110109</xdr:rowOff>
    </xdr:from>
    <xdr:to>
      <xdr:col>55</xdr:col>
      <xdr:colOff>0</xdr:colOff>
      <xdr:row>63</xdr:row>
      <xdr:rowOff>110871</xdr:rowOff>
    </xdr:to>
    <xdr:cxnSp macro="">
      <xdr:nvCxnSpPr>
        <xdr:cNvPr id="247" name="直線コネクタ 246">
          <a:extLst>
            <a:ext uri="{FF2B5EF4-FFF2-40B4-BE49-F238E27FC236}">
              <a16:creationId xmlns:a16="http://schemas.microsoft.com/office/drawing/2014/main" id="{86E3A1A8-50C5-4295-A2EA-B78ABD78081D}"/>
            </a:ext>
          </a:extLst>
        </xdr:cNvPr>
        <xdr:cNvCxnSpPr/>
      </xdr:nvCxnSpPr>
      <xdr:spPr>
        <a:xfrm flipV="1">
          <a:off x="9639300" y="1091145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48" name="楕円 247">
          <a:extLst>
            <a:ext uri="{FF2B5EF4-FFF2-40B4-BE49-F238E27FC236}">
              <a16:creationId xmlns:a16="http://schemas.microsoft.com/office/drawing/2014/main" id="{793AA830-EA11-4DC8-9BA1-FFF3A229242B}"/>
            </a:ext>
          </a:extLst>
        </xdr:cNvPr>
        <xdr:cNvSpPr/>
      </xdr:nvSpPr>
      <xdr:spPr>
        <a:xfrm>
          <a:off x="8699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110871</xdr:rowOff>
    </xdr:from>
    <xdr:to>
      <xdr:col>50</xdr:col>
      <xdr:colOff>114300</xdr:colOff>
      <xdr:row>63</xdr:row>
      <xdr:rowOff>112395</xdr:rowOff>
    </xdr:to>
    <xdr:cxnSp macro="">
      <xdr:nvCxnSpPr>
        <xdr:cNvPr id="249" name="直線コネクタ 248">
          <a:extLst>
            <a:ext uri="{FF2B5EF4-FFF2-40B4-BE49-F238E27FC236}">
              <a16:creationId xmlns:a16="http://schemas.microsoft.com/office/drawing/2014/main" id="{0C0E1D94-8ED7-4443-978D-804268DA1F74}"/>
            </a:ext>
          </a:extLst>
        </xdr:cNvPr>
        <xdr:cNvCxnSpPr/>
      </xdr:nvCxnSpPr>
      <xdr:spPr>
        <a:xfrm flipV="1">
          <a:off x="8750300" y="109122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63119</xdr:rowOff>
    </xdr:from>
    <xdr:to>
      <xdr:col>41</xdr:col>
      <xdr:colOff>101600</xdr:colOff>
      <xdr:row>63</xdr:row>
      <xdr:rowOff>164719</xdr:rowOff>
    </xdr:to>
    <xdr:sp macro="" textlink="">
      <xdr:nvSpPr>
        <xdr:cNvPr id="250" name="楕円 249">
          <a:extLst>
            <a:ext uri="{FF2B5EF4-FFF2-40B4-BE49-F238E27FC236}">
              <a16:creationId xmlns:a16="http://schemas.microsoft.com/office/drawing/2014/main" id="{37523BD5-7851-4EAF-89FC-961AC65E6A5B}"/>
            </a:ext>
          </a:extLst>
        </xdr:cNvPr>
        <xdr:cNvSpPr/>
      </xdr:nvSpPr>
      <xdr:spPr>
        <a:xfrm>
          <a:off x="7810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112395</xdr:rowOff>
    </xdr:from>
    <xdr:to>
      <xdr:col>45</xdr:col>
      <xdr:colOff>177800</xdr:colOff>
      <xdr:row>63</xdr:row>
      <xdr:rowOff>113919</xdr:rowOff>
    </xdr:to>
    <xdr:cxnSp macro="">
      <xdr:nvCxnSpPr>
        <xdr:cNvPr id="251" name="直線コネクタ 250">
          <a:extLst>
            <a:ext uri="{FF2B5EF4-FFF2-40B4-BE49-F238E27FC236}">
              <a16:creationId xmlns:a16="http://schemas.microsoft.com/office/drawing/2014/main" id="{93968F73-EEA4-4AC6-9FFD-4E4455D1D4D0}"/>
            </a:ext>
          </a:extLst>
        </xdr:cNvPr>
        <xdr:cNvCxnSpPr/>
      </xdr:nvCxnSpPr>
      <xdr:spPr>
        <a:xfrm flipV="1">
          <a:off x="7861300" y="1091374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64262</xdr:rowOff>
    </xdr:from>
    <xdr:to>
      <xdr:col>36</xdr:col>
      <xdr:colOff>165100</xdr:colOff>
      <xdr:row>63</xdr:row>
      <xdr:rowOff>165862</xdr:rowOff>
    </xdr:to>
    <xdr:sp macro="" textlink="">
      <xdr:nvSpPr>
        <xdr:cNvPr id="252" name="楕円 251">
          <a:extLst>
            <a:ext uri="{FF2B5EF4-FFF2-40B4-BE49-F238E27FC236}">
              <a16:creationId xmlns:a16="http://schemas.microsoft.com/office/drawing/2014/main" id="{0AB54E08-B92B-4103-A94F-A6EE270DCCD1}"/>
            </a:ext>
          </a:extLst>
        </xdr:cNvPr>
        <xdr:cNvSpPr/>
      </xdr:nvSpPr>
      <xdr:spPr>
        <a:xfrm>
          <a:off x="6921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113919</xdr:rowOff>
    </xdr:from>
    <xdr:to>
      <xdr:col>41</xdr:col>
      <xdr:colOff>50800</xdr:colOff>
      <xdr:row>63</xdr:row>
      <xdr:rowOff>115062</xdr:rowOff>
    </xdr:to>
    <xdr:cxnSp macro="">
      <xdr:nvCxnSpPr>
        <xdr:cNvPr id="253" name="直線コネクタ 252">
          <a:extLst>
            <a:ext uri="{FF2B5EF4-FFF2-40B4-BE49-F238E27FC236}">
              <a16:creationId xmlns:a16="http://schemas.microsoft.com/office/drawing/2014/main" id="{72DD64DA-366F-46A9-A3BC-BF09C0C4DAE7}"/>
            </a:ext>
          </a:extLst>
        </xdr:cNvPr>
        <xdr:cNvCxnSpPr/>
      </xdr:nvCxnSpPr>
      <xdr:spPr>
        <a:xfrm flipV="1">
          <a:off x="6972300" y="109152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A7D88A6-6094-4D53-864E-9A33B484D480}"/>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C2BFDD66-CF48-4887-A7F1-B3A81737D5AB}"/>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B2D8244F-4EBC-486A-87F7-8D9E23CE42BC}"/>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BB3C3316-D671-4DD1-9BAF-674F1466F778}"/>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152798</xdr:rowOff>
    </xdr:from>
    <xdr:ext cx="469744" cy="259045"/>
    <xdr:sp macro="" textlink="">
      <xdr:nvSpPr>
        <xdr:cNvPr id="258" name="n_1mainValue【体育館・プール】&#10;一人当たり面積">
          <a:extLst>
            <a:ext uri="{FF2B5EF4-FFF2-40B4-BE49-F238E27FC236}">
              <a16:creationId xmlns:a16="http://schemas.microsoft.com/office/drawing/2014/main" id="{14D23470-D99A-4B7F-80CE-A95131BC59A2}"/>
            </a:ext>
          </a:extLst>
        </xdr:cNvPr>
        <xdr:cNvSpPr txBox="1"/>
      </xdr:nvSpPr>
      <xdr:spPr>
        <a:xfrm>
          <a:off x="9391727" y="1095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59" name="n_2mainValue【体育館・プール】&#10;一人当たり面積">
          <a:extLst>
            <a:ext uri="{FF2B5EF4-FFF2-40B4-BE49-F238E27FC236}">
              <a16:creationId xmlns:a16="http://schemas.microsoft.com/office/drawing/2014/main" id="{18A03AF6-6BFD-4FA6-97FF-1CFA978D6D8C}"/>
            </a:ext>
          </a:extLst>
        </xdr:cNvPr>
        <xdr:cNvSpPr txBox="1"/>
      </xdr:nvSpPr>
      <xdr:spPr>
        <a:xfrm>
          <a:off x="8515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155846</xdr:rowOff>
    </xdr:from>
    <xdr:ext cx="469744" cy="259045"/>
    <xdr:sp macro="" textlink="">
      <xdr:nvSpPr>
        <xdr:cNvPr id="260" name="n_3mainValue【体育館・プール】&#10;一人当たり面積">
          <a:extLst>
            <a:ext uri="{FF2B5EF4-FFF2-40B4-BE49-F238E27FC236}">
              <a16:creationId xmlns:a16="http://schemas.microsoft.com/office/drawing/2014/main" id="{54A5E3D8-9D0D-4100-8DEF-0C989C1C80B4}"/>
            </a:ext>
          </a:extLst>
        </xdr:cNvPr>
        <xdr:cNvSpPr txBox="1"/>
      </xdr:nvSpPr>
      <xdr:spPr>
        <a:xfrm>
          <a:off x="7626427" y="109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10939</xdr:rowOff>
    </xdr:from>
    <xdr:ext cx="469744" cy="259045"/>
    <xdr:sp macro="" textlink="">
      <xdr:nvSpPr>
        <xdr:cNvPr id="261" name="n_4mainValue【体育館・プール】&#10;一人当たり面積">
          <a:extLst>
            <a:ext uri="{FF2B5EF4-FFF2-40B4-BE49-F238E27FC236}">
              <a16:creationId xmlns:a16="http://schemas.microsoft.com/office/drawing/2014/main" id="{94386AE3-68B0-4281-8E64-737BD076A982}"/>
            </a:ext>
          </a:extLst>
        </xdr:cNvPr>
        <xdr:cNvSpPr txBox="1"/>
      </xdr:nvSpPr>
      <xdr:spPr>
        <a:xfrm>
          <a:off x="6737427" y="1064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F2D66F0-5C10-4F35-8511-CE73127547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EF91723-FB06-4F53-AB9C-30ABCED409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887A8CD-C8B1-4DC2-9760-F0889A96D0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CF19B37-2883-4D77-ACF9-1F6489935A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1CBEC15-DD4A-4369-AA6A-B0E772F0E1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12DFB6A-B7B0-45A6-8497-9EE8AEECF8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9D0AE54-E995-48E6-AC8C-FF32E68B1A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D9B85A4-284C-4BC2-B6F0-7FAF5667FB7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8E73D04-6F5F-4FAC-9070-5BE1317D01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66ED21D-4A8B-4BB7-B35C-EEFDB00822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EA8E6EE-EF91-48AC-86E7-852C9C0869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231BE114-0B8E-4C83-A314-35EA13A59E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3E403B7B-390A-481E-A933-81B80E22A2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2A32B1B-5540-4A36-B27B-0B720F3633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D0FE486C-2A8F-40DA-A7CD-14A1E44DB8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78D398E8-0064-4DAE-A1C7-8CA02856E27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95BF54B-6388-4E34-A367-0F52B93A07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EC290CF-A396-42D2-B104-38A1E800AF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5644E10-B273-4BC3-8CF4-CA7FF6BE77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668B0B1-6CF9-4DEF-8C33-0B6ABCBE77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DD4651B-7143-4BA3-8F05-70DF388BFC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803EDE3-261C-4924-A7A8-DC7D6F043B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A2A54D96-1F29-4D2B-A910-D4FAF650A7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BF157982-40A4-49C7-B51A-9ABE29C79E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F5DB392E-B301-41DE-90B2-BE18EB5FDA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EC950415-F4CE-4438-8594-48B33B17A28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EC86D356-26B0-4AC8-9A3E-213F1E1D2B4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91DA95C4-60F8-4692-874B-0B97AEBF23F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8B1D5D96-37C8-4EAE-8E80-E0CF0A03586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B607E595-91CC-4C31-833C-39509F427C6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17906F8D-6F84-4F8E-9733-2B1E24CE457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2A9EE34D-37AE-4CD5-8234-B15935AA40E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6BE906D5-D577-41B3-BE7F-E427779103C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6A4238F9-68B2-4045-9630-680F2B4DEEE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47E82F51-23E7-4311-9551-67FCC24AD0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612A1AEB-7F66-4D3B-8CF7-CB2C6B19DA7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30453A75-A341-4FFC-958C-BDA304C2215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76BC292E-A732-4330-A9F9-670B4962936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E57541CB-E301-4816-80F9-082B7854158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71A8F218-1541-4D71-8285-61763DB562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D338962D-DF01-431A-800C-BDACCB1A87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8FF5DC53-DC5D-46CD-95BD-165BF16624FA}"/>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BA72A7CC-525A-43A5-BA78-3867C395850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C3A1AB1D-78AB-400B-9B79-6DBCC15517C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0F6840B7-94FA-416C-BACE-2A5ADC41129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752FD62A-9FA5-4374-B833-A5481C854D9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A12FCD02-ED04-49FF-BF4B-304AE6EF0A04}"/>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A6E5799E-D186-4C52-A08F-8BEE4D7787C7}"/>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A3D01C87-8225-496F-A569-9B6542908616}"/>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578D3B13-B583-4189-B582-D97BF076B80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231031E6-1A68-46D4-AC73-B9799F600BB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4D348544-AB1C-4269-A7D6-D49646C8F07A}"/>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22E1D97-C9D1-4112-862A-4ACBAA91444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C6FBF4E-02D8-4A1C-80D8-C868787FF8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1159068-1D46-4E90-9BD3-1FF4B2E644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FDC93C7-8462-4B26-B397-5CDF24BE7C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9586562-7E6C-41A4-875E-CAA25A0599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147864</xdr:rowOff>
    </xdr:from>
    <xdr:to>
      <xdr:col>24</xdr:col>
      <xdr:colOff>114300</xdr:colOff>
      <xdr:row>103</xdr:row>
      <xdr:rowOff>78014</xdr:rowOff>
    </xdr:to>
    <xdr:sp macro="" textlink="">
      <xdr:nvSpPr>
        <xdr:cNvPr id="319" name="楕円 318">
          <a:extLst>
            <a:ext uri="{FF2B5EF4-FFF2-40B4-BE49-F238E27FC236}">
              <a16:creationId xmlns:a16="http://schemas.microsoft.com/office/drawing/2014/main" id="{F5344B1F-8BAD-44C8-B20E-DD07444EFF86}"/>
            </a:ext>
          </a:extLst>
        </xdr:cNvPr>
        <xdr:cNvSpPr/>
      </xdr:nvSpPr>
      <xdr:spPr>
        <a:xfrm>
          <a:off x="4584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170741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C71F1CD5-D993-4AFD-85C8-3032AA990F97}"/>
            </a:ext>
          </a:extLst>
        </xdr:cNvPr>
        <xdr:cNvSpPr txBox="1"/>
      </xdr:nvSpPr>
      <xdr:spPr>
        <a:xfrm>
          <a:off x="46736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120106</xdr:rowOff>
    </xdr:from>
    <xdr:to>
      <xdr:col>20</xdr:col>
      <xdr:colOff>38100</xdr:colOff>
      <xdr:row>103</xdr:row>
      <xdr:rowOff>50256</xdr:rowOff>
    </xdr:to>
    <xdr:sp macro="" textlink="">
      <xdr:nvSpPr>
        <xdr:cNvPr id="321" name="楕円 320">
          <a:extLst>
            <a:ext uri="{FF2B5EF4-FFF2-40B4-BE49-F238E27FC236}">
              <a16:creationId xmlns:a16="http://schemas.microsoft.com/office/drawing/2014/main" id="{D6ABBCF1-76F2-4574-BE36-5C0113430B27}"/>
            </a:ext>
          </a:extLst>
        </xdr:cNvPr>
        <xdr:cNvSpPr/>
      </xdr:nvSpPr>
      <xdr:spPr>
        <a:xfrm>
          <a:off x="3746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170906</xdr:rowOff>
    </xdr:from>
    <xdr:to>
      <xdr:col>24</xdr:col>
      <xdr:colOff>63500</xdr:colOff>
      <xdr:row>103</xdr:row>
      <xdr:rowOff>27214</xdr:rowOff>
    </xdr:to>
    <xdr:cxnSp macro="">
      <xdr:nvCxnSpPr>
        <xdr:cNvPr id="322" name="直線コネクタ 321">
          <a:extLst>
            <a:ext uri="{FF2B5EF4-FFF2-40B4-BE49-F238E27FC236}">
              <a16:creationId xmlns:a16="http://schemas.microsoft.com/office/drawing/2014/main" id="{0125FBFE-8300-4AAC-9FE6-FC0986DC89DC}"/>
            </a:ext>
          </a:extLst>
        </xdr:cNvPr>
        <xdr:cNvCxnSpPr/>
      </xdr:nvCxnSpPr>
      <xdr:spPr>
        <a:xfrm>
          <a:off x="3797300" y="176588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102144</xdr:rowOff>
    </xdr:from>
    <xdr:to>
      <xdr:col>15</xdr:col>
      <xdr:colOff>101600</xdr:colOff>
      <xdr:row>103</xdr:row>
      <xdr:rowOff>32294</xdr:rowOff>
    </xdr:to>
    <xdr:sp macro="" textlink="">
      <xdr:nvSpPr>
        <xdr:cNvPr id="323" name="楕円 322">
          <a:extLst>
            <a:ext uri="{FF2B5EF4-FFF2-40B4-BE49-F238E27FC236}">
              <a16:creationId xmlns:a16="http://schemas.microsoft.com/office/drawing/2014/main" id="{CD9519BB-E7EA-46E7-8658-360481448588}"/>
            </a:ext>
          </a:extLst>
        </xdr:cNvPr>
        <xdr:cNvSpPr/>
      </xdr:nvSpPr>
      <xdr:spPr>
        <a:xfrm>
          <a:off x="2857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152944</xdr:rowOff>
    </xdr:from>
    <xdr:to>
      <xdr:col>19</xdr:col>
      <xdr:colOff>177800</xdr:colOff>
      <xdr:row>102</xdr:row>
      <xdr:rowOff>170906</xdr:rowOff>
    </xdr:to>
    <xdr:cxnSp macro="">
      <xdr:nvCxnSpPr>
        <xdr:cNvPr id="324" name="直線コネクタ 323">
          <a:extLst>
            <a:ext uri="{FF2B5EF4-FFF2-40B4-BE49-F238E27FC236}">
              <a16:creationId xmlns:a16="http://schemas.microsoft.com/office/drawing/2014/main" id="{C7C03738-7A11-4C3A-935C-C99F1C33CA17}"/>
            </a:ext>
          </a:extLst>
        </xdr:cNvPr>
        <xdr:cNvCxnSpPr/>
      </xdr:nvCxnSpPr>
      <xdr:spPr>
        <a:xfrm>
          <a:off x="2908300" y="176408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74386</xdr:rowOff>
    </xdr:from>
    <xdr:to>
      <xdr:col>10</xdr:col>
      <xdr:colOff>165100</xdr:colOff>
      <xdr:row>103</xdr:row>
      <xdr:rowOff>4536</xdr:rowOff>
    </xdr:to>
    <xdr:sp macro="" textlink="">
      <xdr:nvSpPr>
        <xdr:cNvPr id="325" name="楕円 324">
          <a:extLst>
            <a:ext uri="{FF2B5EF4-FFF2-40B4-BE49-F238E27FC236}">
              <a16:creationId xmlns:a16="http://schemas.microsoft.com/office/drawing/2014/main" id="{42E5DCB2-9D7F-4222-9C50-B01BC7B1C0A7}"/>
            </a:ext>
          </a:extLst>
        </xdr:cNvPr>
        <xdr:cNvSpPr/>
      </xdr:nvSpPr>
      <xdr:spPr>
        <a:xfrm>
          <a:off x="1968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102</xdr:row>
      <xdr:rowOff>152944</xdr:rowOff>
    </xdr:to>
    <xdr:cxnSp macro="">
      <xdr:nvCxnSpPr>
        <xdr:cNvPr id="326" name="直線コネクタ 325">
          <a:extLst>
            <a:ext uri="{FF2B5EF4-FFF2-40B4-BE49-F238E27FC236}">
              <a16:creationId xmlns:a16="http://schemas.microsoft.com/office/drawing/2014/main" id="{AF7C65F2-FF78-466B-9E92-08CA378AB504}"/>
            </a:ext>
          </a:extLst>
        </xdr:cNvPr>
        <xdr:cNvCxnSpPr/>
      </xdr:nvCxnSpPr>
      <xdr:spPr>
        <a:xfrm>
          <a:off x="2019300" y="176130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41729</xdr:rowOff>
    </xdr:from>
    <xdr:to>
      <xdr:col>6</xdr:col>
      <xdr:colOff>38100</xdr:colOff>
      <xdr:row>102</xdr:row>
      <xdr:rowOff>143329</xdr:rowOff>
    </xdr:to>
    <xdr:sp macro="" textlink="">
      <xdr:nvSpPr>
        <xdr:cNvPr id="327" name="楕円 326">
          <a:extLst>
            <a:ext uri="{FF2B5EF4-FFF2-40B4-BE49-F238E27FC236}">
              <a16:creationId xmlns:a16="http://schemas.microsoft.com/office/drawing/2014/main" id="{F3026BDC-7C3B-4C30-8F6D-927B3966E8EF}"/>
            </a:ext>
          </a:extLst>
        </xdr:cNvPr>
        <xdr:cNvSpPr/>
      </xdr:nvSpPr>
      <xdr:spPr>
        <a:xfrm>
          <a:off x="1079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92529</xdr:rowOff>
    </xdr:from>
    <xdr:to>
      <xdr:col>10</xdr:col>
      <xdr:colOff>114300</xdr:colOff>
      <xdr:row>102</xdr:row>
      <xdr:rowOff>125186</xdr:rowOff>
    </xdr:to>
    <xdr:cxnSp macro="">
      <xdr:nvCxnSpPr>
        <xdr:cNvPr id="328" name="直線コネクタ 327">
          <a:extLst>
            <a:ext uri="{FF2B5EF4-FFF2-40B4-BE49-F238E27FC236}">
              <a16:creationId xmlns:a16="http://schemas.microsoft.com/office/drawing/2014/main" id="{02FFEA9B-972E-4579-85B1-5ED66795B2BA}"/>
            </a:ext>
          </a:extLst>
        </xdr:cNvPr>
        <xdr:cNvCxnSpPr/>
      </xdr:nvCxnSpPr>
      <xdr:spPr>
        <a:xfrm>
          <a:off x="1130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329" name="n_1aveValue【市民会館】&#10;有形固定資産減価償却率">
          <a:extLst>
            <a:ext uri="{FF2B5EF4-FFF2-40B4-BE49-F238E27FC236}">
              <a16:creationId xmlns:a16="http://schemas.microsoft.com/office/drawing/2014/main" id="{FE2A7E23-3B74-43BD-BD20-310BB390E3D2}"/>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30" name="n_2aveValue【市民会館】&#10;有形固定資産減価償却率">
          <a:extLst>
            <a:ext uri="{FF2B5EF4-FFF2-40B4-BE49-F238E27FC236}">
              <a16:creationId xmlns:a16="http://schemas.microsoft.com/office/drawing/2014/main" id="{DABEE1BF-B16E-4C63-BB94-E73F325EE26E}"/>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1" name="n_3aveValue【市民会館】&#10;有形固定資産減価償却率">
          <a:extLst>
            <a:ext uri="{FF2B5EF4-FFF2-40B4-BE49-F238E27FC236}">
              <a16:creationId xmlns:a16="http://schemas.microsoft.com/office/drawing/2014/main" id="{8AE43E55-72F4-46AD-923B-03EAC89F1897}"/>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332" name="n_4aveValue【市民会館】&#10;有形固定資産減価償却率">
          <a:extLst>
            <a:ext uri="{FF2B5EF4-FFF2-40B4-BE49-F238E27FC236}">
              <a16:creationId xmlns:a16="http://schemas.microsoft.com/office/drawing/2014/main" id="{29F4697A-B8AF-4714-83CD-1AFFDEFB65AB}"/>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66783</xdr:rowOff>
    </xdr:from>
    <xdr:ext cx="405111" cy="259045"/>
    <xdr:sp macro="" textlink="">
      <xdr:nvSpPr>
        <xdr:cNvPr id="333" name="n_1mainValue【市民会館】&#10;有形固定資産減価償却率">
          <a:extLst>
            <a:ext uri="{FF2B5EF4-FFF2-40B4-BE49-F238E27FC236}">
              <a16:creationId xmlns:a16="http://schemas.microsoft.com/office/drawing/2014/main" id="{42B24BCA-0AA0-49A6-B676-646265992D1E}"/>
            </a:ext>
          </a:extLst>
        </xdr:cNvPr>
        <xdr:cNvSpPr txBox="1"/>
      </xdr:nvSpPr>
      <xdr:spPr>
        <a:xfrm>
          <a:off x="35820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48821</xdr:rowOff>
    </xdr:from>
    <xdr:ext cx="405111" cy="259045"/>
    <xdr:sp macro="" textlink="">
      <xdr:nvSpPr>
        <xdr:cNvPr id="334" name="n_2mainValue【市民会館】&#10;有形固定資産減価償却率">
          <a:extLst>
            <a:ext uri="{FF2B5EF4-FFF2-40B4-BE49-F238E27FC236}">
              <a16:creationId xmlns:a16="http://schemas.microsoft.com/office/drawing/2014/main" id="{F1683EC4-6E4A-4E1C-B163-1913045AD566}"/>
            </a:ext>
          </a:extLst>
        </xdr:cNvPr>
        <xdr:cNvSpPr txBox="1"/>
      </xdr:nvSpPr>
      <xdr:spPr>
        <a:xfrm>
          <a:off x="27057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21063</xdr:rowOff>
    </xdr:from>
    <xdr:ext cx="405111" cy="259045"/>
    <xdr:sp macro="" textlink="">
      <xdr:nvSpPr>
        <xdr:cNvPr id="335" name="n_3mainValue【市民会館】&#10;有形固定資産減価償却率">
          <a:extLst>
            <a:ext uri="{FF2B5EF4-FFF2-40B4-BE49-F238E27FC236}">
              <a16:creationId xmlns:a16="http://schemas.microsoft.com/office/drawing/2014/main" id="{20ED8DC2-4AC8-4DEB-9FB0-946193E04133}"/>
            </a:ext>
          </a:extLst>
        </xdr:cNvPr>
        <xdr:cNvSpPr txBox="1"/>
      </xdr:nvSpPr>
      <xdr:spPr>
        <a:xfrm>
          <a:off x="1816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159856</xdr:rowOff>
    </xdr:from>
    <xdr:ext cx="405111" cy="259045"/>
    <xdr:sp macro="" textlink="">
      <xdr:nvSpPr>
        <xdr:cNvPr id="336" name="n_4mainValue【市民会館】&#10;有形固定資産減価償却率">
          <a:extLst>
            <a:ext uri="{FF2B5EF4-FFF2-40B4-BE49-F238E27FC236}">
              <a16:creationId xmlns:a16="http://schemas.microsoft.com/office/drawing/2014/main" id="{ED0C0304-98FA-4E4D-A6D4-32C3215FC2AF}"/>
            </a:ext>
          </a:extLst>
        </xdr:cNvPr>
        <xdr:cNvSpPr txBox="1"/>
      </xdr:nvSpPr>
      <xdr:spPr>
        <a:xfrm>
          <a:off x="927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88944EE6-89C7-43FF-97AB-C60E4220E7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E5D61A4C-A6F6-47F9-BCDF-E7C6980C3B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3A063BBD-3C0F-4A95-B0E0-5895D3E078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E56A7A18-2E51-43D2-923C-21D390A5CF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FD797A86-71D7-4174-B438-9F44EFC574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602C9FFA-7463-4D1C-8C5E-B2AEF8D96F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5A62B19-6EC9-445D-9BE1-934B788353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EBDC7F47-1C8D-4FEE-908D-A186AEC0007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E05A037C-524D-4B4E-94DF-FCFB34A2A29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90439D9-9794-4E4A-B45B-30EA5F6BC26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616140E0-6963-43CE-907C-27D98A0C950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71925F2D-562F-42C0-9BA5-2408A35BD22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26539D78-CF06-4844-95D7-36F2F18F27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B0D65616-1E93-42D3-B674-43FB1B5655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54487B82-510F-4C4F-A8E4-BA352EBAC19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562D532A-A4C0-4571-80ED-6E7CEE7639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100B469A-5829-4FD6-A183-A75388230B9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5B32AC9D-F1AB-4655-B413-9C71BDE306D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AC02B2AF-B4E2-45C1-9739-A4021D0FC6F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9D5A4EFB-16C6-4A16-9250-7BFD3CEB315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B164FFCF-6D6F-4E78-88ED-171B43B3E2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DB31F05A-DCF5-416D-BDC2-91C9F778BEB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BC52C10A-2B94-40BE-AA6E-1F842B6E0F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CDEB2316-C07F-4785-B0A1-D6BADCCB9C37}"/>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2A2D3BAA-E190-4D8E-BA45-43F6E7FDFB6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A5E66059-EA5F-4488-8AF1-7F4E2AF4C21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876A8EAD-4BA8-4E2C-A46E-1C398F94D09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C5C38E14-15D2-4359-9922-9981645A3D8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5" name="【市民会館】&#10;一人当たり面積平均値テキスト">
          <a:extLst>
            <a:ext uri="{FF2B5EF4-FFF2-40B4-BE49-F238E27FC236}">
              <a16:creationId xmlns:a16="http://schemas.microsoft.com/office/drawing/2014/main" id="{5A1CBCDF-8864-4CEB-9F76-B59136DF9E6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1A94487C-1612-4CF6-B715-B99E61BBA0B8}"/>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6CC7CB10-5D6E-4D26-953A-6433C87FD1A3}"/>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7281E42C-92FC-48C4-BA3F-13DF7C65FF7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AC17A139-A813-49ED-B3A3-E411F6234BBE}"/>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8C860302-04F3-4648-B533-0E07D20DD7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88D7B89-E8AF-45CB-A74A-7E556F7A1F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1B4C403-353B-419A-82DF-2F1B409D80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D97BD65-4C7E-4542-A471-E09F1B847D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45A9D43-4581-40A7-B511-A220D0CBBC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253D3E8-4756-4FB5-B739-C94E3C9C74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135889</xdr:rowOff>
    </xdr:from>
    <xdr:to>
      <xdr:col>55</xdr:col>
      <xdr:colOff>50800</xdr:colOff>
      <xdr:row>108</xdr:row>
      <xdr:rowOff>66039</xdr:rowOff>
    </xdr:to>
    <xdr:sp macro="" textlink="">
      <xdr:nvSpPr>
        <xdr:cNvPr id="376" name="楕円 375">
          <a:extLst>
            <a:ext uri="{FF2B5EF4-FFF2-40B4-BE49-F238E27FC236}">
              <a16:creationId xmlns:a16="http://schemas.microsoft.com/office/drawing/2014/main" id="{F9C84F5B-4EDE-4679-AD5F-843961BCA2A3}"/>
            </a:ext>
          </a:extLst>
        </xdr:cNvPr>
        <xdr:cNvSpPr/>
      </xdr:nvSpPr>
      <xdr:spPr>
        <a:xfrm>
          <a:off x="10426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50816</xdr:rowOff>
    </xdr:from>
    <xdr:ext cx="469744" cy="259045"/>
    <xdr:sp macro="" textlink="">
      <xdr:nvSpPr>
        <xdr:cNvPr id="377" name="【市民会館】&#10;一人当たり面積該当値テキスト">
          <a:extLst>
            <a:ext uri="{FF2B5EF4-FFF2-40B4-BE49-F238E27FC236}">
              <a16:creationId xmlns:a16="http://schemas.microsoft.com/office/drawing/2014/main" id="{6284E6F7-4CEF-4551-AF0D-EF5FD7459E26}"/>
            </a:ext>
          </a:extLst>
        </xdr:cNvPr>
        <xdr:cNvSpPr txBox="1"/>
      </xdr:nvSpPr>
      <xdr:spPr>
        <a:xfrm>
          <a:off x="10515600"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135889</xdr:rowOff>
    </xdr:from>
    <xdr:to>
      <xdr:col>50</xdr:col>
      <xdr:colOff>165100</xdr:colOff>
      <xdr:row>108</xdr:row>
      <xdr:rowOff>66039</xdr:rowOff>
    </xdr:to>
    <xdr:sp macro="" textlink="">
      <xdr:nvSpPr>
        <xdr:cNvPr id="378" name="楕円 377">
          <a:extLst>
            <a:ext uri="{FF2B5EF4-FFF2-40B4-BE49-F238E27FC236}">
              <a16:creationId xmlns:a16="http://schemas.microsoft.com/office/drawing/2014/main" id="{FDD1FF79-EBB5-4980-A661-C241E1676A71}"/>
            </a:ext>
          </a:extLst>
        </xdr:cNvPr>
        <xdr:cNvSpPr/>
      </xdr:nvSpPr>
      <xdr:spPr>
        <a:xfrm>
          <a:off x="9588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15239</xdr:rowOff>
    </xdr:from>
    <xdr:to>
      <xdr:col>55</xdr:col>
      <xdr:colOff>0</xdr:colOff>
      <xdr:row>108</xdr:row>
      <xdr:rowOff>15239</xdr:rowOff>
    </xdr:to>
    <xdr:cxnSp macro="">
      <xdr:nvCxnSpPr>
        <xdr:cNvPr id="379" name="直線コネクタ 378">
          <a:extLst>
            <a:ext uri="{FF2B5EF4-FFF2-40B4-BE49-F238E27FC236}">
              <a16:creationId xmlns:a16="http://schemas.microsoft.com/office/drawing/2014/main" id="{577F322F-ED28-4E10-A7C7-972D6609272F}"/>
            </a:ext>
          </a:extLst>
        </xdr:cNvPr>
        <xdr:cNvCxnSpPr/>
      </xdr:nvCxnSpPr>
      <xdr:spPr>
        <a:xfrm>
          <a:off x="9639300" y="1853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137795</xdr:rowOff>
    </xdr:from>
    <xdr:to>
      <xdr:col>46</xdr:col>
      <xdr:colOff>38100</xdr:colOff>
      <xdr:row>108</xdr:row>
      <xdr:rowOff>67945</xdr:rowOff>
    </xdr:to>
    <xdr:sp macro="" textlink="">
      <xdr:nvSpPr>
        <xdr:cNvPr id="380" name="楕円 379">
          <a:extLst>
            <a:ext uri="{FF2B5EF4-FFF2-40B4-BE49-F238E27FC236}">
              <a16:creationId xmlns:a16="http://schemas.microsoft.com/office/drawing/2014/main" id="{0DDF8B47-EC47-443B-A93D-F9B530F28180}"/>
            </a:ext>
          </a:extLst>
        </xdr:cNvPr>
        <xdr:cNvSpPr/>
      </xdr:nvSpPr>
      <xdr:spPr>
        <a:xfrm>
          <a:off x="8699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15239</xdr:rowOff>
    </xdr:from>
    <xdr:to>
      <xdr:col>50</xdr:col>
      <xdr:colOff>114300</xdr:colOff>
      <xdr:row>108</xdr:row>
      <xdr:rowOff>17145</xdr:rowOff>
    </xdr:to>
    <xdr:cxnSp macro="">
      <xdr:nvCxnSpPr>
        <xdr:cNvPr id="381" name="直線コネクタ 380">
          <a:extLst>
            <a:ext uri="{FF2B5EF4-FFF2-40B4-BE49-F238E27FC236}">
              <a16:creationId xmlns:a16="http://schemas.microsoft.com/office/drawing/2014/main" id="{36027B1A-3307-4107-AB49-091FA6F7E679}"/>
            </a:ext>
          </a:extLst>
        </xdr:cNvPr>
        <xdr:cNvCxnSpPr/>
      </xdr:nvCxnSpPr>
      <xdr:spPr>
        <a:xfrm flipV="1">
          <a:off x="8750300" y="18531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139700</xdr:rowOff>
    </xdr:from>
    <xdr:to>
      <xdr:col>41</xdr:col>
      <xdr:colOff>101600</xdr:colOff>
      <xdr:row>108</xdr:row>
      <xdr:rowOff>69850</xdr:rowOff>
    </xdr:to>
    <xdr:sp macro="" textlink="">
      <xdr:nvSpPr>
        <xdr:cNvPr id="382" name="楕円 381">
          <a:extLst>
            <a:ext uri="{FF2B5EF4-FFF2-40B4-BE49-F238E27FC236}">
              <a16:creationId xmlns:a16="http://schemas.microsoft.com/office/drawing/2014/main" id="{796D0E3F-4877-4110-8542-49C63C3FEA0E}"/>
            </a:ext>
          </a:extLst>
        </xdr:cNvPr>
        <xdr:cNvSpPr/>
      </xdr:nvSpPr>
      <xdr:spPr>
        <a:xfrm>
          <a:off x="781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17145</xdr:rowOff>
    </xdr:from>
    <xdr:to>
      <xdr:col>45</xdr:col>
      <xdr:colOff>177800</xdr:colOff>
      <xdr:row>108</xdr:row>
      <xdr:rowOff>19050</xdr:rowOff>
    </xdr:to>
    <xdr:cxnSp macro="">
      <xdr:nvCxnSpPr>
        <xdr:cNvPr id="383" name="直線コネクタ 382">
          <a:extLst>
            <a:ext uri="{FF2B5EF4-FFF2-40B4-BE49-F238E27FC236}">
              <a16:creationId xmlns:a16="http://schemas.microsoft.com/office/drawing/2014/main" id="{51B6BA0A-3AEA-4657-A5CA-90BBB8CD08FA}"/>
            </a:ext>
          </a:extLst>
        </xdr:cNvPr>
        <xdr:cNvCxnSpPr/>
      </xdr:nvCxnSpPr>
      <xdr:spPr>
        <a:xfrm flipV="1">
          <a:off x="7861300" y="1853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139700</xdr:rowOff>
    </xdr:from>
    <xdr:to>
      <xdr:col>36</xdr:col>
      <xdr:colOff>165100</xdr:colOff>
      <xdr:row>108</xdr:row>
      <xdr:rowOff>69850</xdr:rowOff>
    </xdr:to>
    <xdr:sp macro="" textlink="">
      <xdr:nvSpPr>
        <xdr:cNvPr id="384" name="楕円 383">
          <a:extLst>
            <a:ext uri="{FF2B5EF4-FFF2-40B4-BE49-F238E27FC236}">
              <a16:creationId xmlns:a16="http://schemas.microsoft.com/office/drawing/2014/main" id="{A29E0C1E-FA6E-4EDE-8B53-7306468143A8}"/>
            </a:ext>
          </a:extLst>
        </xdr:cNvPr>
        <xdr:cNvSpPr/>
      </xdr:nvSpPr>
      <xdr:spPr>
        <a:xfrm>
          <a:off x="6921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19050</xdr:rowOff>
    </xdr:from>
    <xdr:to>
      <xdr:col>41</xdr:col>
      <xdr:colOff>50800</xdr:colOff>
      <xdr:row>108</xdr:row>
      <xdr:rowOff>19050</xdr:rowOff>
    </xdr:to>
    <xdr:cxnSp macro="">
      <xdr:nvCxnSpPr>
        <xdr:cNvPr id="385" name="直線コネクタ 384">
          <a:extLst>
            <a:ext uri="{FF2B5EF4-FFF2-40B4-BE49-F238E27FC236}">
              <a16:creationId xmlns:a16="http://schemas.microsoft.com/office/drawing/2014/main" id="{92D49E3E-87D6-4ED4-BB1B-2E59977D0A20}"/>
            </a:ext>
          </a:extLst>
        </xdr:cNvPr>
        <xdr:cNvCxnSpPr/>
      </xdr:nvCxnSpPr>
      <xdr:spPr>
        <a:xfrm>
          <a:off x="6972300" y="1853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86" name="n_1aveValue【市民会館】&#10;一人当たり面積">
          <a:extLst>
            <a:ext uri="{FF2B5EF4-FFF2-40B4-BE49-F238E27FC236}">
              <a16:creationId xmlns:a16="http://schemas.microsoft.com/office/drawing/2014/main" id="{FB51AA6A-AF83-41B9-A997-459ACDF18FA9}"/>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87" name="n_2aveValue【市民会館】&#10;一人当たり面積">
          <a:extLst>
            <a:ext uri="{FF2B5EF4-FFF2-40B4-BE49-F238E27FC236}">
              <a16:creationId xmlns:a16="http://schemas.microsoft.com/office/drawing/2014/main" id="{00416BA8-16BB-4FF1-B049-800E97437D3F}"/>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88" name="n_3aveValue【市民会館】&#10;一人当たり面積">
          <a:extLst>
            <a:ext uri="{FF2B5EF4-FFF2-40B4-BE49-F238E27FC236}">
              <a16:creationId xmlns:a16="http://schemas.microsoft.com/office/drawing/2014/main" id="{B428EC98-2D8B-4BBD-B151-311246E2809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4BCCEA06-FF21-44AB-8E87-6A2CA9766D04}"/>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57166</xdr:rowOff>
    </xdr:from>
    <xdr:ext cx="469744" cy="259045"/>
    <xdr:sp macro="" textlink="">
      <xdr:nvSpPr>
        <xdr:cNvPr id="390" name="n_1mainValue【市民会館】&#10;一人当たり面積">
          <a:extLst>
            <a:ext uri="{FF2B5EF4-FFF2-40B4-BE49-F238E27FC236}">
              <a16:creationId xmlns:a16="http://schemas.microsoft.com/office/drawing/2014/main" id="{1C361B92-9EE3-4997-8062-B769EF00B3AF}"/>
            </a:ext>
          </a:extLst>
        </xdr:cNvPr>
        <xdr:cNvSpPr txBox="1"/>
      </xdr:nvSpPr>
      <xdr:spPr>
        <a:xfrm>
          <a:off x="9391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59072</xdr:rowOff>
    </xdr:from>
    <xdr:ext cx="469744" cy="259045"/>
    <xdr:sp macro="" textlink="">
      <xdr:nvSpPr>
        <xdr:cNvPr id="391" name="n_2mainValue【市民会館】&#10;一人当たり面積">
          <a:extLst>
            <a:ext uri="{FF2B5EF4-FFF2-40B4-BE49-F238E27FC236}">
              <a16:creationId xmlns:a16="http://schemas.microsoft.com/office/drawing/2014/main" id="{03083208-ECBE-44B5-BA1B-30D87AAF7724}"/>
            </a:ext>
          </a:extLst>
        </xdr:cNvPr>
        <xdr:cNvSpPr txBox="1"/>
      </xdr:nvSpPr>
      <xdr:spPr>
        <a:xfrm>
          <a:off x="8515427"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60977</xdr:rowOff>
    </xdr:from>
    <xdr:ext cx="469744" cy="259045"/>
    <xdr:sp macro="" textlink="">
      <xdr:nvSpPr>
        <xdr:cNvPr id="392" name="n_3mainValue【市民会館】&#10;一人当たり面積">
          <a:extLst>
            <a:ext uri="{FF2B5EF4-FFF2-40B4-BE49-F238E27FC236}">
              <a16:creationId xmlns:a16="http://schemas.microsoft.com/office/drawing/2014/main" id="{C998C130-AEDF-4B65-91B6-F11D2472FF53}"/>
            </a:ext>
          </a:extLst>
        </xdr:cNvPr>
        <xdr:cNvSpPr txBox="1"/>
      </xdr:nvSpPr>
      <xdr:spPr>
        <a:xfrm>
          <a:off x="7626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60977</xdr:rowOff>
    </xdr:from>
    <xdr:ext cx="469744" cy="259045"/>
    <xdr:sp macro="" textlink="">
      <xdr:nvSpPr>
        <xdr:cNvPr id="393" name="n_4mainValue【市民会館】&#10;一人当たり面積">
          <a:extLst>
            <a:ext uri="{FF2B5EF4-FFF2-40B4-BE49-F238E27FC236}">
              <a16:creationId xmlns:a16="http://schemas.microsoft.com/office/drawing/2014/main" id="{6966D392-F192-439A-AF78-8710D4D5A790}"/>
            </a:ext>
          </a:extLst>
        </xdr:cNvPr>
        <xdr:cNvSpPr txBox="1"/>
      </xdr:nvSpPr>
      <xdr:spPr>
        <a:xfrm>
          <a:off x="6737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3730BE35-1819-4707-A1F2-788ADA16CA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3B26799-1CE5-4350-9671-3AE2DE094CD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09B627B-DDB3-4978-A9CC-E0E741A692E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5FF9C41-BBC8-466E-8CBA-41BED22AE7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9F180E4-4553-4760-84AB-CF14C883C0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F692ED7-5951-40F4-B437-8E539039F3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956E9B9-61A0-4C2E-A379-95F4337F32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188851B-6670-451A-92B6-334E67606B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5B283F5-616B-49A4-B135-6F648FB68A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3F56E96E-3C26-4AA9-AC61-9582BB18A1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61A6F88C-40F1-4ED1-8CDF-A232EE1BC9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F99A3B1C-EA18-436F-8966-2D906D7A3C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242C246F-CD01-4EE8-939F-6B058C8C9F1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DE9D6802-7F24-4E4E-A59C-9887D2DE53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B4233A75-7A87-45B6-8EDC-4015B30FBD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7A7CEB2E-0B31-4577-AE57-6C5469BD9A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9D31603E-583A-40F2-9ED7-5C45312BD64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DD0F3D7A-EA14-4883-A291-719625D6F23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13ACE29-8A7C-488A-B7A6-87E333149D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C5BB1E27-B686-4851-9445-13E93D15327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3144A82F-2535-4BB1-AB1E-D0AE351A692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31D8B484-816D-407C-A394-660BA83A67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DEC6DCA6-5F27-4E3E-8C8F-7887DC0F9BF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83701D57-91FB-4452-A0AB-91F6D9ECFC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6DFCC523-0992-4D7D-AE4C-4336E058A26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296AB4F7-9391-499A-A19B-209EBF0D7C1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BED88D9B-984B-44A7-9A03-2BD12BB181D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748EEE52-C64F-46FA-9535-82D9E209EC23}"/>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669ED84F-DFF1-4106-934E-685E9355E6A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92056024-AFF5-4299-9CB5-354BC889C6BF}"/>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1610B73A-25F7-4F68-9728-F893EF678BE1}"/>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4A9F727A-43EE-4A84-A6D2-1617559F70FB}"/>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5409C48B-3007-4073-832D-5FE8A8E509B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57D49DF3-2D50-4AD3-9890-9AF9618BA47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03881E21-3BB2-4F90-9DD6-BF91515C6E3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56BAFC-277F-4418-8663-82D1FB5AB41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1A1562-10F1-4BF8-8A83-594789677E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DB5D778-2FCB-4267-9A70-CDAC37F8A0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65F36E6-2631-48C6-84B9-FA14B797C2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5C87465-5C4D-4C0B-A743-B0EA7F91DD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34" name="楕円 433">
          <a:extLst>
            <a:ext uri="{FF2B5EF4-FFF2-40B4-BE49-F238E27FC236}">
              <a16:creationId xmlns:a16="http://schemas.microsoft.com/office/drawing/2014/main" id="{E5F4123B-5181-43F4-94C9-09D1BC3653DB}"/>
            </a:ext>
          </a:extLst>
        </xdr:cNvPr>
        <xdr:cNvSpPr/>
      </xdr:nvSpPr>
      <xdr:spPr>
        <a:xfrm>
          <a:off x="16268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74B6ACDF-252B-49F7-866C-FDB19058CAAC}"/>
            </a:ext>
          </a:extLst>
        </xdr:cNvPr>
        <xdr:cNvSpPr txBox="1"/>
      </xdr:nvSpPr>
      <xdr:spPr>
        <a:xfrm>
          <a:off x="16357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36" name="楕円 435">
          <a:extLst>
            <a:ext uri="{FF2B5EF4-FFF2-40B4-BE49-F238E27FC236}">
              <a16:creationId xmlns:a16="http://schemas.microsoft.com/office/drawing/2014/main" id="{51030E05-19B9-42B3-9839-6EA3B3EFCB23}"/>
            </a:ext>
          </a:extLst>
        </xdr:cNvPr>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85725</xdr:rowOff>
    </xdr:to>
    <xdr:cxnSp macro="">
      <xdr:nvCxnSpPr>
        <xdr:cNvPr id="437" name="直線コネクタ 436">
          <a:extLst>
            <a:ext uri="{FF2B5EF4-FFF2-40B4-BE49-F238E27FC236}">
              <a16:creationId xmlns:a16="http://schemas.microsoft.com/office/drawing/2014/main" id="{21CFEEB0-6B34-4381-AF80-A8F4527005D5}"/>
            </a:ext>
          </a:extLst>
        </xdr:cNvPr>
        <xdr:cNvCxnSpPr/>
      </xdr:nvCxnSpPr>
      <xdr:spPr>
        <a:xfrm>
          <a:off x="15481300" y="65493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38" name="楕円 437">
          <a:extLst>
            <a:ext uri="{FF2B5EF4-FFF2-40B4-BE49-F238E27FC236}">
              <a16:creationId xmlns:a16="http://schemas.microsoft.com/office/drawing/2014/main" id="{6CEF9F2C-913F-4C90-947C-7D7798CEC8D1}"/>
            </a:ext>
          </a:extLst>
        </xdr:cNvPr>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34290</xdr:rowOff>
    </xdr:to>
    <xdr:cxnSp macro="">
      <xdr:nvCxnSpPr>
        <xdr:cNvPr id="439" name="直線コネクタ 438">
          <a:extLst>
            <a:ext uri="{FF2B5EF4-FFF2-40B4-BE49-F238E27FC236}">
              <a16:creationId xmlns:a16="http://schemas.microsoft.com/office/drawing/2014/main" id="{E21E3ECE-1394-4ECA-B9AC-4867E68F1AA1}"/>
            </a:ext>
          </a:extLst>
        </xdr:cNvPr>
        <xdr:cNvCxnSpPr/>
      </xdr:nvCxnSpPr>
      <xdr:spPr>
        <a:xfrm>
          <a:off x="14592300" y="6496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40" name="楕円 439">
          <a:extLst>
            <a:ext uri="{FF2B5EF4-FFF2-40B4-BE49-F238E27FC236}">
              <a16:creationId xmlns:a16="http://schemas.microsoft.com/office/drawing/2014/main" id="{9FA5A74D-C76A-4938-950F-82295AA5595B}"/>
            </a:ext>
          </a:extLst>
        </xdr:cNvPr>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102870</xdr:rowOff>
    </xdr:from>
    <xdr:to>
      <xdr:col>76</xdr:col>
      <xdr:colOff>114300</xdr:colOff>
      <xdr:row>37</xdr:row>
      <xdr:rowOff>152400</xdr:rowOff>
    </xdr:to>
    <xdr:cxnSp macro="">
      <xdr:nvCxnSpPr>
        <xdr:cNvPr id="441" name="直線コネクタ 440">
          <a:extLst>
            <a:ext uri="{FF2B5EF4-FFF2-40B4-BE49-F238E27FC236}">
              <a16:creationId xmlns:a16="http://schemas.microsoft.com/office/drawing/2014/main" id="{4D92918C-6B9B-4CF7-B15E-DA6746519903}"/>
            </a:ext>
          </a:extLst>
        </xdr:cNvPr>
        <xdr:cNvCxnSpPr/>
      </xdr:nvCxnSpPr>
      <xdr:spPr>
        <a:xfrm>
          <a:off x="13703300" y="64465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xdr:rowOff>
    </xdr:from>
    <xdr:to>
      <xdr:col>67</xdr:col>
      <xdr:colOff>101600</xdr:colOff>
      <xdr:row>37</xdr:row>
      <xdr:rowOff>102235</xdr:rowOff>
    </xdr:to>
    <xdr:sp macro="" textlink="">
      <xdr:nvSpPr>
        <xdr:cNvPr id="442" name="楕円 441">
          <a:extLst>
            <a:ext uri="{FF2B5EF4-FFF2-40B4-BE49-F238E27FC236}">
              <a16:creationId xmlns:a16="http://schemas.microsoft.com/office/drawing/2014/main" id="{E37370D1-9547-4A9E-9C88-29D5012CD740}"/>
            </a:ext>
          </a:extLst>
        </xdr:cNvPr>
        <xdr:cNvSpPr/>
      </xdr:nvSpPr>
      <xdr:spPr>
        <a:xfrm>
          <a:off x="12763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51435</xdr:rowOff>
    </xdr:from>
    <xdr:to>
      <xdr:col>71</xdr:col>
      <xdr:colOff>177800</xdr:colOff>
      <xdr:row>37</xdr:row>
      <xdr:rowOff>102870</xdr:rowOff>
    </xdr:to>
    <xdr:cxnSp macro="">
      <xdr:nvCxnSpPr>
        <xdr:cNvPr id="443" name="直線コネクタ 442">
          <a:extLst>
            <a:ext uri="{FF2B5EF4-FFF2-40B4-BE49-F238E27FC236}">
              <a16:creationId xmlns:a16="http://schemas.microsoft.com/office/drawing/2014/main" id="{00F6105F-16C3-49C8-A8B2-53568F0129B9}"/>
            </a:ext>
          </a:extLst>
        </xdr:cNvPr>
        <xdr:cNvCxnSpPr/>
      </xdr:nvCxnSpPr>
      <xdr:spPr>
        <a:xfrm>
          <a:off x="12814300" y="6395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E52DEF76-408C-47A5-90B5-866CF0A624CA}"/>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1F9F8396-16AF-4AED-BCD5-183B564E21C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E03C74C7-C7BB-4C0A-BDA5-9CA543B35E49}"/>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D9405136-4A95-4204-9F2D-F0C7A1A23FA2}"/>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76217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4B4E4854-26DA-4A8A-ADD1-D77EA9584BF9}"/>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BF83EB5F-0CFE-46F2-97FD-AB77300FE6A1}"/>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764BBD4F-A1FA-4309-883C-DB01A10B6C7C}"/>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118762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1E344BB7-C773-4ADE-A63D-7FE530E66A6E}"/>
            </a:ext>
          </a:extLst>
        </xdr:cNvPr>
        <xdr:cNvSpPr txBox="1"/>
      </xdr:nvSpPr>
      <xdr:spPr>
        <a:xfrm>
          <a:off x="12611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B43C0B61-CAFB-4BB1-944C-A1D3573EE6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97A6FC9-96C9-40C9-96BF-4167053043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4BCB320D-E821-436E-9E56-3AF3D6FD9F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61E875EF-8E62-4C2F-97A0-9FB6845669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D6E7F12-40C0-431B-AE74-9AA4A7CEC2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7C60A0B-0F8F-49B9-B897-868C4F4C9F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0F42C08-DF9F-4ACB-B781-B1E96473E9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52EFB40-A891-4C71-80FC-BAA8A1DABE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529E044-F252-4777-B7C6-42E68EA1FB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C45CC7E-6BA9-41F3-9F6A-8B5930408C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5D2A724B-58AC-45C0-B85C-906EBAFF11C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7DE43692-1DC7-45D5-8683-BECF2AB7C16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FEA56960-4E75-4C20-BEF4-ECDE16DA259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651D1DCF-B09B-4B84-8A2D-56C105E00A1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7245A968-DCC5-4A7E-B6C0-DA0B7C8EE5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8B276957-304E-4201-8A1D-AB6BCF20C09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5F0C422B-F19C-4789-8568-E668DA61BA1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8F9555E7-7298-4282-A275-2F597B412E7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2F937732-27AF-45F8-8086-DA23BFF05E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F245DDD3-312C-4B7F-AE6A-BC9E740C42D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CA27637B-843B-4AB0-8B00-3D96F3A39B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AA0D5F6C-3B02-42EC-886E-2C308299465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90ABF9B7-FF7A-4B43-BB64-69D41DED40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C568CD75-C9AB-4FAE-85BA-5A773BBFD1F1}"/>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1BC95E07-1878-4472-BF46-6FC84AA27E3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DED16445-9791-4B05-9AF4-C12C0374A7C7}"/>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3E9D61AE-349A-436A-BEC6-604A133190A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8EC83AAC-6AE2-4151-9C90-F6AE2360CE9D}"/>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A6840E19-CBC4-4EF5-8A29-5317E70E1E87}"/>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C93AA8E8-11AC-4C1E-9A24-C40B106B5471}"/>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98DB687B-E034-4930-A9B4-2801041E3262}"/>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29A70637-F52B-48AF-A8F2-4DF29AF6172A}"/>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2E16234C-67F8-43AC-8129-AC87AAF1D96E}"/>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A34E27B2-3B0F-4523-8E59-A76D1C373AAC}"/>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FAA292E-1706-48C7-8C97-36301327350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5406E34-62F5-4E98-9A28-9FC0F47085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289D356-E180-4C54-81AC-67350D3036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C968E7C-B5F2-41BA-9652-73EBCC3C68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E637FE6-8B4C-425F-9263-EC6CAEB6C9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54356</xdr:rowOff>
    </xdr:from>
    <xdr:to>
      <xdr:col>116</xdr:col>
      <xdr:colOff>114300</xdr:colOff>
      <xdr:row>38</xdr:row>
      <xdr:rowOff>155956</xdr:rowOff>
    </xdr:to>
    <xdr:sp macro="" textlink="">
      <xdr:nvSpPr>
        <xdr:cNvPr id="491" name="楕円 490">
          <a:extLst>
            <a:ext uri="{FF2B5EF4-FFF2-40B4-BE49-F238E27FC236}">
              <a16:creationId xmlns:a16="http://schemas.microsoft.com/office/drawing/2014/main" id="{3D31EF7A-9AD0-4653-AE71-DBAEAFBB6D4F}"/>
            </a:ext>
          </a:extLst>
        </xdr:cNvPr>
        <xdr:cNvSpPr/>
      </xdr:nvSpPr>
      <xdr:spPr>
        <a:xfrm>
          <a:off x="22110700" y="65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77233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B44E8DE1-CAE5-4C8D-8B7D-0A11AAA6D1DB}"/>
            </a:ext>
          </a:extLst>
        </xdr:cNvPr>
        <xdr:cNvSpPr txBox="1"/>
      </xdr:nvSpPr>
      <xdr:spPr>
        <a:xfrm>
          <a:off x="22199600" y="642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43867</xdr:rowOff>
    </xdr:from>
    <xdr:to>
      <xdr:col>112</xdr:col>
      <xdr:colOff>38100</xdr:colOff>
      <xdr:row>38</xdr:row>
      <xdr:rowOff>145467</xdr:rowOff>
    </xdr:to>
    <xdr:sp macro="" textlink="">
      <xdr:nvSpPr>
        <xdr:cNvPr id="493" name="楕円 492">
          <a:extLst>
            <a:ext uri="{FF2B5EF4-FFF2-40B4-BE49-F238E27FC236}">
              <a16:creationId xmlns:a16="http://schemas.microsoft.com/office/drawing/2014/main" id="{2AFA865D-C505-48D5-BC83-5B7141D8A207}"/>
            </a:ext>
          </a:extLst>
        </xdr:cNvPr>
        <xdr:cNvSpPr/>
      </xdr:nvSpPr>
      <xdr:spPr>
        <a:xfrm>
          <a:off x="21272500" y="65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94667</xdr:rowOff>
    </xdr:from>
    <xdr:to>
      <xdr:col>116</xdr:col>
      <xdr:colOff>63500</xdr:colOff>
      <xdr:row>38</xdr:row>
      <xdr:rowOff>105156</xdr:rowOff>
    </xdr:to>
    <xdr:cxnSp macro="">
      <xdr:nvCxnSpPr>
        <xdr:cNvPr id="494" name="直線コネクタ 493">
          <a:extLst>
            <a:ext uri="{FF2B5EF4-FFF2-40B4-BE49-F238E27FC236}">
              <a16:creationId xmlns:a16="http://schemas.microsoft.com/office/drawing/2014/main" id="{FF2F2CDC-B69D-4BF3-A448-B5D8520C4DE1}"/>
            </a:ext>
          </a:extLst>
        </xdr:cNvPr>
        <xdr:cNvCxnSpPr/>
      </xdr:nvCxnSpPr>
      <xdr:spPr>
        <a:xfrm>
          <a:off x="21323300" y="6609767"/>
          <a:ext cx="8382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44138</xdr:rowOff>
    </xdr:from>
    <xdr:to>
      <xdr:col>107</xdr:col>
      <xdr:colOff>101600</xdr:colOff>
      <xdr:row>38</xdr:row>
      <xdr:rowOff>145738</xdr:rowOff>
    </xdr:to>
    <xdr:sp macro="" textlink="">
      <xdr:nvSpPr>
        <xdr:cNvPr id="495" name="楕円 494">
          <a:extLst>
            <a:ext uri="{FF2B5EF4-FFF2-40B4-BE49-F238E27FC236}">
              <a16:creationId xmlns:a16="http://schemas.microsoft.com/office/drawing/2014/main" id="{26A84983-83BB-4E3E-A490-7CF24737BF90}"/>
            </a:ext>
          </a:extLst>
        </xdr:cNvPr>
        <xdr:cNvSpPr/>
      </xdr:nvSpPr>
      <xdr:spPr>
        <a:xfrm>
          <a:off x="20383500" y="65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94667</xdr:rowOff>
    </xdr:from>
    <xdr:to>
      <xdr:col>111</xdr:col>
      <xdr:colOff>177800</xdr:colOff>
      <xdr:row>38</xdr:row>
      <xdr:rowOff>94938</xdr:rowOff>
    </xdr:to>
    <xdr:cxnSp macro="">
      <xdr:nvCxnSpPr>
        <xdr:cNvPr id="496" name="直線コネクタ 495">
          <a:extLst>
            <a:ext uri="{FF2B5EF4-FFF2-40B4-BE49-F238E27FC236}">
              <a16:creationId xmlns:a16="http://schemas.microsoft.com/office/drawing/2014/main" id="{7D975278-2974-445A-BD4C-6AF614A8A125}"/>
            </a:ext>
          </a:extLst>
        </xdr:cNvPr>
        <xdr:cNvCxnSpPr/>
      </xdr:nvCxnSpPr>
      <xdr:spPr>
        <a:xfrm flipV="1">
          <a:off x="20434300" y="6609767"/>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59682</xdr:rowOff>
    </xdr:from>
    <xdr:to>
      <xdr:col>102</xdr:col>
      <xdr:colOff>165100</xdr:colOff>
      <xdr:row>38</xdr:row>
      <xdr:rowOff>161282</xdr:rowOff>
    </xdr:to>
    <xdr:sp macro="" textlink="">
      <xdr:nvSpPr>
        <xdr:cNvPr id="497" name="楕円 496">
          <a:extLst>
            <a:ext uri="{FF2B5EF4-FFF2-40B4-BE49-F238E27FC236}">
              <a16:creationId xmlns:a16="http://schemas.microsoft.com/office/drawing/2014/main" id="{A35D1E2E-9380-4AA9-87D6-617BEF7B69CA}"/>
            </a:ext>
          </a:extLst>
        </xdr:cNvPr>
        <xdr:cNvSpPr/>
      </xdr:nvSpPr>
      <xdr:spPr>
        <a:xfrm>
          <a:off x="19494500" y="65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94938</xdr:rowOff>
    </xdr:from>
    <xdr:to>
      <xdr:col>107</xdr:col>
      <xdr:colOff>50800</xdr:colOff>
      <xdr:row>38</xdr:row>
      <xdr:rowOff>110482</xdr:rowOff>
    </xdr:to>
    <xdr:cxnSp macro="">
      <xdr:nvCxnSpPr>
        <xdr:cNvPr id="498" name="直線コネクタ 497">
          <a:extLst>
            <a:ext uri="{FF2B5EF4-FFF2-40B4-BE49-F238E27FC236}">
              <a16:creationId xmlns:a16="http://schemas.microsoft.com/office/drawing/2014/main" id="{EF2E1629-E3D0-45F5-8A1F-0F5EAAB2A5DD}"/>
            </a:ext>
          </a:extLst>
        </xdr:cNvPr>
        <xdr:cNvCxnSpPr/>
      </xdr:nvCxnSpPr>
      <xdr:spPr>
        <a:xfrm flipV="1">
          <a:off x="19545300" y="6610038"/>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70190</xdr:rowOff>
    </xdr:from>
    <xdr:to>
      <xdr:col>98</xdr:col>
      <xdr:colOff>38100</xdr:colOff>
      <xdr:row>39</xdr:row>
      <xdr:rowOff>340</xdr:rowOff>
    </xdr:to>
    <xdr:sp macro="" textlink="">
      <xdr:nvSpPr>
        <xdr:cNvPr id="499" name="楕円 498">
          <a:extLst>
            <a:ext uri="{FF2B5EF4-FFF2-40B4-BE49-F238E27FC236}">
              <a16:creationId xmlns:a16="http://schemas.microsoft.com/office/drawing/2014/main" id="{735CD8A1-87B7-4D8F-8E51-FA73AE13615D}"/>
            </a:ext>
          </a:extLst>
        </xdr:cNvPr>
        <xdr:cNvSpPr/>
      </xdr:nvSpPr>
      <xdr:spPr>
        <a:xfrm>
          <a:off x="18605500" y="65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110482</xdr:rowOff>
    </xdr:from>
    <xdr:to>
      <xdr:col>102</xdr:col>
      <xdr:colOff>114300</xdr:colOff>
      <xdr:row>38</xdr:row>
      <xdr:rowOff>120990</xdr:rowOff>
    </xdr:to>
    <xdr:cxnSp macro="">
      <xdr:nvCxnSpPr>
        <xdr:cNvPr id="500" name="直線コネクタ 499">
          <a:extLst>
            <a:ext uri="{FF2B5EF4-FFF2-40B4-BE49-F238E27FC236}">
              <a16:creationId xmlns:a16="http://schemas.microsoft.com/office/drawing/2014/main" id="{BB77928C-9DA6-4E08-B327-EE395E033007}"/>
            </a:ext>
          </a:extLst>
        </xdr:cNvPr>
        <xdr:cNvCxnSpPr/>
      </xdr:nvCxnSpPr>
      <xdr:spPr>
        <a:xfrm flipV="1">
          <a:off x="18656300" y="6625582"/>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FAEBAC95-D9F1-4D65-82AA-2CF165AF825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F2D3A9D-EDB0-427E-B1DF-AAB5B7E63DF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C6ED5BC5-97FD-43AF-971D-D32AD89EFD2B}"/>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BB42225D-D3E1-4A78-B03C-A890DC1D66CB}"/>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161994</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26AB7BA3-598A-4853-BF4A-B800C561FEF0}"/>
            </a:ext>
          </a:extLst>
        </xdr:cNvPr>
        <xdr:cNvSpPr txBox="1"/>
      </xdr:nvSpPr>
      <xdr:spPr>
        <a:xfrm>
          <a:off x="21011095" y="63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162265</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3A74B406-D391-466F-B2D8-310AB8D49895}"/>
            </a:ext>
          </a:extLst>
        </xdr:cNvPr>
        <xdr:cNvSpPr txBox="1"/>
      </xdr:nvSpPr>
      <xdr:spPr>
        <a:xfrm>
          <a:off x="20134795" y="633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6359</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300375D7-1B5D-458A-9B5F-F5C9CF351B94}"/>
            </a:ext>
          </a:extLst>
        </xdr:cNvPr>
        <xdr:cNvSpPr txBox="1"/>
      </xdr:nvSpPr>
      <xdr:spPr>
        <a:xfrm>
          <a:off x="19245795" y="635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16867</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361B7272-5494-4EBF-8E27-9067A573BB55}"/>
            </a:ext>
          </a:extLst>
        </xdr:cNvPr>
        <xdr:cNvSpPr txBox="1"/>
      </xdr:nvSpPr>
      <xdr:spPr>
        <a:xfrm>
          <a:off x="18356795" y="63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0015FF2-C5BD-4129-93B9-43125C72C2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7E46860-F6C1-4E20-858B-3DB452B38B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15E2ABE7-45E8-4FB0-BE77-6CBB0A3157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0F8FC0C-8281-4501-8CA5-9FE57934F2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BC2833FF-DAB4-457D-A2A2-D8840A11DF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D59271EB-26CA-410B-A291-A79BE70D81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4C5D939B-A2CB-40C2-B9B1-C5DA9AA750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51754F3-F367-49D1-8F5F-62B7F9A7AD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9FD3A4D2-3ED2-4E36-98F8-D88FE6E3B3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491197D-4D91-4324-BE09-128D413C93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AE6A510-0D00-4344-937B-A8E386E64F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29A6DF70-1854-4D21-BCF1-FC38CFBB958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877892A0-ADD1-4FA8-ADA4-518BFF19F68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94080C4-E37F-4EA0-87C2-9A996E9B1A1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7649A59A-6856-480C-A279-F5614EBDDE1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7C354366-70F4-46C6-A977-09F36AB4BBC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AF72408-B9AE-4ACC-9DB3-5DDD3D64A3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E9C19BF6-CBC4-4839-B963-389558339A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E512AD19-06FF-463A-B28D-AD78F185898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24579BA2-0B6D-4FEB-A0CC-1A486769B2F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78EFCCFB-814F-4345-AD8A-C416ED1AC96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70816F6-A3F1-4BA5-AB91-78B13ACA16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9A6408FC-243F-4D51-B82D-F04AB7154C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F1817487-88F5-432D-AA25-197F08C992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1767698E-C475-43CA-A8F6-0F3232EC8FFA}"/>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FE977830-0E28-4620-B62A-B0BA6413A12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79A2848D-60D0-4309-88A3-3BCED48FD8F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5CEC447D-5171-4B85-B366-B787798F8812}"/>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7EE3A407-2CC5-4477-9296-BA102876754C}"/>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3D3D24DB-3B9A-4A1F-A163-313B92A5A48F}"/>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8F7ECE28-3C2E-4C23-A58F-27C8B06AFF0D}"/>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EA62304C-72A0-4A52-865C-6E7AFB82E9C2}"/>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4B89AE6F-38EB-41B4-9AD6-E6ACF4D9BCD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2F56A0F5-E5BE-49AA-8857-35B0AF1C1F1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BEB87273-5F61-48A6-8D2F-8311A1000D7F}"/>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C4BC585-F33F-422F-B90D-A260B26235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49EC0ED-6EF8-4BD7-8A78-1D6EE6F5EC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C0867EE-14EB-49F6-9D15-8E2CD9F932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EC6AE80-5C3D-4580-ADC8-2F2BEFFE99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CF73C6E-4186-476B-B909-A6FCF5CB55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33020</xdr:rowOff>
    </xdr:from>
    <xdr:to>
      <xdr:col>85</xdr:col>
      <xdr:colOff>177800</xdr:colOff>
      <xdr:row>56</xdr:row>
      <xdr:rowOff>134620</xdr:rowOff>
    </xdr:to>
    <xdr:sp macro="" textlink="">
      <xdr:nvSpPr>
        <xdr:cNvPr id="549" name="楕円 548">
          <a:extLst>
            <a:ext uri="{FF2B5EF4-FFF2-40B4-BE49-F238E27FC236}">
              <a16:creationId xmlns:a16="http://schemas.microsoft.com/office/drawing/2014/main" id="{5DCF0E40-88DF-4FF7-BAB8-3A3285CE6D8E}"/>
            </a:ext>
          </a:extLst>
        </xdr:cNvPr>
        <xdr:cNvSpPr/>
      </xdr:nvSpPr>
      <xdr:spPr>
        <a:xfrm>
          <a:off x="162687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55897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99991D9F-9FF9-450A-BD30-55EAD62153AA}"/>
            </a:ext>
          </a:extLst>
        </xdr:cNvPr>
        <xdr:cNvSpPr txBox="1"/>
      </xdr:nvSpPr>
      <xdr:spPr>
        <a:xfrm>
          <a:off x="16357600"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122555</xdr:rowOff>
    </xdr:from>
    <xdr:to>
      <xdr:col>81</xdr:col>
      <xdr:colOff>101600</xdr:colOff>
      <xdr:row>56</xdr:row>
      <xdr:rowOff>52705</xdr:rowOff>
    </xdr:to>
    <xdr:sp macro="" textlink="">
      <xdr:nvSpPr>
        <xdr:cNvPr id="551" name="楕円 550">
          <a:extLst>
            <a:ext uri="{FF2B5EF4-FFF2-40B4-BE49-F238E27FC236}">
              <a16:creationId xmlns:a16="http://schemas.microsoft.com/office/drawing/2014/main" id="{530ABBD2-0AE0-4DDA-814A-1082844366AC}"/>
            </a:ext>
          </a:extLst>
        </xdr:cNvPr>
        <xdr:cNvSpPr/>
      </xdr:nvSpPr>
      <xdr:spPr>
        <a:xfrm>
          <a:off x="15430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1905</xdr:rowOff>
    </xdr:from>
    <xdr:to>
      <xdr:col>85</xdr:col>
      <xdr:colOff>127000</xdr:colOff>
      <xdr:row>56</xdr:row>
      <xdr:rowOff>83820</xdr:rowOff>
    </xdr:to>
    <xdr:cxnSp macro="">
      <xdr:nvCxnSpPr>
        <xdr:cNvPr id="552" name="直線コネクタ 551">
          <a:extLst>
            <a:ext uri="{FF2B5EF4-FFF2-40B4-BE49-F238E27FC236}">
              <a16:creationId xmlns:a16="http://schemas.microsoft.com/office/drawing/2014/main" id="{09793D67-0446-422A-A0C1-36D9B119587C}"/>
            </a:ext>
          </a:extLst>
        </xdr:cNvPr>
        <xdr:cNvCxnSpPr/>
      </xdr:nvCxnSpPr>
      <xdr:spPr>
        <a:xfrm>
          <a:off x="15481300" y="960310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553" name="楕円 552">
          <a:extLst>
            <a:ext uri="{FF2B5EF4-FFF2-40B4-BE49-F238E27FC236}">
              <a16:creationId xmlns:a16="http://schemas.microsoft.com/office/drawing/2014/main" id="{DB01D413-8609-428B-B9F7-106CF02F5A12}"/>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1905</xdr:rowOff>
    </xdr:from>
    <xdr:to>
      <xdr:col>81</xdr:col>
      <xdr:colOff>50800</xdr:colOff>
      <xdr:row>57</xdr:row>
      <xdr:rowOff>83820</xdr:rowOff>
    </xdr:to>
    <xdr:cxnSp macro="">
      <xdr:nvCxnSpPr>
        <xdr:cNvPr id="554" name="直線コネクタ 553">
          <a:extLst>
            <a:ext uri="{FF2B5EF4-FFF2-40B4-BE49-F238E27FC236}">
              <a16:creationId xmlns:a16="http://schemas.microsoft.com/office/drawing/2014/main" id="{E6007345-B91E-47D9-8A43-DEDD68C4C50F}"/>
            </a:ext>
          </a:extLst>
        </xdr:cNvPr>
        <xdr:cNvCxnSpPr/>
      </xdr:nvCxnSpPr>
      <xdr:spPr>
        <a:xfrm flipV="1">
          <a:off x="14592300" y="960310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555" name="楕円 554">
          <a:extLst>
            <a:ext uri="{FF2B5EF4-FFF2-40B4-BE49-F238E27FC236}">
              <a16:creationId xmlns:a16="http://schemas.microsoft.com/office/drawing/2014/main" id="{69A00EE5-5556-43D7-92BB-FBFA60613530}"/>
            </a:ext>
          </a:extLst>
        </xdr:cNvPr>
        <xdr:cNvSpPr/>
      </xdr:nvSpPr>
      <xdr:spPr>
        <a:xfrm>
          <a:off x="13652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41910</xdr:rowOff>
    </xdr:from>
    <xdr:to>
      <xdr:col>76</xdr:col>
      <xdr:colOff>114300</xdr:colOff>
      <xdr:row>57</xdr:row>
      <xdr:rowOff>83820</xdr:rowOff>
    </xdr:to>
    <xdr:cxnSp macro="">
      <xdr:nvCxnSpPr>
        <xdr:cNvPr id="556" name="直線コネクタ 555">
          <a:extLst>
            <a:ext uri="{FF2B5EF4-FFF2-40B4-BE49-F238E27FC236}">
              <a16:creationId xmlns:a16="http://schemas.microsoft.com/office/drawing/2014/main" id="{6ACE3FBE-CE32-4754-9C58-95D1DC5BDDB5}"/>
            </a:ext>
          </a:extLst>
        </xdr:cNvPr>
        <xdr:cNvCxnSpPr/>
      </xdr:nvCxnSpPr>
      <xdr:spPr>
        <a:xfrm>
          <a:off x="13703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557" name="楕円 556">
          <a:extLst>
            <a:ext uri="{FF2B5EF4-FFF2-40B4-BE49-F238E27FC236}">
              <a16:creationId xmlns:a16="http://schemas.microsoft.com/office/drawing/2014/main" id="{E582AB04-04D3-4E4C-97A4-6FD2D1338742}"/>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41910</xdr:rowOff>
    </xdr:to>
    <xdr:cxnSp macro="">
      <xdr:nvCxnSpPr>
        <xdr:cNvPr id="558" name="直線コネクタ 557">
          <a:extLst>
            <a:ext uri="{FF2B5EF4-FFF2-40B4-BE49-F238E27FC236}">
              <a16:creationId xmlns:a16="http://schemas.microsoft.com/office/drawing/2014/main" id="{FD1AFBEC-5381-4631-BCD1-F0748DC217F1}"/>
            </a:ext>
          </a:extLst>
        </xdr:cNvPr>
        <xdr:cNvCxnSpPr/>
      </xdr:nvCxnSpPr>
      <xdr:spPr>
        <a:xfrm>
          <a:off x="12814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B80500AD-7E1C-4D78-836B-16BF636CD9BE}"/>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ACFC7390-9A59-49B7-8969-21DB95F30CAC}"/>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58B97174-BCE2-4B7B-856D-A3CE1445263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C745FA67-14F6-4AC5-BE05-D0BF2582E01A}"/>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69232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C9D80AB2-2DE0-4F72-B1B8-C988BD9892AB}"/>
            </a:ext>
          </a:extLst>
        </xdr:cNvPr>
        <xdr:cNvSpPr txBox="1"/>
      </xdr:nvSpPr>
      <xdr:spPr>
        <a:xfrm>
          <a:off x="152660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BCBA2235-65CE-4E50-BA81-C59A5436008B}"/>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4F0A7F66-1CE1-47E7-9F1C-AAA7B0E5F104}"/>
            </a:ext>
          </a:extLst>
        </xdr:cNvPr>
        <xdr:cNvSpPr txBox="1"/>
      </xdr:nvSpPr>
      <xdr:spPr>
        <a:xfrm>
          <a:off x="13500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3616785A-FD93-45FF-98A3-C2CA931F5AC5}"/>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53BE48D-348B-45C5-959B-6015B04ADE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F469C9B-F4C1-4474-8B51-72D7DE41B6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0A01BC2-AEE5-455D-A10D-3FFBB5487A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9D585E0-3CC3-419A-A609-7392999758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197AA9E-435B-4E17-AA3E-2F9C1DD292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EF13B6F-A801-4A07-A5E9-92ED5A8FCA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F19C852-2F21-4621-B8DE-04518ED1FB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FF5D3CE-B617-43BD-8E59-8CD8AA04C0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598BB89-12B4-4646-B028-A42D08787F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180ABCB5-8B18-4A84-AFAC-1157F57462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2A304FD3-F1B8-4C14-A74E-9A6DB66775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6F82F08-8623-479C-BD4E-1F747683A75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DC6BC2D8-A141-4A8E-9F0F-02E23C1373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AFB02D0-8530-444C-BB08-1F69C3833B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DD2DF577-2461-410B-A925-520F4BD8A7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9E25190-9170-4766-BD72-A7000E4238D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BED7AE8B-B978-4E08-B682-31ECE001E5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378C8B06-CAEC-494B-A466-8C9F949F3E2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2D7665F-66EE-401D-A04E-0796AEE966C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2776A6E6-36BA-4475-AD96-AF780C99A1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32CB540-2AA0-486F-8C8E-66ED4FD5F7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2167DBD-F5BF-44AD-85DD-4F9F9CFD5D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9D68DE3A-4039-4B22-A715-4B54D75FDF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E9CD3652-6ED3-4DB1-A69D-6713B16B630E}"/>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75D9BDD8-5B61-43DF-84C4-C5363B3F079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38CD872C-A0C3-4BBF-970E-56F627B8A76B}"/>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66433388-64FC-4733-B195-89F28A8655A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6FAA499D-0AB8-438C-A064-52A531313B07}"/>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3BDF5DD2-6B14-4E5B-B37F-A978923FB675}"/>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3E7F5ED1-D54D-47D1-A4FB-295D0892432B}"/>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797A4D81-8959-46E7-B7A2-7EB64CEA516F}"/>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5C0A3F38-71AF-4991-9366-CDE27EBF45D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29C43FE4-EA27-424A-A654-13F5A8177AC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7B5D01A9-9701-4F10-BC9F-E96FE62E9BE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5ECA5E1-7555-4E3A-B34E-7164492412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0951E80-D3FB-4329-8399-D257D0B73A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73A1CE2-8D7C-4F55-96D4-CFC2952F36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F5942CD-791D-4925-B230-2B388C1DB0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2AF4223-EBEE-4AB5-8AA8-B80F521EDD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06" name="楕円 605">
          <a:extLst>
            <a:ext uri="{FF2B5EF4-FFF2-40B4-BE49-F238E27FC236}">
              <a16:creationId xmlns:a16="http://schemas.microsoft.com/office/drawing/2014/main" id="{9248CD96-9331-4E89-A81C-4D9149EE8A86}"/>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D9DF6E43-C76A-467D-A307-0514E96BD515}"/>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08" name="楕円 607">
          <a:extLst>
            <a:ext uri="{FF2B5EF4-FFF2-40B4-BE49-F238E27FC236}">
              <a16:creationId xmlns:a16="http://schemas.microsoft.com/office/drawing/2014/main" id="{5EE35455-C5C8-4E67-8A9C-245940CC6562}"/>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09" name="直線コネクタ 608">
          <a:extLst>
            <a:ext uri="{FF2B5EF4-FFF2-40B4-BE49-F238E27FC236}">
              <a16:creationId xmlns:a16="http://schemas.microsoft.com/office/drawing/2014/main" id="{06F9A01E-C8BA-4AA4-9E8A-8AFAC8BD0F0C}"/>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10" name="楕円 609">
          <a:extLst>
            <a:ext uri="{FF2B5EF4-FFF2-40B4-BE49-F238E27FC236}">
              <a16:creationId xmlns:a16="http://schemas.microsoft.com/office/drawing/2014/main" id="{8E23C7F8-919D-4051-9A48-3109BF8C2D19}"/>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611" name="直線コネクタ 610">
          <a:extLst>
            <a:ext uri="{FF2B5EF4-FFF2-40B4-BE49-F238E27FC236}">
              <a16:creationId xmlns:a16="http://schemas.microsoft.com/office/drawing/2014/main" id="{49E39CFF-95F3-43AA-93ED-30B3A8E11D81}"/>
            </a:ext>
          </a:extLst>
        </xdr:cNvPr>
        <xdr:cNvCxnSpPr/>
      </xdr:nvCxnSpPr>
      <xdr:spPr>
        <a:xfrm flipV="1">
          <a:off x="20434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12" name="楕円 611">
          <a:extLst>
            <a:ext uri="{FF2B5EF4-FFF2-40B4-BE49-F238E27FC236}">
              <a16:creationId xmlns:a16="http://schemas.microsoft.com/office/drawing/2014/main" id="{85890D13-C9D2-4F90-BD3C-FEE76BF5CC1C}"/>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613" name="直線コネクタ 612">
          <a:extLst>
            <a:ext uri="{FF2B5EF4-FFF2-40B4-BE49-F238E27FC236}">
              <a16:creationId xmlns:a16="http://schemas.microsoft.com/office/drawing/2014/main" id="{DF7361C1-3D94-423E-BBC6-AB2CB51B75E0}"/>
            </a:ext>
          </a:extLst>
        </xdr:cNvPr>
        <xdr:cNvCxnSpPr/>
      </xdr:nvCxnSpPr>
      <xdr:spPr>
        <a:xfrm>
          <a:off x="19545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614" name="楕円 613">
          <a:extLst>
            <a:ext uri="{FF2B5EF4-FFF2-40B4-BE49-F238E27FC236}">
              <a16:creationId xmlns:a16="http://schemas.microsoft.com/office/drawing/2014/main" id="{627236BB-1AB8-484B-AED8-37B54E0B4565}"/>
            </a:ext>
          </a:extLst>
        </xdr:cNvPr>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615" name="直線コネクタ 614">
          <a:extLst>
            <a:ext uri="{FF2B5EF4-FFF2-40B4-BE49-F238E27FC236}">
              <a16:creationId xmlns:a16="http://schemas.microsoft.com/office/drawing/2014/main" id="{078A9B54-6EC4-446C-90C3-E0A5165C100E}"/>
            </a:ext>
          </a:extLst>
        </xdr:cNvPr>
        <xdr:cNvCxnSpPr/>
      </xdr:nvCxnSpPr>
      <xdr:spPr>
        <a:xfrm>
          <a:off x="18656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6" name="n_1aveValue【保健センター・保健所】&#10;一人当たり面積">
          <a:extLst>
            <a:ext uri="{FF2B5EF4-FFF2-40B4-BE49-F238E27FC236}">
              <a16:creationId xmlns:a16="http://schemas.microsoft.com/office/drawing/2014/main" id="{B70837D5-6DD9-4CD5-B401-DC000CA19FE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7" name="n_2aveValue【保健センター・保健所】&#10;一人当たり面積">
          <a:extLst>
            <a:ext uri="{FF2B5EF4-FFF2-40B4-BE49-F238E27FC236}">
              <a16:creationId xmlns:a16="http://schemas.microsoft.com/office/drawing/2014/main" id="{B17E684E-2463-47E3-9F3A-3F0B4EF3B47C}"/>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8" name="n_3aveValue【保健センター・保健所】&#10;一人当たり面積">
          <a:extLst>
            <a:ext uri="{FF2B5EF4-FFF2-40B4-BE49-F238E27FC236}">
              <a16:creationId xmlns:a16="http://schemas.microsoft.com/office/drawing/2014/main" id="{0676EBE6-4883-4761-B445-569C62BE8D6E}"/>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9" name="n_4aveValue【保健センター・保健所】&#10;一人当たり面積">
          <a:extLst>
            <a:ext uri="{FF2B5EF4-FFF2-40B4-BE49-F238E27FC236}">
              <a16:creationId xmlns:a16="http://schemas.microsoft.com/office/drawing/2014/main" id="{C55FD8F4-AB9E-4C0D-BAF2-E1F29AAFD9B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620" name="n_1mainValue【保健センター・保健所】&#10;一人当たり面積">
          <a:extLst>
            <a:ext uri="{FF2B5EF4-FFF2-40B4-BE49-F238E27FC236}">
              <a16:creationId xmlns:a16="http://schemas.microsoft.com/office/drawing/2014/main" id="{26CCC9D3-37C6-41C1-A8F0-AAE37709EF5D}"/>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21" name="n_2mainValue【保健センター・保健所】&#10;一人当たり面積">
          <a:extLst>
            <a:ext uri="{FF2B5EF4-FFF2-40B4-BE49-F238E27FC236}">
              <a16:creationId xmlns:a16="http://schemas.microsoft.com/office/drawing/2014/main" id="{0D14498B-E09D-4AC5-BDE2-788BA9F79A14}"/>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22" name="n_3mainValue【保健センター・保健所】&#10;一人当たり面積">
          <a:extLst>
            <a:ext uri="{FF2B5EF4-FFF2-40B4-BE49-F238E27FC236}">
              <a16:creationId xmlns:a16="http://schemas.microsoft.com/office/drawing/2014/main" id="{FEE5A12B-FE72-47EF-9A72-0C1B13E39463}"/>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623" name="n_4mainValue【保健センター・保健所】&#10;一人当たり面積">
          <a:extLst>
            <a:ext uri="{FF2B5EF4-FFF2-40B4-BE49-F238E27FC236}">
              <a16:creationId xmlns:a16="http://schemas.microsoft.com/office/drawing/2014/main" id="{49C88235-045F-44D0-A959-769D157BDD5F}"/>
            </a:ext>
          </a:extLst>
        </xdr:cNvPr>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6E7D2D4-69BE-4393-B46B-1EF2E4FFD9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5BBCE87-0FCB-4304-A9B6-8B7C9D59E5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191CB62-98BC-4E96-80D9-125F89614C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3DE91D2-ECA5-4AAC-B547-5F58641F37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901640B-2309-42FF-9A5C-3F78E84C53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838A7E2-E9D3-47CE-B642-9D2CEE21C0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FD9FCA4-5A80-4EC3-82F3-841C048594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62D7AB1-2E38-40A2-B537-7859749490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C182B1C-FB38-4D4C-9A90-51FD1BB4C7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6659080C-705D-42C1-AEE6-99E84894DA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A042B9B-AF8E-4E75-A8E6-5AF94FD656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520717CB-9451-4DB3-81F7-02E3C162DA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BE72BAC9-52AC-49EB-94D8-9CDBE39E93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8E427E00-221D-4CBD-A0ED-0C5E683324E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17F9871B-6801-46A1-90F0-8CF34588641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D7EA1C30-BA76-4EE0-91A4-183AE646EC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F8B952AF-7E6D-4CA8-A3B7-289AC583C88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CD4D0A16-7244-4F1A-848A-8C1E60F0177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329D8989-DD63-4910-810B-961176454C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9B2D0693-6A0D-4307-9891-B43EB61D90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5D2C255B-51D4-4A1C-93E7-CF5B976BCE3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38D580A4-A960-414F-9594-6A5D3365EA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B0FCA743-C897-4478-A42A-F032CC6CF7B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5A3A958C-55D6-4E19-BA23-DCF1C04B06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DD9BA4A8-EF51-48BB-B3A9-CF9818D36462}"/>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718A10D5-3D05-47C7-9458-9110AD947D3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9B9A9BF5-5AEB-401F-B54B-767D984796A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10256D51-0F72-4712-BAEF-42679E4B9536}"/>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94C33170-F3F0-4B92-91E1-3371C3A3E80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A16AEEDF-70F9-4A60-96A2-84ADD2348FE4}"/>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23597492-58B2-4D78-ADBB-A0A833AD3ADC}"/>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D54396DA-62D3-4FD1-A932-834BCE812B31}"/>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9E48A3C4-87C3-4A11-956E-64217747033E}"/>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46780C7D-6304-4BF0-83A0-4E306F56C3E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EDB6D882-4141-4090-BA16-C8D6C921DC0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00E4A5D-5E50-44BD-BE6A-B54A449824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66BF653-0E8B-4C2E-8AF5-EB315D6C3D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771C140-4B6E-4B2F-A259-276696A79E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3AB3F2E-55A3-46F1-ADE5-72A41DF8A0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AB60009-9C22-4016-B1A0-27F48EF3C4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69214</xdr:rowOff>
    </xdr:from>
    <xdr:to>
      <xdr:col>85</xdr:col>
      <xdr:colOff>177800</xdr:colOff>
      <xdr:row>78</xdr:row>
      <xdr:rowOff>170814</xdr:rowOff>
    </xdr:to>
    <xdr:sp macro="" textlink="">
      <xdr:nvSpPr>
        <xdr:cNvPr id="664" name="楕円 663">
          <a:extLst>
            <a:ext uri="{FF2B5EF4-FFF2-40B4-BE49-F238E27FC236}">
              <a16:creationId xmlns:a16="http://schemas.microsoft.com/office/drawing/2014/main" id="{E67A3479-8614-4E8D-8A48-F0FBBE896B20}"/>
            </a:ext>
          </a:extLst>
        </xdr:cNvPr>
        <xdr:cNvSpPr/>
      </xdr:nvSpPr>
      <xdr:spPr>
        <a:xfrm>
          <a:off x="162687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92091</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39ACC0A-75E7-4B26-BC96-C53ADB561C1C}"/>
            </a:ext>
          </a:extLst>
        </xdr:cNvPr>
        <xdr:cNvSpPr txBox="1"/>
      </xdr:nvSpPr>
      <xdr:spPr>
        <a:xfrm>
          <a:off x="16357600"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23495</xdr:rowOff>
    </xdr:from>
    <xdr:to>
      <xdr:col>81</xdr:col>
      <xdr:colOff>101600</xdr:colOff>
      <xdr:row>78</xdr:row>
      <xdr:rowOff>125095</xdr:rowOff>
    </xdr:to>
    <xdr:sp macro="" textlink="">
      <xdr:nvSpPr>
        <xdr:cNvPr id="666" name="楕円 665">
          <a:extLst>
            <a:ext uri="{FF2B5EF4-FFF2-40B4-BE49-F238E27FC236}">
              <a16:creationId xmlns:a16="http://schemas.microsoft.com/office/drawing/2014/main" id="{B9FB22AC-DF33-4F17-A3B3-314BDCC9B22C}"/>
            </a:ext>
          </a:extLst>
        </xdr:cNvPr>
        <xdr:cNvSpPr/>
      </xdr:nvSpPr>
      <xdr:spPr>
        <a:xfrm>
          <a:off x="15430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74295</xdr:rowOff>
    </xdr:from>
    <xdr:to>
      <xdr:col>85</xdr:col>
      <xdr:colOff>127000</xdr:colOff>
      <xdr:row>78</xdr:row>
      <xdr:rowOff>120014</xdr:rowOff>
    </xdr:to>
    <xdr:cxnSp macro="">
      <xdr:nvCxnSpPr>
        <xdr:cNvPr id="667" name="直線コネクタ 666">
          <a:extLst>
            <a:ext uri="{FF2B5EF4-FFF2-40B4-BE49-F238E27FC236}">
              <a16:creationId xmlns:a16="http://schemas.microsoft.com/office/drawing/2014/main" id="{5D04E610-C957-40A1-9332-1643C5FA29DF}"/>
            </a:ext>
          </a:extLst>
        </xdr:cNvPr>
        <xdr:cNvCxnSpPr/>
      </xdr:nvCxnSpPr>
      <xdr:spPr>
        <a:xfrm>
          <a:off x="15481300" y="134473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162561</xdr:rowOff>
    </xdr:from>
    <xdr:to>
      <xdr:col>76</xdr:col>
      <xdr:colOff>165100</xdr:colOff>
      <xdr:row>78</xdr:row>
      <xdr:rowOff>92711</xdr:rowOff>
    </xdr:to>
    <xdr:sp macro="" textlink="">
      <xdr:nvSpPr>
        <xdr:cNvPr id="668" name="楕円 667">
          <a:extLst>
            <a:ext uri="{FF2B5EF4-FFF2-40B4-BE49-F238E27FC236}">
              <a16:creationId xmlns:a16="http://schemas.microsoft.com/office/drawing/2014/main" id="{8D04ABBC-43BD-40DC-8189-FF3E97105052}"/>
            </a:ext>
          </a:extLst>
        </xdr:cNvPr>
        <xdr:cNvSpPr/>
      </xdr:nvSpPr>
      <xdr:spPr>
        <a:xfrm>
          <a:off x="14541500" y="133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41911</xdr:rowOff>
    </xdr:from>
    <xdr:to>
      <xdr:col>81</xdr:col>
      <xdr:colOff>50800</xdr:colOff>
      <xdr:row>78</xdr:row>
      <xdr:rowOff>74295</xdr:rowOff>
    </xdr:to>
    <xdr:cxnSp macro="">
      <xdr:nvCxnSpPr>
        <xdr:cNvPr id="669" name="直線コネクタ 668">
          <a:extLst>
            <a:ext uri="{FF2B5EF4-FFF2-40B4-BE49-F238E27FC236}">
              <a16:creationId xmlns:a16="http://schemas.microsoft.com/office/drawing/2014/main" id="{64B5EA82-3451-4C20-B959-97F8DD832611}"/>
            </a:ext>
          </a:extLst>
        </xdr:cNvPr>
        <xdr:cNvCxnSpPr/>
      </xdr:nvCxnSpPr>
      <xdr:spPr>
        <a:xfrm>
          <a:off x="14592300" y="134150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164464</xdr:rowOff>
    </xdr:from>
    <xdr:to>
      <xdr:col>72</xdr:col>
      <xdr:colOff>38100</xdr:colOff>
      <xdr:row>78</xdr:row>
      <xdr:rowOff>94614</xdr:rowOff>
    </xdr:to>
    <xdr:sp macro="" textlink="">
      <xdr:nvSpPr>
        <xdr:cNvPr id="670" name="楕円 669">
          <a:extLst>
            <a:ext uri="{FF2B5EF4-FFF2-40B4-BE49-F238E27FC236}">
              <a16:creationId xmlns:a16="http://schemas.microsoft.com/office/drawing/2014/main" id="{B46217E2-F3EF-4A6E-B017-90864E2B0BE5}"/>
            </a:ext>
          </a:extLst>
        </xdr:cNvPr>
        <xdr:cNvSpPr/>
      </xdr:nvSpPr>
      <xdr:spPr>
        <a:xfrm>
          <a:off x="13652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41911</xdr:rowOff>
    </xdr:from>
    <xdr:to>
      <xdr:col>76</xdr:col>
      <xdr:colOff>114300</xdr:colOff>
      <xdr:row>78</xdr:row>
      <xdr:rowOff>43814</xdr:rowOff>
    </xdr:to>
    <xdr:cxnSp macro="">
      <xdr:nvCxnSpPr>
        <xdr:cNvPr id="671" name="直線コネクタ 670">
          <a:extLst>
            <a:ext uri="{FF2B5EF4-FFF2-40B4-BE49-F238E27FC236}">
              <a16:creationId xmlns:a16="http://schemas.microsoft.com/office/drawing/2014/main" id="{C0AF6B60-8760-470D-A847-8F531D5DD033}"/>
            </a:ext>
          </a:extLst>
        </xdr:cNvPr>
        <xdr:cNvCxnSpPr/>
      </xdr:nvCxnSpPr>
      <xdr:spPr>
        <a:xfrm flipV="1">
          <a:off x="13703300" y="134150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97789</xdr:rowOff>
    </xdr:from>
    <xdr:to>
      <xdr:col>67</xdr:col>
      <xdr:colOff>101600</xdr:colOff>
      <xdr:row>80</xdr:row>
      <xdr:rowOff>27939</xdr:rowOff>
    </xdr:to>
    <xdr:sp macro="" textlink="">
      <xdr:nvSpPr>
        <xdr:cNvPr id="672" name="楕円 671">
          <a:extLst>
            <a:ext uri="{FF2B5EF4-FFF2-40B4-BE49-F238E27FC236}">
              <a16:creationId xmlns:a16="http://schemas.microsoft.com/office/drawing/2014/main" id="{F784D313-D6E5-4074-8BCB-B197DCEFA488}"/>
            </a:ext>
          </a:extLst>
        </xdr:cNvPr>
        <xdr:cNvSpPr/>
      </xdr:nvSpPr>
      <xdr:spPr>
        <a:xfrm>
          <a:off x="12763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43814</xdr:rowOff>
    </xdr:from>
    <xdr:to>
      <xdr:col>71</xdr:col>
      <xdr:colOff>177800</xdr:colOff>
      <xdr:row>79</xdr:row>
      <xdr:rowOff>148589</xdr:rowOff>
    </xdr:to>
    <xdr:cxnSp macro="">
      <xdr:nvCxnSpPr>
        <xdr:cNvPr id="673" name="直線コネクタ 672">
          <a:extLst>
            <a:ext uri="{FF2B5EF4-FFF2-40B4-BE49-F238E27FC236}">
              <a16:creationId xmlns:a16="http://schemas.microsoft.com/office/drawing/2014/main" id="{45F74B8D-FC30-4BEC-A612-49D03A182D62}"/>
            </a:ext>
          </a:extLst>
        </xdr:cNvPr>
        <xdr:cNvCxnSpPr/>
      </xdr:nvCxnSpPr>
      <xdr:spPr>
        <a:xfrm flipV="1">
          <a:off x="12814300" y="13416914"/>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37AA9076-A70E-4CDD-9A16-628EABADF244}"/>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E81A6A66-E46D-4BE1-8C9F-69041224AAEF}"/>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E5A5B43E-0E60-4832-A7EC-FB908D57D3EF}"/>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5C6A4179-B142-49FB-B1A6-826A611B5E6E}"/>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141622</xdr:rowOff>
    </xdr:from>
    <xdr:ext cx="405111" cy="259045"/>
    <xdr:sp macro="" textlink="">
      <xdr:nvSpPr>
        <xdr:cNvPr id="678" name="n_1mainValue【消防施設】&#10;有形固定資産減価償却率">
          <a:extLst>
            <a:ext uri="{FF2B5EF4-FFF2-40B4-BE49-F238E27FC236}">
              <a16:creationId xmlns:a16="http://schemas.microsoft.com/office/drawing/2014/main" id="{7147C803-B4C7-4C41-AB18-98EC95DBBB5B}"/>
            </a:ext>
          </a:extLst>
        </xdr:cNvPr>
        <xdr:cNvSpPr txBox="1"/>
      </xdr:nvSpPr>
      <xdr:spPr>
        <a:xfrm>
          <a:off x="152660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109238</xdr:rowOff>
    </xdr:from>
    <xdr:ext cx="405111" cy="259045"/>
    <xdr:sp macro="" textlink="">
      <xdr:nvSpPr>
        <xdr:cNvPr id="679" name="n_2mainValue【消防施設】&#10;有形固定資産減価償却率">
          <a:extLst>
            <a:ext uri="{FF2B5EF4-FFF2-40B4-BE49-F238E27FC236}">
              <a16:creationId xmlns:a16="http://schemas.microsoft.com/office/drawing/2014/main" id="{C6C6979E-44C6-4132-9C82-9C31806D4C1C}"/>
            </a:ext>
          </a:extLst>
        </xdr:cNvPr>
        <xdr:cNvSpPr txBox="1"/>
      </xdr:nvSpPr>
      <xdr:spPr>
        <a:xfrm>
          <a:off x="143897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111141</xdr:rowOff>
    </xdr:from>
    <xdr:ext cx="405111" cy="259045"/>
    <xdr:sp macro="" textlink="">
      <xdr:nvSpPr>
        <xdr:cNvPr id="680" name="n_3mainValue【消防施設】&#10;有形固定資産減価償却率">
          <a:extLst>
            <a:ext uri="{FF2B5EF4-FFF2-40B4-BE49-F238E27FC236}">
              <a16:creationId xmlns:a16="http://schemas.microsoft.com/office/drawing/2014/main" id="{0E43B58B-F720-4CB6-83F6-2E3652A7DB48}"/>
            </a:ext>
          </a:extLst>
        </xdr:cNvPr>
        <xdr:cNvSpPr txBox="1"/>
      </xdr:nvSpPr>
      <xdr:spPr>
        <a:xfrm>
          <a:off x="13500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44466</xdr:rowOff>
    </xdr:from>
    <xdr:ext cx="405111" cy="259045"/>
    <xdr:sp macro="" textlink="">
      <xdr:nvSpPr>
        <xdr:cNvPr id="681" name="n_4mainValue【消防施設】&#10;有形固定資産減価償却率">
          <a:extLst>
            <a:ext uri="{FF2B5EF4-FFF2-40B4-BE49-F238E27FC236}">
              <a16:creationId xmlns:a16="http://schemas.microsoft.com/office/drawing/2014/main" id="{37FC4E1A-7784-410C-B3DE-34C21E6A102B}"/>
            </a:ext>
          </a:extLst>
        </xdr:cNvPr>
        <xdr:cNvSpPr txBox="1"/>
      </xdr:nvSpPr>
      <xdr:spPr>
        <a:xfrm>
          <a:off x="12611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747E41B2-2A7F-4E50-B67D-CC32ECAE78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BB9F052-EEDA-4DFA-A5F3-CB8231C2F8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F5D0AA09-A489-4B3A-A777-2A48F59ED4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62838D41-3454-4FB7-8F6B-25BE6CACF7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43434F2F-BA7D-444F-AF9D-E5584A8DC2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B062ACD7-03A7-45D4-8BB2-CCC1936BD7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FDE68695-FC8A-45EE-BCDA-29AB62C9A8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73B0A8E8-B898-44D1-BE44-ADA38376FE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C2ACA1DB-0CCE-4D2A-A6D2-DA325A6AD4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47EF6CC6-FEC5-4380-988D-CF2BECF174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E5434E93-5627-4A59-BC13-3B367676040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A731C24F-5CDE-4253-BFA1-B002C95E30E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BAA5A555-DDFE-43EF-A881-149B343E6F9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4193067E-6450-4633-B237-8B6AEBC376E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450EE7EA-3D4F-4D81-A07C-BFDFA3DF9EB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7EE6570F-4004-4904-AE0E-A3ED2768890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FF691916-B459-4BC8-9B4B-3311C69483F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60B777B3-3642-4965-9B4C-45011FCD1F5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CC784638-3D3E-4B19-AFCF-D43F8E81385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7936B912-7815-43F4-8384-283B969885D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CA80B895-C321-4A31-B900-4F8681156F3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B345F81C-868D-4F35-9ACF-13A3D955F56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F73D1A3-EAB3-4633-8A46-2111149D1E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1D2511ED-502F-43BD-BDD3-D8EB0927B3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DF7B2206-418F-4EBC-B963-6B057ED744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0F95DB3A-620F-4258-B4D8-05252717D2C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156320F3-096D-428A-B0BF-2B7C83D1B135}"/>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51DCA335-E646-45E3-9867-DBEB4AECE46A}"/>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3EFF0213-F431-41F4-9828-002793929225}"/>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6CE450FD-2EAB-48F8-B365-01B5ED77F3DD}"/>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2" name="【消防施設】&#10;一人当たり面積平均値テキスト">
          <a:extLst>
            <a:ext uri="{FF2B5EF4-FFF2-40B4-BE49-F238E27FC236}">
              <a16:creationId xmlns:a16="http://schemas.microsoft.com/office/drawing/2014/main" id="{0A7D003C-E90F-4968-AE29-9D378345409B}"/>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8C3F1B33-3684-4578-97F4-BC448D3DEE7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2CD4DDB2-4E71-493C-832F-86FD06F5F147}"/>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CE2DF26E-AAF9-4DE2-A4BA-0DA7C3FC6555}"/>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5F415A69-3ADF-4D10-8B17-F15616278481}"/>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EECA6A90-0CC9-4525-8F58-0B10374231CF}"/>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443432E-3EA7-4788-BF2C-FC186FA275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EADBEE0-8629-4FBB-A36E-ECFE328CFF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D6621F9-8194-497A-9D72-8CC97ED1810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9CF9BA0-6A94-4B69-976E-8EE8C67A29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485F560-50CA-410A-B277-F32D14C2623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162016</xdr:rowOff>
    </xdr:from>
    <xdr:to>
      <xdr:col>116</xdr:col>
      <xdr:colOff>114300</xdr:colOff>
      <xdr:row>86</xdr:row>
      <xdr:rowOff>92166</xdr:rowOff>
    </xdr:to>
    <xdr:sp macro="" textlink="">
      <xdr:nvSpPr>
        <xdr:cNvPr id="723" name="楕円 722">
          <a:extLst>
            <a:ext uri="{FF2B5EF4-FFF2-40B4-BE49-F238E27FC236}">
              <a16:creationId xmlns:a16="http://schemas.microsoft.com/office/drawing/2014/main" id="{43861554-CF03-4360-B10A-81B1EBA2371C}"/>
            </a:ext>
          </a:extLst>
        </xdr:cNvPr>
        <xdr:cNvSpPr/>
      </xdr:nvSpPr>
      <xdr:spPr>
        <a:xfrm>
          <a:off x="22110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76943</xdr:rowOff>
    </xdr:from>
    <xdr:ext cx="469744" cy="259045"/>
    <xdr:sp macro="" textlink="">
      <xdr:nvSpPr>
        <xdr:cNvPr id="724" name="【消防施設】&#10;一人当たり面積該当値テキスト">
          <a:extLst>
            <a:ext uri="{FF2B5EF4-FFF2-40B4-BE49-F238E27FC236}">
              <a16:creationId xmlns:a16="http://schemas.microsoft.com/office/drawing/2014/main" id="{A8FF9A8B-F57B-4BBE-B348-78094CA8E9D7}"/>
            </a:ext>
          </a:extLst>
        </xdr:cNvPr>
        <xdr:cNvSpPr txBox="1"/>
      </xdr:nvSpPr>
      <xdr:spPr>
        <a:xfrm>
          <a:off x="22199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725" name="楕円 724">
          <a:extLst>
            <a:ext uri="{FF2B5EF4-FFF2-40B4-BE49-F238E27FC236}">
              <a16:creationId xmlns:a16="http://schemas.microsoft.com/office/drawing/2014/main" id="{15F7D435-2827-4A88-82CA-1B84369CA2CA}"/>
            </a:ext>
          </a:extLst>
        </xdr:cNvPr>
        <xdr:cNvSpPr/>
      </xdr:nvSpPr>
      <xdr:spPr>
        <a:xfrm>
          <a:off x="21272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41366</xdr:rowOff>
    </xdr:to>
    <xdr:cxnSp macro="">
      <xdr:nvCxnSpPr>
        <xdr:cNvPr id="726" name="直線コネクタ 725">
          <a:extLst>
            <a:ext uri="{FF2B5EF4-FFF2-40B4-BE49-F238E27FC236}">
              <a16:creationId xmlns:a16="http://schemas.microsoft.com/office/drawing/2014/main" id="{1AEE850D-8F9F-4CEA-B37E-D724656C5017}"/>
            </a:ext>
          </a:extLst>
        </xdr:cNvPr>
        <xdr:cNvCxnSpPr/>
      </xdr:nvCxnSpPr>
      <xdr:spPr>
        <a:xfrm>
          <a:off x="21323300" y="1478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162016</xdr:rowOff>
    </xdr:from>
    <xdr:to>
      <xdr:col>107</xdr:col>
      <xdr:colOff>101600</xdr:colOff>
      <xdr:row>86</xdr:row>
      <xdr:rowOff>92166</xdr:rowOff>
    </xdr:to>
    <xdr:sp macro="" textlink="">
      <xdr:nvSpPr>
        <xdr:cNvPr id="727" name="楕円 726">
          <a:extLst>
            <a:ext uri="{FF2B5EF4-FFF2-40B4-BE49-F238E27FC236}">
              <a16:creationId xmlns:a16="http://schemas.microsoft.com/office/drawing/2014/main" id="{077D42E7-C28F-4E3A-B409-2A731124FC72}"/>
            </a:ext>
          </a:extLst>
        </xdr:cNvPr>
        <xdr:cNvSpPr/>
      </xdr:nvSpPr>
      <xdr:spPr>
        <a:xfrm>
          <a:off x="20383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41366</xdr:rowOff>
    </xdr:from>
    <xdr:to>
      <xdr:col>111</xdr:col>
      <xdr:colOff>177800</xdr:colOff>
      <xdr:row>86</xdr:row>
      <xdr:rowOff>41366</xdr:rowOff>
    </xdr:to>
    <xdr:cxnSp macro="">
      <xdr:nvCxnSpPr>
        <xdr:cNvPr id="728" name="直線コネクタ 727">
          <a:extLst>
            <a:ext uri="{FF2B5EF4-FFF2-40B4-BE49-F238E27FC236}">
              <a16:creationId xmlns:a16="http://schemas.microsoft.com/office/drawing/2014/main" id="{D2234A1D-3C71-4F5D-9833-905B65823D48}"/>
            </a:ext>
          </a:extLst>
        </xdr:cNvPr>
        <xdr:cNvCxnSpPr/>
      </xdr:nvCxnSpPr>
      <xdr:spPr>
        <a:xfrm>
          <a:off x="20434300" y="1478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85271</xdr:rowOff>
    </xdr:from>
    <xdr:to>
      <xdr:col>102</xdr:col>
      <xdr:colOff>165100</xdr:colOff>
      <xdr:row>86</xdr:row>
      <xdr:rowOff>15421</xdr:rowOff>
    </xdr:to>
    <xdr:sp macro="" textlink="">
      <xdr:nvSpPr>
        <xdr:cNvPr id="729" name="楕円 728">
          <a:extLst>
            <a:ext uri="{FF2B5EF4-FFF2-40B4-BE49-F238E27FC236}">
              <a16:creationId xmlns:a16="http://schemas.microsoft.com/office/drawing/2014/main" id="{08B5DFD3-CB22-443D-BFA0-DDE73BFFDD22}"/>
            </a:ext>
          </a:extLst>
        </xdr:cNvPr>
        <xdr:cNvSpPr/>
      </xdr:nvSpPr>
      <xdr:spPr>
        <a:xfrm>
          <a:off x="19494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136071</xdr:rowOff>
    </xdr:from>
    <xdr:to>
      <xdr:col>107</xdr:col>
      <xdr:colOff>50800</xdr:colOff>
      <xdr:row>86</xdr:row>
      <xdr:rowOff>41366</xdr:rowOff>
    </xdr:to>
    <xdr:cxnSp macro="">
      <xdr:nvCxnSpPr>
        <xdr:cNvPr id="730" name="直線コネクタ 729">
          <a:extLst>
            <a:ext uri="{FF2B5EF4-FFF2-40B4-BE49-F238E27FC236}">
              <a16:creationId xmlns:a16="http://schemas.microsoft.com/office/drawing/2014/main" id="{F2274086-3F42-4A90-A36C-EC27DDAC9CB5}"/>
            </a:ext>
          </a:extLst>
        </xdr:cNvPr>
        <xdr:cNvCxnSpPr/>
      </xdr:nvCxnSpPr>
      <xdr:spPr>
        <a:xfrm>
          <a:off x="19545300" y="1470932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129358</xdr:rowOff>
    </xdr:from>
    <xdr:to>
      <xdr:col>98</xdr:col>
      <xdr:colOff>38100</xdr:colOff>
      <xdr:row>86</xdr:row>
      <xdr:rowOff>59508</xdr:rowOff>
    </xdr:to>
    <xdr:sp macro="" textlink="">
      <xdr:nvSpPr>
        <xdr:cNvPr id="731" name="楕円 730">
          <a:extLst>
            <a:ext uri="{FF2B5EF4-FFF2-40B4-BE49-F238E27FC236}">
              <a16:creationId xmlns:a16="http://schemas.microsoft.com/office/drawing/2014/main" id="{BFE55F09-D27A-4947-9C91-EF89F66A17DE}"/>
            </a:ext>
          </a:extLst>
        </xdr:cNvPr>
        <xdr:cNvSpPr/>
      </xdr:nvSpPr>
      <xdr:spPr>
        <a:xfrm>
          <a:off x="18605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136071</xdr:rowOff>
    </xdr:from>
    <xdr:to>
      <xdr:col>102</xdr:col>
      <xdr:colOff>114300</xdr:colOff>
      <xdr:row>86</xdr:row>
      <xdr:rowOff>8708</xdr:rowOff>
    </xdr:to>
    <xdr:cxnSp macro="">
      <xdr:nvCxnSpPr>
        <xdr:cNvPr id="732" name="直線コネクタ 731">
          <a:extLst>
            <a:ext uri="{FF2B5EF4-FFF2-40B4-BE49-F238E27FC236}">
              <a16:creationId xmlns:a16="http://schemas.microsoft.com/office/drawing/2014/main" id="{0159ED0A-D114-4331-9053-674E38BCF10E}"/>
            </a:ext>
          </a:extLst>
        </xdr:cNvPr>
        <xdr:cNvCxnSpPr/>
      </xdr:nvCxnSpPr>
      <xdr:spPr>
        <a:xfrm flipV="1">
          <a:off x="18656300" y="1470932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3" name="n_1aveValue【消防施設】&#10;一人当たり面積">
          <a:extLst>
            <a:ext uri="{FF2B5EF4-FFF2-40B4-BE49-F238E27FC236}">
              <a16:creationId xmlns:a16="http://schemas.microsoft.com/office/drawing/2014/main" id="{AF93D4B1-1F62-486C-B3B1-D4E47C69227D}"/>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4" name="n_2aveValue【消防施設】&#10;一人当たり面積">
          <a:extLst>
            <a:ext uri="{FF2B5EF4-FFF2-40B4-BE49-F238E27FC236}">
              <a16:creationId xmlns:a16="http://schemas.microsoft.com/office/drawing/2014/main" id="{A40F7B27-2E84-4BE2-8C68-96E5714F09B5}"/>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5" name="n_3aveValue【消防施設】&#10;一人当たり面積">
          <a:extLst>
            <a:ext uri="{FF2B5EF4-FFF2-40B4-BE49-F238E27FC236}">
              <a16:creationId xmlns:a16="http://schemas.microsoft.com/office/drawing/2014/main" id="{09C13F05-2D13-42B2-8FD6-87768673585F}"/>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6" name="n_4aveValue【消防施設】&#10;一人当たり面積">
          <a:extLst>
            <a:ext uri="{FF2B5EF4-FFF2-40B4-BE49-F238E27FC236}">
              <a16:creationId xmlns:a16="http://schemas.microsoft.com/office/drawing/2014/main" id="{64291FAD-1174-4088-A536-640A77CCE2BB}"/>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737" name="n_1mainValue【消防施設】&#10;一人当たり面積">
          <a:extLst>
            <a:ext uri="{FF2B5EF4-FFF2-40B4-BE49-F238E27FC236}">
              <a16:creationId xmlns:a16="http://schemas.microsoft.com/office/drawing/2014/main" id="{3EB5F53F-F2AC-4F68-8E3E-49AF41A849BD}"/>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738" name="n_2mainValue【消防施設】&#10;一人当たり面積">
          <a:extLst>
            <a:ext uri="{FF2B5EF4-FFF2-40B4-BE49-F238E27FC236}">
              <a16:creationId xmlns:a16="http://schemas.microsoft.com/office/drawing/2014/main" id="{5D539B65-B2EB-4966-B37F-73B957CFB269}"/>
            </a:ext>
          </a:extLst>
        </xdr:cNvPr>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6548</xdr:rowOff>
    </xdr:from>
    <xdr:ext cx="469744" cy="259045"/>
    <xdr:sp macro="" textlink="">
      <xdr:nvSpPr>
        <xdr:cNvPr id="739" name="n_3mainValue【消防施設】&#10;一人当たり面積">
          <a:extLst>
            <a:ext uri="{FF2B5EF4-FFF2-40B4-BE49-F238E27FC236}">
              <a16:creationId xmlns:a16="http://schemas.microsoft.com/office/drawing/2014/main" id="{7BAD71EF-DAEF-4643-B6A3-B4665F9AFF17}"/>
            </a:ext>
          </a:extLst>
        </xdr:cNvPr>
        <xdr:cNvSpPr txBox="1"/>
      </xdr:nvSpPr>
      <xdr:spPr>
        <a:xfrm>
          <a:off x="19310427" y="14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50635</xdr:rowOff>
    </xdr:from>
    <xdr:ext cx="469744" cy="259045"/>
    <xdr:sp macro="" textlink="">
      <xdr:nvSpPr>
        <xdr:cNvPr id="740" name="n_4mainValue【消防施設】&#10;一人当たり面積">
          <a:extLst>
            <a:ext uri="{FF2B5EF4-FFF2-40B4-BE49-F238E27FC236}">
              <a16:creationId xmlns:a16="http://schemas.microsoft.com/office/drawing/2014/main" id="{218F4736-87E3-473B-A6D9-2496C995D1AC}"/>
            </a:ext>
          </a:extLst>
        </xdr:cNvPr>
        <xdr:cNvSpPr txBox="1"/>
      </xdr:nvSpPr>
      <xdr:spPr>
        <a:xfrm>
          <a:off x="18421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FB5F986A-BC9B-4C4F-A721-800DEEA93D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5CB2E18-B4BC-47F1-92B9-D842C7A6E9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1AD6830-BAA4-4BD2-A747-BD8C6DC378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5986BF2B-93AE-450D-90BE-FEC4B17F7D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9BA231AE-BC5C-4EEF-A925-94FBFFA43F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5EF98C52-5EE8-425E-8BC0-DD092F124C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6BFBD947-6FEC-4D13-8140-FA4CBA61A4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16B861D-E4B6-42B1-A262-E0DD1DBF71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22DEBCD-3D7D-4D75-A3A8-2A48033CCA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2A6141EB-BB5C-4D29-9C94-8292B9D579E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F4B7003D-56D7-4827-B63F-C92173A185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F88842DB-C00A-452E-859E-FE2E1BE5060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6673740D-7A36-4232-95BA-DB73616FB4B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39B07EF3-58F0-4CCF-BA2B-248644BCD10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EDBBA4E4-3200-4EB2-A828-79D2B21E06E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72E48D30-CFD4-4CD7-A955-9067E163CFD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5B01B8E5-C1C4-4446-8236-6CE60ABBCD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A1B3E690-8939-4A29-8482-F503C9B4688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4E88751-13DE-45DB-A16F-7B6BC17C6F4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5676B7D-1056-4E9B-8D71-71D4CDEA16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B1B9F900-EC85-4DB4-8D8A-F9E966F7618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88A9DEFB-D6AC-4144-B20D-A8EF73D3E7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E52C014-7E50-4C62-90B8-1B387357AD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F77DAF05-560E-40E6-9EA1-7ED24D7B822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A28C6FDA-1317-4E39-9782-A090BA8A586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64741988-49EF-4776-B2D5-45E49B2B785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4E0DFFF0-32F0-494C-B63A-86143F1B80E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96378DC6-509B-4CA7-AF84-AF5F8E3DD0C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9" name="【庁舎】&#10;有形固定資産減価償却率平均値テキスト">
          <a:extLst>
            <a:ext uri="{FF2B5EF4-FFF2-40B4-BE49-F238E27FC236}">
              <a16:creationId xmlns:a16="http://schemas.microsoft.com/office/drawing/2014/main" id="{99079764-8D82-4DA2-9628-59D8AAA17B8E}"/>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3B83B912-5E0C-446D-BA5D-DC1B24FB09F6}"/>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BC4352BF-0E84-434D-A376-113D64E46D72}"/>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DE168B70-EC4F-47A9-9771-2BCDC2C2082C}"/>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728A68AC-89CF-43AE-B45C-FD60674E56D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9D0CA8EC-059A-41E8-B1EA-80EF4D8F4EC6}"/>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E49B3BC-1F3A-44F1-BACA-7FEFAE279C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006ECF1-39AB-439C-88F5-AE01F43A73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60E8143-2266-4CEA-A777-43B581A53F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A7A6494-DB94-4AF5-84D6-5FCF032800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2B1E86-BBAB-4CC2-A1DC-4A30411477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20320</xdr:rowOff>
    </xdr:from>
    <xdr:to>
      <xdr:col>85</xdr:col>
      <xdr:colOff>177800</xdr:colOff>
      <xdr:row>101</xdr:row>
      <xdr:rowOff>121920</xdr:rowOff>
    </xdr:to>
    <xdr:sp macro="" textlink="">
      <xdr:nvSpPr>
        <xdr:cNvPr id="780" name="楕円 779">
          <a:extLst>
            <a:ext uri="{FF2B5EF4-FFF2-40B4-BE49-F238E27FC236}">
              <a16:creationId xmlns:a16="http://schemas.microsoft.com/office/drawing/2014/main" id="{33008955-2803-4486-9514-2FE18ECD9DE4}"/>
            </a:ext>
          </a:extLst>
        </xdr:cNvPr>
        <xdr:cNvSpPr/>
      </xdr:nvSpPr>
      <xdr:spPr>
        <a:xfrm>
          <a:off x="16268700" y="1733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43197</xdr:rowOff>
    </xdr:from>
    <xdr:ext cx="405111" cy="259045"/>
    <xdr:sp macro="" textlink="">
      <xdr:nvSpPr>
        <xdr:cNvPr id="781" name="【庁舎】&#10;有形固定資産減価償却率該当値テキスト">
          <a:extLst>
            <a:ext uri="{FF2B5EF4-FFF2-40B4-BE49-F238E27FC236}">
              <a16:creationId xmlns:a16="http://schemas.microsoft.com/office/drawing/2014/main" id="{2A3CE281-FB0F-436A-B44B-1401BC6B613A}"/>
            </a:ext>
          </a:extLst>
        </xdr:cNvPr>
        <xdr:cNvSpPr txBox="1"/>
      </xdr:nvSpPr>
      <xdr:spPr>
        <a:xfrm>
          <a:off x="16357600" y="1718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139700</xdr:rowOff>
    </xdr:from>
    <xdr:to>
      <xdr:col>81</xdr:col>
      <xdr:colOff>101600</xdr:colOff>
      <xdr:row>101</xdr:row>
      <xdr:rowOff>69850</xdr:rowOff>
    </xdr:to>
    <xdr:sp macro="" textlink="">
      <xdr:nvSpPr>
        <xdr:cNvPr id="782" name="楕円 781">
          <a:extLst>
            <a:ext uri="{FF2B5EF4-FFF2-40B4-BE49-F238E27FC236}">
              <a16:creationId xmlns:a16="http://schemas.microsoft.com/office/drawing/2014/main" id="{DF0E6E86-CEF9-4E85-B88C-70F3BEB9CA49}"/>
            </a:ext>
          </a:extLst>
        </xdr:cNvPr>
        <xdr:cNvSpPr/>
      </xdr:nvSpPr>
      <xdr:spPr>
        <a:xfrm>
          <a:off x="15430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101</xdr:row>
      <xdr:rowOff>71120</xdr:rowOff>
    </xdr:to>
    <xdr:cxnSp macro="">
      <xdr:nvCxnSpPr>
        <xdr:cNvPr id="783" name="直線コネクタ 782">
          <a:extLst>
            <a:ext uri="{FF2B5EF4-FFF2-40B4-BE49-F238E27FC236}">
              <a16:creationId xmlns:a16="http://schemas.microsoft.com/office/drawing/2014/main" id="{920CA60A-AFD0-41A4-B36F-B5B125B0089F}"/>
            </a:ext>
          </a:extLst>
        </xdr:cNvPr>
        <xdr:cNvCxnSpPr/>
      </xdr:nvCxnSpPr>
      <xdr:spPr>
        <a:xfrm>
          <a:off x="15481300" y="1733550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92711</xdr:rowOff>
    </xdr:from>
    <xdr:to>
      <xdr:col>76</xdr:col>
      <xdr:colOff>165100</xdr:colOff>
      <xdr:row>101</xdr:row>
      <xdr:rowOff>22861</xdr:rowOff>
    </xdr:to>
    <xdr:sp macro="" textlink="">
      <xdr:nvSpPr>
        <xdr:cNvPr id="784" name="楕円 783">
          <a:extLst>
            <a:ext uri="{FF2B5EF4-FFF2-40B4-BE49-F238E27FC236}">
              <a16:creationId xmlns:a16="http://schemas.microsoft.com/office/drawing/2014/main" id="{45A5EA4F-A9D8-487A-9681-9EAE5867A6AF}"/>
            </a:ext>
          </a:extLst>
        </xdr:cNvPr>
        <xdr:cNvSpPr/>
      </xdr:nvSpPr>
      <xdr:spPr>
        <a:xfrm>
          <a:off x="14541500" y="172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143511</xdr:rowOff>
    </xdr:from>
    <xdr:to>
      <xdr:col>81</xdr:col>
      <xdr:colOff>50800</xdr:colOff>
      <xdr:row>101</xdr:row>
      <xdr:rowOff>19050</xdr:rowOff>
    </xdr:to>
    <xdr:cxnSp macro="">
      <xdr:nvCxnSpPr>
        <xdr:cNvPr id="785" name="直線コネクタ 784">
          <a:extLst>
            <a:ext uri="{FF2B5EF4-FFF2-40B4-BE49-F238E27FC236}">
              <a16:creationId xmlns:a16="http://schemas.microsoft.com/office/drawing/2014/main" id="{6921ED42-118B-45EB-BC52-88E4441FC6F3}"/>
            </a:ext>
          </a:extLst>
        </xdr:cNvPr>
        <xdr:cNvCxnSpPr/>
      </xdr:nvCxnSpPr>
      <xdr:spPr>
        <a:xfrm>
          <a:off x="14592300" y="1728851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25400</xdr:rowOff>
    </xdr:from>
    <xdr:to>
      <xdr:col>72</xdr:col>
      <xdr:colOff>38100</xdr:colOff>
      <xdr:row>101</xdr:row>
      <xdr:rowOff>127000</xdr:rowOff>
    </xdr:to>
    <xdr:sp macro="" textlink="">
      <xdr:nvSpPr>
        <xdr:cNvPr id="786" name="楕円 785">
          <a:extLst>
            <a:ext uri="{FF2B5EF4-FFF2-40B4-BE49-F238E27FC236}">
              <a16:creationId xmlns:a16="http://schemas.microsoft.com/office/drawing/2014/main" id="{1FA1FCD0-3819-4F48-9501-545E83DFB945}"/>
            </a:ext>
          </a:extLst>
        </xdr:cNvPr>
        <xdr:cNvSpPr/>
      </xdr:nvSpPr>
      <xdr:spPr>
        <a:xfrm>
          <a:off x="1365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143511</xdr:rowOff>
    </xdr:from>
    <xdr:to>
      <xdr:col>76</xdr:col>
      <xdr:colOff>114300</xdr:colOff>
      <xdr:row>101</xdr:row>
      <xdr:rowOff>76200</xdr:rowOff>
    </xdr:to>
    <xdr:cxnSp macro="">
      <xdr:nvCxnSpPr>
        <xdr:cNvPr id="787" name="直線コネクタ 786">
          <a:extLst>
            <a:ext uri="{FF2B5EF4-FFF2-40B4-BE49-F238E27FC236}">
              <a16:creationId xmlns:a16="http://schemas.microsoft.com/office/drawing/2014/main" id="{09A61DF4-C4E5-4D9A-BBFF-D5F8E23F0D46}"/>
            </a:ext>
          </a:extLst>
        </xdr:cNvPr>
        <xdr:cNvCxnSpPr/>
      </xdr:nvCxnSpPr>
      <xdr:spPr>
        <a:xfrm flipV="1">
          <a:off x="13703300" y="17288511"/>
          <a:ext cx="889000" cy="1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15239</xdr:rowOff>
    </xdr:from>
    <xdr:to>
      <xdr:col>67</xdr:col>
      <xdr:colOff>101600</xdr:colOff>
      <xdr:row>104</xdr:row>
      <xdr:rowOff>116839</xdr:rowOff>
    </xdr:to>
    <xdr:sp macro="" textlink="">
      <xdr:nvSpPr>
        <xdr:cNvPr id="788" name="楕円 787">
          <a:extLst>
            <a:ext uri="{FF2B5EF4-FFF2-40B4-BE49-F238E27FC236}">
              <a16:creationId xmlns:a16="http://schemas.microsoft.com/office/drawing/2014/main" id="{E43EEB3A-2E7A-4A30-BC5C-6B94F0663BDB}"/>
            </a:ext>
          </a:extLst>
        </xdr:cNvPr>
        <xdr:cNvSpPr/>
      </xdr:nvSpPr>
      <xdr:spPr>
        <a:xfrm>
          <a:off x="12763500" y="178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76200</xdr:rowOff>
    </xdr:from>
    <xdr:to>
      <xdr:col>71</xdr:col>
      <xdr:colOff>177800</xdr:colOff>
      <xdr:row>104</xdr:row>
      <xdr:rowOff>66039</xdr:rowOff>
    </xdr:to>
    <xdr:cxnSp macro="">
      <xdr:nvCxnSpPr>
        <xdr:cNvPr id="789" name="直線コネクタ 788">
          <a:extLst>
            <a:ext uri="{FF2B5EF4-FFF2-40B4-BE49-F238E27FC236}">
              <a16:creationId xmlns:a16="http://schemas.microsoft.com/office/drawing/2014/main" id="{B181F171-99F3-49D7-B72C-9D3C91B7F73C}"/>
            </a:ext>
          </a:extLst>
        </xdr:cNvPr>
        <xdr:cNvCxnSpPr/>
      </xdr:nvCxnSpPr>
      <xdr:spPr>
        <a:xfrm flipV="1">
          <a:off x="12814300" y="17392650"/>
          <a:ext cx="889000" cy="50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90" name="n_1aveValue【庁舎】&#10;有形固定資産減価償却率">
          <a:extLst>
            <a:ext uri="{FF2B5EF4-FFF2-40B4-BE49-F238E27FC236}">
              <a16:creationId xmlns:a16="http://schemas.microsoft.com/office/drawing/2014/main" id="{B675038D-815C-48C5-BDAC-91F4E9A1F55E}"/>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91" name="n_2aveValue【庁舎】&#10;有形固定資産減価償却率">
          <a:extLst>
            <a:ext uri="{FF2B5EF4-FFF2-40B4-BE49-F238E27FC236}">
              <a16:creationId xmlns:a16="http://schemas.microsoft.com/office/drawing/2014/main" id="{4E1B4B1F-64FD-40EF-846B-474EF420A015}"/>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2" name="n_3aveValue【庁舎】&#10;有形固定資産減価償却率">
          <a:extLst>
            <a:ext uri="{FF2B5EF4-FFF2-40B4-BE49-F238E27FC236}">
              <a16:creationId xmlns:a16="http://schemas.microsoft.com/office/drawing/2014/main" id="{9D58D926-6425-4702-82AE-AE2FE324B694}"/>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9BC8397E-87DF-4144-8429-8E87E1BE4416}"/>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86377</xdr:rowOff>
    </xdr:from>
    <xdr:ext cx="405111" cy="259045"/>
    <xdr:sp macro="" textlink="">
      <xdr:nvSpPr>
        <xdr:cNvPr id="794" name="n_1mainValue【庁舎】&#10;有形固定資産減価償却率">
          <a:extLst>
            <a:ext uri="{FF2B5EF4-FFF2-40B4-BE49-F238E27FC236}">
              <a16:creationId xmlns:a16="http://schemas.microsoft.com/office/drawing/2014/main" id="{6C7B816A-290A-4FA1-AD4A-9A2753D164B7}"/>
            </a:ext>
          </a:extLst>
        </xdr:cNvPr>
        <xdr:cNvSpPr txBox="1"/>
      </xdr:nvSpPr>
      <xdr:spPr>
        <a:xfrm>
          <a:off x="15266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39388</xdr:rowOff>
    </xdr:from>
    <xdr:ext cx="405111" cy="259045"/>
    <xdr:sp macro="" textlink="">
      <xdr:nvSpPr>
        <xdr:cNvPr id="795" name="n_2mainValue【庁舎】&#10;有形固定資産減価償却率">
          <a:extLst>
            <a:ext uri="{FF2B5EF4-FFF2-40B4-BE49-F238E27FC236}">
              <a16:creationId xmlns:a16="http://schemas.microsoft.com/office/drawing/2014/main" id="{2AF75BE4-19AB-4FF8-8F27-8F7E79C0D382}"/>
            </a:ext>
          </a:extLst>
        </xdr:cNvPr>
        <xdr:cNvSpPr txBox="1"/>
      </xdr:nvSpPr>
      <xdr:spPr>
        <a:xfrm>
          <a:off x="14389744" y="170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143527</xdr:rowOff>
    </xdr:from>
    <xdr:ext cx="405111" cy="259045"/>
    <xdr:sp macro="" textlink="">
      <xdr:nvSpPr>
        <xdr:cNvPr id="796" name="n_3mainValue【庁舎】&#10;有形固定資産減価償却率">
          <a:extLst>
            <a:ext uri="{FF2B5EF4-FFF2-40B4-BE49-F238E27FC236}">
              <a16:creationId xmlns:a16="http://schemas.microsoft.com/office/drawing/2014/main" id="{9918BFB9-5B42-4503-A073-CE2C7EFF3F5F}"/>
            </a:ext>
          </a:extLst>
        </xdr:cNvPr>
        <xdr:cNvSpPr txBox="1"/>
      </xdr:nvSpPr>
      <xdr:spPr>
        <a:xfrm>
          <a:off x="13500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107966</xdr:rowOff>
    </xdr:from>
    <xdr:ext cx="405111" cy="259045"/>
    <xdr:sp macro="" textlink="">
      <xdr:nvSpPr>
        <xdr:cNvPr id="797" name="n_4mainValue【庁舎】&#10;有形固定資産減価償却率">
          <a:extLst>
            <a:ext uri="{FF2B5EF4-FFF2-40B4-BE49-F238E27FC236}">
              <a16:creationId xmlns:a16="http://schemas.microsoft.com/office/drawing/2014/main" id="{99D50C12-88F3-4755-9C1C-657977C0FCE9}"/>
            </a:ext>
          </a:extLst>
        </xdr:cNvPr>
        <xdr:cNvSpPr txBox="1"/>
      </xdr:nvSpPr>
      <xdr:spPr>
        <a:xfrm>
          <a:off x="12611744" y="1793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4A79914-6584-4D1B-AC00-C0637F91DF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E87796F8-A07C-4D25-839F-43F8E17FDE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CAA022D-D97A-41C1-ACCF-5BBC40B22A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E7E5880-57A3-436A-83E9-8AC7D80EB5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53E367A-2400-457F-BBF7-E194E67529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34EF6E0-8749-4E78-A547-05464CF5F2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F812115-5E0C-42CE-887D-81AF4268C4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687FE7D-57AD-47F6-8C67-BAC2EED0A0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A51539F-413A-4888-AF04-BC4DC2CA51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AC2B94E-2214-43FB-BBED-FF627C769C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DD061AD-DB72-4F47-92CB-2B6535C6B71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74A24C10-D676-446E-B851-FEA03BE6ED1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9CB70D5A-3920-45AC-A383-E6428C4CA6E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56ACDB8A-17D4-47CA-87B9-F0B61DB978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74DAC39-AE84-4F80-8972-D83B48F055E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8C99079-42CD-4CAD-9E44-9B9B750764B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C0AAB26F-0B91-4740-9B2B-675060AF3D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B2B148CA-4147-4FDE-8619-61C9AEFEB2D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37E05A2E-4D94-4065-A423-AD1843B947A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CEE2EE6A-AAC7-45E2-AAE8-67C109DA10E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E1EBEB7-8B69-4767-BEDE-AFBB533AAE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636E20F-FB79-4F09-9A0A-EAD6734EF8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7301A85A-E9B1-4F94-9908-7190490CC8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8BB20BB4-CC27-4D33-8C87-AEEF8EBACD06}"/>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4E477169-5C32-4FDA-95DA-CD4A9F2940E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D18A8DAF-A8C2-46E3-BD1D-644F2E443866}"/>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FE3DDFBD-11BE-47C2-8331-FA5EA207A5A2}"/>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4FA94F32-635E-445D-A751-53199A2BCEBB}"/>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6" name="【庁舎】&#10;一人当たり面積平均値テキスト">
          <a:extLst>
            <a:ext uri="{FF2B5EF4-FFF2-40B4-BE49-F238E27FC236}">
              <a16:creationId xmlns:a16="http://schemas.microsoft.com/office/drawing/2014/main" id="{CF57B7F1-D478-4EEB-A5E3-E1A86CCA227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48E5AD4F-F160-48A8-95DE-2D713D35C44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00AED358-2F91-4DF4-978A-251C6D25FDD8}"/>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DCD15D4E-2753-4572-80ED-E7F9C3BAF40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4ED25768-9743-4289-9375-DEFB2DBC194F}"/>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F0B9555C-5493-4C7D-9D39-675A6A4C60EB}"/>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5014AC8-728D-461C-A069-EE9A60411F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5742735-6F5C-46BC-8695-D73E9D76ED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CABE58E-27A9-4A54-8984-EDF5F93EC6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687E41B-BBF1-49AC-B900-A69B3282ED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1F05044-23FF-46D9-A3B3-08E12A34CC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19050</xdr:rowOff>
    </xdr:from>
    <xdr:to>
      <xdr:col>116</xdr:col>
      <xdr:colOff>114300</xdr:colOff>
      <xdr:row>105</xdr:row>
      <xdr:rowOff>120650</xdr:rowOff>
    </xdr:to>
    <xdr:sp macro="" textlink="">
      <xdr:nvSpPr>
        <xdr:cNvPr id="837" name="楕円 836">
          <a:extLst>
            <a:ext uri="{FF2B5EF4-FFF2-40B4-BE49-F238E27FC236}">
              <a16:creationId xmlns:a16="http://schemas.microsoft.com/office/drawing/2014/main" id="{385ECA1B-BA71-4852-B91E-87364173F779}"/>
            </a:ext>
          </a:extLst>
        </xdr:cNvPr>
        <xdr:cNvSpPr/>
      </xdr:nvSpPr>
      <xdr:spPr>
        <a:xfrm>
          <a:off x="221107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838" name="【庁舎】&#10;一人当たり面積該当値テキスト">
          <a:extLst>
            <a:ext uri="{FF2B5EF4-FFF2-40B4-BE49-F238E27FC236}">
              <a16:creationId xmlns:a16="http://schemas.microsoft.com/office/drawing/2014/main" id="{2B854138-A725-41B8-BBF4-63BF222DDB7E}"/>
            </a:ext>
          </a:extLst>
        </xdr:cNvPr>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34289</xdr:rowOff>
    </xdr:from>
    <xdr:to>
      <xdr:col>112</xdr:col>
      <xdr:colOff>38100</xdr:colOff>
      <xdr:row>105</xdr:row>
      <xdr:rowOff>135889</xdr:rowOff>
    </xdr:to>
    <xdr:sp macro="" textlink="">
      <xdr:nvSpPr>
        <xdr:cNvPr id="839" name="楕円 838">
          <a:extLst>
            <a:ext uri="{FF2B5EF4-FFF2-40B4-BE49-F238E27FC236}">
              <a16:creationId xmlns:a16="http://schemas.microsoft.com/office/drawing/2014/main" id="{7B80FD74-FA88-4DAF-8F4D-4FB2C4917214}"/>
            </a:ext>
          </a:extLst>
        </xdr:cNvPr>
        <xdr:cNvSpPr/>
      </xdr:nvSpPr>
      <xdr:spPr>
        <a:xfrm>
          <a:off x="21272500" y="18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69850</xdr:rowOff>
    </xdr:from>
    <xdr:to>
      <xdr:col>116</xdr:col>
      <xdr:colOff>63500</xdr:colOff>
      <xdr:row>105</xdr:row>
      <xdr:rowOff>85089</xdr:rowOff>
    </xdr:to>
    <xdr:cxnSp macro="">
      <xdr:nvCxnSpPr>
        <xdr:cNvPr id="840" name="直線コネクタ 839">
          <a:extLst>
            <a:ext uri="{FF2B5EF4-FFF2-40B4-BE49-F238E27FC236}">
              <a16:creationId xmlns:a16="http://schemas.microsoft.com/office/drawing/2014/main" id="{F0483D4D-B097-485F-A149-463587D9F5C9}"/>
            </a:ext>
          </a:extLst>
        </xdr:cNvPr>
        <xdr:cNvCxnSpPr/>
      </xdr:nvCxnSpPr>
      <xdr:spPr>
        <a:xfrm flipV="1">
          <a:off x="21323300" y="18072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39370</xdr:rowOff>
    </xdr:from>
    <xdr:to>
      <xdr:col>107</xdr:col>
      <xdr:colOff>101600</xdr:colOff>
      <xdr:row>105</xdr:row>
      <xdr:rowOff>140970</xdr:rowOff>
    </xdr:to>
    <xdr:sp macro="" textlink="">
      <xdr:nvSpPr>
        <xdr:cNvPr id="841" name="楕円 840">
          <a:extLst>
            <a:ext uri="{FF2B5EF4-FFF2-40B4-BE49-F238E27FC236}">
              <a16:creationId xmlns:a16="http://schemas.microsoft.com/office/drawing/2014/main" id="{0E279FAE-177A-4EA8-A5D1-B2710AC96A0B}"/>
            </a:ext>
          </a:extLst>
        </xdr:cNvPr>
        <xdr:cNvSpPr/>
      </xdr:nvSpPr>
      <xdr:spPr>
        <a:xfrm>
          <a:off x="20383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85089</xdr:rowOff>
    </xdr:from>
    <xdr:to>
      <xdr:col>111</xdr:col>
      <xdr:colOff>177800</xdr:colOff>
      <xdr:row>105</xdr:row>
      <xdr:rowOff>90170</xdr:rowOff>
    </xdr:to>
    <xdr:cxnSp macro="">
      <xdr:nvCxnSpPr>
        <xdr:cNvPr id="842" name="直線コネクタ 841">
          <a:extLst>
            <a:ext uri="{FF2B5EF4-FFF2-40B4-BE49-F238E27FC236}">
              <a16:creationId xmlns:a16="http://schemas.microsoft.com/office/drawing/2014/main" id="{921176DB-DBF7-437B-AA4F-4C3C5F9E0E99}"/>
            </a:ext>
          </a:extLst>
        </xdr:cNvPr>
        <xdr:cNvCxnSpPr/>
      </xdr:nvCxnSpPr>
      <xdr:spPr>
        <a:xfrm flipV="1">
          <a:off x="20434300" y="180873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34289</xdr:rowOff>
    </xdr:from>
    <xdr:to>
      <xdr:col>102</xdr:col>
      <xdr:colOff>165100</xdr:colOff>
      <xdr:row>104</xdr:row>
      <xdr:rowOff>135889</xdr:rowOff>
    </xdr:to>
    <xdr:sp macro="" textlink="">
      <xdr:nvSpPr>
        <xdr:cNvPr id="843" name="楕円 842">
          <a:extLst>
            <a:ext uri="{FF2B5EF4-FFF2-40B4-BE49-F238E27FC236}">
              <a16:creationId xmlns:a16="http://schemas.microsoft.com/office/drawing/2014/main" id="{25916A30-5334-4F0E-BD1B-C2F8D84B0FE5}"/>
            </a:ext>
          </a:extLst>
        </xdr:cNvPr>
        <xdr:cNvSpPr/>
      </xdr:nvSpPr>
      <xdr:spPr>
        <a:xfrm>
          <a:off x="19494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85089</xdr:rowOff>
    </xdr:from>
    <xdr:to>
      <xdr:col>107</xdr:col>
      <xdr:colOff>50800</xdr:colOff>
      <xdr:row>105</xdr:row>
      <xdr:rowOff>90170</xdr:rowOff>
    </xdr:to>
    <xdr:cxnSp macro="">
      <xdr:nvCxnSpPr>
        <xdr:cNvPr id="844" name="直線コネクタ 843">
          <a:extLst>
            <a:ext uri="{FF2B5EF4-FFF2-40B4-BE49-F238E27FC236}">
              <a16:creationId xmlns:a16="http://schemas.microsoft.com/office/drawing/2014/main" id="{8A322229-D2BF-4771-80D2-B964BB6EA694}"/>
            </a:ext>
          </a:extLst>
        </xdr:cNvPr>
        <xdr:cNvCxnSpPr/>
      </xdr:nvCxnSpPr>
      <xdr:spPr>
        <a:xfrm>
          <a:off x="19545300" y="17915889"/>
          <a:ext cx="8890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20320</xdr:rowOff>
    </xdr:from>
    <xdr:to>
      <xdr:col>98</xdr:col>
      <xdr:colOff>38100</xdr:colOff>
      <xdr:row>106</xdr:row>
      <xdr:rowOff>121920</xdr:rowOff>
    </xdr:to>
    <xdr:sp macro="" textlink="">
      <xdr:nvSpPr>
        <xdr:cNvPr id="845" name="楕円 844">
          <a:extLst>
            <a:ext uri="{FF2B5EF4-FFF2-40B4-BE49-F238E27FC236}">
              <a16:creationId xmlns:a16="http://schemas.microsoft.com/office/drawing/2014/main" id="{FFCD9880-AE4D-403E-A558-F4C1F7D0F410}"/>
            </a:ext>
          </a:extLst>
        </xdr:cNvPr>
        <xdr:cNvSpPr/>
      </xdr:nvSpPr>
      <xdr:spPr>
        <a:xfrm>
          <a:off x="186055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85089</xdr:rowOff>
    </xdr:from>
    <xdr:to>
      <xdr:col>102</xdr:col>
      <xdr:colOff>114300</xdr:colOff>
      <xdr:row>106</xdr:row>
      <xdr:rowOff>71120</xdr:rowOff>
    </xdr:to>
    <xdr:cxnSp macro="">
      <xdr:nvCxnSpPr>
        <xdr:cNvPr id="846" name="直線コネクタ 845">
          <a:extLst>
            <a:ext uri="{FF2B5EF4-FFF2-40B4-BE49-F238E27FC236}">
              <a16:creationId xmlns:a16="http://schemas.microsoft.com/office/drawing/2014/main" id="{FF4420D2-057E-4E34-A8AD-E5F31C9B3D1F}"/>
            </a:ext>
          </a:extLst>
        </xdr:cNvPr>
        <xdr:cNvCxnSpPr/>
      </xdr:nvCxnSpPr>
      <xdr:spPr>
        <a:xfrm flipV="1">
          <a:off x="18656300" y="17915889"/>
          <a:ext cx="889000" cy="3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7" name="n_1aveValue【庁舎】&#10;一人当たり面積">
          <a:extLst>
            <a:ext uri="{FF2B5EF4-FFF2-40B4-BE49-F238E27FC236}">
              <a16:creationId xmlns:a16="http://schemas.microsoft.com/office/drawing/2014/main" id="{8E93359D-1C3E-4D41-B89B-683A51845085}"/>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8" name="n_2aveValue【庁舎】&#10;一人当たり面積">
          <a:extLst>
            <a:ext uri="{FF2B5EF4-FFF2-40B4-BE49-F238E27FC236}">
              <a16:creationId xmlns:a16="http://schemas.microsoft.com/office/drawing/2014/main" id="{89D4799C-D12A-44C4-8C3C-608E980875D4}"/>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9" name="n_3aveValue【庁舎】&#10;一人当たり面積">
          <a:extLst>
            <a:ext uri="{FF2B5EF4-FFF2-40B4-BE49-F238E27FC236}">
              <a16:creationId xmlns:a16="http://schemas.microsoft.com/office/drawing/2014/main" id="{E0E7E72C-3DD0-4B90-96AE-A0D85249951E}"/>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50" name="n_4aveValue【庁舎】&#10;一人当たり面積">
          <a:extLst>
            <a:ext uri="{FF2B5EF4-FFF2-40B4-BE49-F238E27FC236}">
              <a16:creationId xmlns:a16="http://schemas.microsoft.com/office/drawing/2014/main" id="{19358324-31E9-445D-B8D4-1924353E378D}"/>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152416</xdr:rowOff>
    </xdr:from>
    <xdr:ext cx="469744" cy="259045"/>
    <xdr:sp macro="" textlink="">
      <xdr:nvSpPr>
        <xdr:cNvPr id="851" name="n_1mainValue【庁舎】&#10;一人当たり面積">
          <a:extLst>
            <a:ext uri="{FF2B5EF4-FFF2-40B4-BE49-F238E27FC236}">
              <a16:creationId xmlns:a16="http://schemas.microsoft.com/office/drawing/2014/main" id="{C9544DA7-7872-43CF-B420-1E9E362FB5D6}"/>
            </a:ext>
          </a:extLst>
        </xdr:cNvPr>
        <xdr:cNvSpPr txBox="1"/>
      </xdr:nvSpPr>
      <xdr:spPr>
        <a:xfrm>
          <a:off x="210757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157497</xdr:rowOff>
    </xdr:from>
    <xdr:ext cx="469744" cy="259045"/>
    <xdr:sp macro="" textlink="">
      <xdr:nvSpPr>
        <xdr:cNvPr id="852" name="n_2mainValue【庁舎】&#10;一人当たり面積">
          <a:extLst>
            <a:ext uri="{FF2B5EF4-FFF2-40B4-BE49-F238E27FC236}">
              <a16:creationId xmlns:a16="http://schemas.microsoft.com/office/drawing/2014/main" id="{915505D3-A91A-4A4C-A62A-9DC7168F2BD2}"/>
            </a:ext>
          </a:extLst>
        </xdr:cNvPr>
        <xdr:cNvSpPr txBox="1"/>
      </xdr:nvSpPr>
      <xdr:spPr>
        <a:xfrm>
          <a:off x="20199427"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152416</xdr:rowOff>
    </xdr:from>
    <xdr:ext cx="469744" cy="259045"/>
    <xdr:sp macro="" textlink="">
      <xdr:nvSpPr>
        <xdr:cNvPr id="853" name="n_3mainValue【庁舎】&#10;一人当たり面積">
          <a:extLst>
            <a:ext uri="{FF2B5EF4-FFF2-40B4-BE49-F238E27FC236}">
              <a16:creationId xmlns:a16="http://schemas.microsoft.com/office/drawing/2014/main" id="{8B13A8B1-8006-45F4-AA7A-6AB4BC690103}"/>
            </a:ext>
          </a:extLst>
        </xdr:cNvPr>
        <xdr:cNvSpPr txBox="1"/>
      </xdr:nvSpPr>
      <xdr:spPr>
        <a:xfrm>
          <a:off x="193104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113047</xdr:rowOff>
    </xdr:from>
    <xdr:ext cx="469744" cy="259045"/>
    <xdr:sp macro="" textlink="">
      <xdr:nvSpPr>
        <xdr:cNvPr id="854" name="n_4mainValue【庁舎】&#10;一人当たり面積">
          <a:extLst>
            <a:ext uri="{FF2B5EF4-FFF2-40B4-BE49-F238E27FC236}">
              <a16:creationId xmlns:a16="http://schemas.microsoft.com/office/drawing/2014/main" id="{3C29D619-3AB8-4158-9BA0-F47F3E14481C}"/>
            </a:ext>
          </a:extLst>
        </xdr:cNvPr>
        <xdr:cNvSpPr txBox="1"/>
      </xdr:nvSpPr>
      <xdr:spPr>
        <a:xfrm>
          <a:off x="18421427" y="182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F60EB73-1324-4B0C-8AA3-A5D8E472F5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2CB6B686-865B-4CBE-A7DF-66EFF3F7BE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E6C7F5D2-2639-4CAB-BD12-376699AF06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図書館の有形固定資産減価償却率は、令和２年度に図書館の移転に伴う書架や机等の備品購入の影響で上昇しており、令和４年度には学校および図書館の「図書館情報システム」のリプレースを行った影響で下降している。</a:t>
          </a:r>
          <a:endParaRPr lang="ja-JP" altLang="ja-JP">
            <a:effectLst/>
          </a:endParaRPr>
        </a:p>
        <a:p>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年度以降類似団体平均値とほぼ同数値あるいは上回った数値で推移している。令和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年度においては、前年度と</a:t>
          </a:r>
          <a:r>
            <a:rPr kumimoji="1" lang="ja-JP" altLang="en-US" sz="1100">
              <a:solidFill>
                <a:schemeClr val="dk1"/>
              </a:solidFill>
              <a:effectLst/>
              <a:latin typeface="+mn-lt"/>
              <a:ea typeface="+mn-ea"/>
              <a:cs typeface="+mn-cs"/>
            </a:rPr>
            <a:t>同水準</a:t>
          </a:r>
          <a:r>
            <a:rPr kumimoji="1" lang="ja-JP" altLang="ja-JP" sz="1100">
              <a:solidFill>
                <a:schemeClr val="dk1"/>
              </a:solidFill>
              <a:effectLst/>
              <a:latin typeface="+mn-lt"/>
              <a:ea typeface="+mn-ea"/>
              <a:cs typeface="+mn-cs"/>
            </a:rPr>
            <a:t>となった。今後も財政基盤の安定を図るため、税収等の自主財源の確保（</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、各種交付金及び地方交付税の減少等が続くため、税収の確保対策を強化するなど、安定した自主財源の確保（</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128815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8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414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63319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414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63319</xdr:rowOff>
    </xdr:from>
    <xdr:to>
      <xdr:col>11</xdr:col>
      <xdr:colOff>31750</xdr:colOff>
      <xdr:row>60</xdr:row>
      <xdr:rowOff>111578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031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50092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12717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12519</xdr:rowOff>
    </xdr:from>
    <xdr:to>
      <xdr:col>11</xdr:col>
      <xdr:colOff>82550</xdr:colOff>
      <xdr:row>60</xdr:row>
      <xdr:rowOff>114119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124296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60778</xdr:rowOff>
    </xdr:from>
    <xdr:to>
      <xdr:col>7</xdr:col>
      <xdr:colOff>31750</xdr:colOff>
      <xdr:row>60</xdr:row>
      <xdr:rowOff>162378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年度において、人件費については、給与改定による増加したものの、物件費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人当たり決算額を押し</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げた。今後は各施設設備の老朽化による修繕費等の増加が見込まれるため、定員管理の徹底や事業の「選択と集中」により、さらなる支出の抑制に努める。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120286</xdr:rowOff>
    </xdr:from>
    <xdr:to>
      <xdr:col>23</xdr:col>
      <xdr:colOff>133350</xdr:colOff>
      <xdr:row>81</xdr:row>
      <xdr:rowOff>125101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07736"/>
          <a:ext cx="8382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110829</xdr:rowOff>
    </xdr:from>
    <xdr:to>
      <xdr:col>19</xdr:col>
      <xdr:colOff>133350</xdr:colOff>
      <xdr:row>81</xdr:row>
      <xdr:rowOff>125101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8279"/>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94934</xdr:rowOff>
    </xdr:from>
    <xdr:to>
      <xdr:col>15</xdr:col>
      <xdr:colOff>82550</xdr:colOff>
      <xdr:row>81</xdr:row>
      <xdr:rowOff>110829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2384"/>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66238</xdr:rowOff>
    </xdr:from>
    <xdr:to>
      <xdr:col>11</xdr:col>
      <xdr:colOff>31750</xdr:colOff>
      <xdr:row>81</xdr:row>
      <xdr:rowOff>94934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3688"/>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69486</xdr:rowOff>
    </xdr:from>
    <xdr:to>
      <xdr:col>23</xdr:col>
      <xdr:colOff>184150</xdr:colOff>
      <xdr:row>81</xdr:row>
      <xdr:rowOff>171086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162213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74301</xdr:rowOff>
    </xdr:from>
    <xdr:to>
      <xdr:col>19</xdr:col>
      <xdr:colOff>184150</xdr:colOff>
      <xdr:row>82</xdr:row>
      <xdr:rowOff>4451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6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60029</xdr:rowOff>
    </xdr:from>
    <xdr:to>
      <xdr:col>15</xdr:col>
      <xdr:colOff>133350</xdr:colOff>
      <xdr:row>81</xdr:row>
      <xdr:rowOff>161629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44134</xdr:rowOff>
    </xdr:from>
    <xdr:to>
      <xdr:col>11</xdr:col>
      <xdr:colOff>82550</xdr:colOff>
      <xdr:row>81</xdr:row>
      <xdr:rowOff>145734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155911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15438</xdr:rowOff>
    </xdr:from>
    <xdr:to>
      <xdr:col>7</xdr:col>
      <xdr:colOff>31750</xdr:colOff>
      <xdr:row>81</xdr:row>
      <xdr:rowOff>117038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127215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となった。今後も、適正な定員管理（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年間同水準の維持）を行うとともに、適正な給与水準の運用に努める。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115005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792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定員管理による職員数の抑制を行ってきた結果、類似団体平均値を大きく下回っている。今後も適正な定員管理（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年間同水準の維持）を行うとともに、事務事業の見直し、職員の資質向上等に努め、効率的な行政運営を図っていく。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151807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40010"/>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105960</xdr:rowOff>
    </xdr:from>
    <xdr:to>
      <xdr:col>77</xdr:col>
      <xdr:colOff>44450</xdr:colOff>
      <xdr:row>59</xdr:row>
      <xdr:rowOff>124460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2151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97917</xdr:rowOff>
    </xdr:from>
    <xdr:to>
      <xdr:col>72</xdr:col>
      <xdr:colOff>203200</xdr:colOff>
      <xdr:row>59</xdr:row>
      <xdr:rowOff>105960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13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97917</xdr:rowOff>
    </xdr:from>
    <xdr:to>
      <xdr:col>68</xdr:col>
      <xdr:colOff>152400</xdr:colOff>
      <xdr:row>59</xdr:row>
      <xdr:rowOff>97917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3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101007</xdr:rowOff>
    </xdr:from>
    <xdr:to>
      <xdr:col>81</xdr:col>
      <xdr:colOff>95250</xdr:colOff>
      <xdr:row>60</xdr:row>
      <xdr:rowOff>31157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117534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55160</xdr:rowOff>
    </xdr:from>
    <xdr:to>
      <xdr:col>73</xdr:col>
      <xdr:colOff>44450</xdr:colOff>
      <xdr:row>59</xdr:row>
      <xdr:rowOff>156760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166937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47117</xdr:rowOff>
    </xdr:from>
    <xdr:to>
      <xdr:col>68</xdr:col>
      <xdr:colOff>203200</xdr:colOff>
      <xdr:row>59</xdr:row>
      <xdr:rowOff>148717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158894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年度は前年度と比較すると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。一部事務組合が起こした地方債償還額の減少や、公債費に準ずる債務負担行為の減少が比率の改善につながってい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庁舎建替を始めとする大型事業</a:t>
          </a:r>
          <a:r>
            <a:rPr kumimoji="1" lang="ja-JP" altLang="en-US" sz="1100">
              <a:solidFill>
                <a:schemeClr val="dk1"/>
              </a:solidFill>
              <a:effectLst/>
              <a:latin typeface="+mn-lt"/>
              <a:ea typeface="+mn-ea"/>
              <a:cs typeface="+mn-cs"/>
            </a:rPr>
            <a:t>元金償還が始まったことにより、上昇した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計画的な財政運営を図るとともに、</a:t>
          </a:r>
          <a:r>
            <a:rPr kumimoji="1" lang="ja-JP" altLang="ja-JP" sz="1100">
              <a:solidFill>
                <a:schemeClr val="dk1"/>
              </a:solidFill>
              <a:effectLst/>
              <a:latin typeface="+mn-lt"/>
              <a:ea typeface="+mn-ea"/>
              <a:cs typeface="+mn-cs"/>
            </a:rPr>
            <a:t>地方財政措置が優位な起債を中心に財政規模に見合った起債の活用を行っていく。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24024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762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17992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76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17992</xdr:rowOff>
    </xdr:from>
    <xdr:to>
      <xdr:col>68</xdr:col>
      <xdr:colOff>152400</xdr:colOff>
      <xdr:row>37</xdr:row>
      <xdr:rowOff>32067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1642"/>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138642</xdr:rowOff>
    </xdr:from>
    <xdr:to>
      <xdr:col>68</xdr:col>
      <xdr:colOff>203200</xdr:colOff>
      <xdr:row>37</xdr:row>
      <xdr:rowOff>68792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78969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年度に引き続き令和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類似団体平均値を上回っている。庁舎建替を始めとする大型事業において市債を活用したことにより、地方債現在高が増加したためである。今後も公営住宅の建替事業等において市債活用を予定しているため、計画的な基金の積み立てを行うなどして将来負担比率の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96520</xdr:rowOff>
    </xdr:from>
    <xdr:to>
      <xdr:col>81</xdr:col>
      <xdr:colOff>44450</xdr:colOff>
      <xdr:row>15</xdr:row>
      <xdr:rowOff>97324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68270"/>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96520</xdr:rowOff>
    </xdr:from>
    <xdr:to>
      <xdr:col>77</xdr:col>
      <xdr:colOff>44450</xdr:colOff>
      <xdr:row>16</xdr:row>
      <xdr:rowOff>34459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68270"/>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34459</xdr:rowOff>
    </xdr:from>
    <xdr:to>
      <xdr:col>72</xdr:col>
      <xdr:colOff>203200</xdr:colOff>
      <xdr:row>16</xdr:row>
      <xdr:rowOff>94784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776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7112</xdr:rowOff>
    </xdr:from>
    <xdr:to>
      <xdr:col>68</xdr:col>
      <xdr:colOff>152400</xdr:colOff>
      <xdr:row>16</xdr:row>
      <xdr:rowOff>94784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50312"/>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46524</xdr:rowOff>
    </xdr:from>
    <xdr:to>
      <xdr:col>81</xdr:col>
      <xdr:colOff>95250</xdr:colOff>
      <xdr:row>15</xdr:row>
      <xdr:rowOff>148124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18601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45720</xdr:rowOff>
    </xdr:from>
    <xdr:to>
      <xdr:col>77</xdr:col>
      <xdr:colOff>95250</xdr:colOff>
      <xdr:row>15</xdr:row>
      <xdr:rowOff>147320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132097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155109</xdr:rowOff>
    </xdr:from>
    <xdr:to>
      <xdr:col>73</xdr:col>
      <xdr:colOff>44450</xdr:colOff>
      <xdr:row>16</xdr:row>
      <xdr:rowOff>85259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70036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1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43984</xdr:rowOff>
    </xdr:from>
    <xdr:to>
      <xdr:col>68</xdr:col>
      <xdr:colOff>203200</xdr:colOff>
      <xdr:row>16</xdr:row>
      <xdr:rowOff>145584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130361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127762</xdr:rowOff>
    </xdr:from>
    <xdr:to>
      <xdr:col>64</xdr:col>
      <xdr:colOff>152400</xdr:colOff>
      <xdr:row>16</xdr:row>
      <xdr:rowOff>57912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68089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6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給与改定等による人件費の増に伴い、前年度と比較して</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ポイント増加したが、類似団体平均値より下回った数値で推移している。今後も行財政改革及び適正な定員管理（</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年間同水準の維持）等の取り組みを行い、人件費の抑制に努めていく。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し、依然として類似団体平均値を下回っている。今後も、各施設設備の老朽化による修繕等の増加が見込まれるため、事業の「選択と集中」を重視し、さらなる支出の抑制に努めていく。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0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、引き続き類似団体平均値を上回る数値となった。主な要因としては、</a:t>
          </a:r>
          <a:r>
            <a:rPr kumimoji="1" lang="ja-JP" altLang="en-US" sz="1100">
              <a:solidFill>
                <a:schemeClr val="dk1"/>
              </a:solidFill>
              <a:effectLst/>
              <a:latin typeface="+mn-lt"/>
              <a:ea typeface="+mn-ea"/>
              <a:cs typeface="+mn-cs"/>
            </a:rPr>
            <a:t>電力・ガス・食料品等価格高騰重点支援給付金及び</a:t>
          </a:r>
          <a:r>
            <a:rPr kumimoji="1" lang="ja-JP" altLang="ja-JP" sz="1100">
              <a:solidFill>
                <a:schemeClr val="dk1"/>
              </a:solidFill>
              <a:effectLst/>
              <a:latin typeface="+mn-lt"/>
              <a:ea typeface="+mn-ea"/>
              <a:cs typeface="+mn-cs"/>
            </a:rPr>
            <a:t>障害</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支援給付費の増などである。今後も扶助費の自然増が懸念される。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3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09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ポイント増加し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、依然として類似団体平均値を下回っている。特別会計への繰出金は全体として年々増加傾向にあるため、今後は数値の増加が見込まれる。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ポイント減とな</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、依然として類似団体平均値を上回っている。今後は次期ごみ処理施設の整備に係る佐賀県東部環境施設組合負担金の増加等が見込まれるため、事業の「選択と集中」により支出の抑制に努めていく。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50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91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63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庁舎建替</a:t>
          </a:r>
          <a:r>
            <a:rPr kumimoji="1" lang="ja-JP" altLang="en-US" sz="1100">
              <a:solidFill>
                <a:schemeClr val="dk1"/>
              </a:solidFill>
              <a:effectLst/>
              <a:latin typeface="+mn-lt"/>
              <a:ea typeface="+mn-ea"/>
              <a:cs typeface="+mn-cs"/>
            </a:rPr>
            <a:t>などの大型事業の元金償還が開始となり、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、依然として類似団体平均値を上回っている。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公営住宅建替などの大型事業において多額の市債を発行したため、今後は公債費の増加が見込まれる。起債に伴う後年度元利償還金等財政計画に基づく適切な事業執行に努める。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56515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885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29845</xdr:rowOff>
    </xdr:from>
    <xdr:to>
      <xdr:col>19</xdr:col>
      <xdr:colOff>187325</xdr:colOff>
      <xdr:row>75</xdr:row>
      <xdr:rowOff>29845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88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29845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752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35560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752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xdr:rowOff>
    </xdr:from>
    <xdr:to>
      <xdr:col>24</xdr:col>
      <xdr:colOff>76200</xdr:colOff>
      <xdr:row>75</xdr:row>
      <xdr:rowOff>107315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149242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150495</xdr:rowOff>
    </xdr:from>
    <xdr:to>
      <xdr:col>20</xdr:col>
      <xdr:colOff>38100</xdr:colOff>
      <xdr:row>75</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65422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150495</xdr:rowOff>
    </xdr:from>
    <xdr:to>
      <xdr:col>15</xdr:col>
      <xdr:colOff>149225</xdr:colOff>
      <xdr:row>75</xdr:row>
      <xdr:rowOff>80645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65422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ポイントの増加とな</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、依然として類似団体平均値を下回っている。今後も国の施策の動向や社会情勢の変化を注視し、計画的な財政運営を図り、財政の健全性を確保するよう努める。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389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91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291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76</xdr:row>
      <xdr:rowOff>163576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754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57995</xdr:rowOff>
    </xdr:from>
    <xdr:to>
      <xdr:col>29</xdr:col>
      <xdr:colOff>127000</xdr:colOff>
      <xdr:row>18</xdr:row>
      <xdr:rowOff>94278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1720"/>
          <a:ext cx="647700" cy="3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94278</xdr:rowOff>
    </xdr:from>
    <xdr:to>
      <xdr:col>26</xdr:col>
      <xdr:colOff>50800</xdr:colOff>
      <xdr:row>18</xdr:row>
      <xdr:rowOff>99143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28003"/>
          <a:ext cx="698500" cy="4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99143</xdr:rowOff>
    </xdr:from>
    <xdr:to>
      <xdr:col>22</xdr:col>
      <xdr:colOff>114300</xdr:colOff>
      <xdr:row>18</xdr:row>
      <xdr:rowOff>125237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2868"/>
          <a:ext cx="698500" cy="2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125237</xdr:rowOff>
    </xdr:from>
    <xdr:to>
      <xdr:col>18</xdr:col>
      <xdr:colOff>177800</xdr:colOff>
      <xdr:row>19</xdr:row>
      <xdr:rowOff>1716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8962"/>
          <a:ext cx="698500" cy="4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7195</xdr:rowOff>
    </xdr:from>
    <xdr:to>
      <xdr:col>29</xdr:col>
      <xdr:colOff>177800</xdr:colOff>
      <xdr:row>18</xdr:row>
      <xdr:rowOff>108795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150722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43478</xdr:rowOff>
    </xdr:from>
    <xdr:to>
      <xdr:col>26</xdr:col>
      <xdr:colOff>101600</xdr:colOff>
      <xdr:row>18</xdr:row>
      <xdr:rowOff>145078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7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129855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48343</xdr:rowOff>
    </xdr:from>
    <xdr:to>
      <xdr:col>22</xdr:col>
      <xdr:colOff>165100</xdr:colOff>
      <xdr:row>18</xdr:row>
      <xdr:rowOff>149944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20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74437</xdr:rowOff>
    </xdr:from>
    <xdr:to>
      <xdr:col>19</xdr:col>
      <xdr:colOff>38100</xdr:colOff>
      <xdr:row>19</xdr:row>
      <xdr:rowOff>4587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160814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122366</xdr:rowOff>
    </xdr:from>
    <xdr:to>
      <xdr:col>15</xdr:col>
      <xdr:colOff>101600</xdr:colOff>
      <xdr:row>19</xdr:row>
      <xdr:rowOff>52516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37293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61009</xdr:rowOff>
    </xdr:from>
    <xdr:to>
      <xdr:col>29</xdr:col>
      <xdr:colOff>127000</xdr:colOff>
      <xdr:row>38</xdr:row>
      <xdr:rowOff>67557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8609"/>
          <a:ext cx="6477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67557</xdr:rowOff>
    </xdr:from>
    <xdr:to>
      <xdr:col>26</xdr:col>
      <xdr:colOff>50800</xdr:colOff>
      <xdr:row>38</xdr:row>
      <xdr:rowOff>68786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5157"/>
          <a:ext cx="698500" cy="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68786</xdr:rowOff>
    </xdr:from>
    <xdr:to>
      <xdr:col>22</xdr:col>
      <xdr:colOff>114300</xdr:colOff>
      <xdr:row>38</xdr:row>
      <xdr:rowOff>76849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6386"/>
          <a:ext cx="698500" cy="8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73589</xdr:rowOff>
    </xdr:from>
    <xdr:to>
      <xdr:col>18</xdr:col>
      <xdr:colOff>177800</xdr:colOff>
      <xdr:row>38</xdr:row>
      <xdr:rowOff>76849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1189"/>
          <a:ext cx="698500" cy="3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10209</xdr:rowOff>
    </xdr:from>
    <xdr:to>
      <xdr:col>29</xdr:col>
      <xdr:colOff>177800</xdr:colOff>
      <xdr:row>38</xdr:row>
      <xdr:rowOff>111809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325186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16757</xdr:rowOff>
    </xdr:from>
    <xdr:to>
      <xdr:col>26</xdr:col>
      <xdr:colOff>101600</xdr:colOff>
      <xdr:row>38</xdr:row>
      <xdr:rowOff>118357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103134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7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17986</xdr:rowOff>
    </xdr:from>
    <xdr:to>
      <xdr:col>22</xdr:col>
      <xdr:colOff>165100</xdr:colOff>
      <xdr:row>38</xdr:row>
      <xdr:rowOff>119586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104363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26049</xdr:rowOff>
    </xdr:from>
    <xdr:to>
      <xdr:col>19</xdr:col>
      <xdr:colOff>38100</xdr:colOff>
      <xdr:row>38</xdr:row>
      <xdr:rowOff>127649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112426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22789</xdr:rowOff>
    </xdr:from>
    <xdr:to>
      <xdr:col>15</xdr:col>
      <xdr:colOff>101600</xdr:colOff>
      <xdr:row>38</xdr:row>
      <xdr:rowOff>124389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109166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148713</xdr:rowOff>
    </xdr:from>
    <xdr:to>
      <xdr:col>24</xdr:col>
      <xdr:colOff>63500</xdr:colOff>
      <xdr:row>38</xdr:row>
      <xdr:rowOff>30625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2363"/>
          <a:ext cx="8382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28296</xdr:rowOff>
    </xdr:from>
    <xdr:to>
      <xdr:col>19</xdr:col>
      <xdr:colOff>177800</xdr:colOff>
      <xdr:row>38</xdr:row>
      <xdr:rowOff>30625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43396"/>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28296</xdr:rowOff>
    </xdr:from>
    <xdr:to>
      <xdr:col>15</xdr:col>
      <xdr:colOff>50800</xdr:colOff>
      <xdr:row>38</xdr:row>
      <xdr:rowOff>82028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3396"/>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82028</xdr:rowOff>
    </xdr:from>
    <xdr:to>
      <xdr:col>10</xdr:col>
      <xdr:colOff>114300</xdr:colOff>
      <xdr:row>38</xdr:row>
      <xdr:rowOff>170986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7128"/>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97913</xdr:rowOff>
    </xdr:from>
    <xdr:to>
      <xdr:col>24</xdr:col>
      <xdr:colOff>114300</xdr:colOff>
      <xdr:row>38</xdr:row>
      <xdr:rowOff>28063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76340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151275</xdr:rowOff>
    </xdr:from>
    <xdr:to>
      <xdr:col>20</xdr:col>
      <xdr:colOff>38100</xdr:colOff>
      <xdr:row>38</xdr:row>
      <xdr:rowOff>81425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72552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148946</xdr:rowOff>
    </xdr:from>
    <xdr:to>
      <xdr:col>15</xdr:col>
      <xdr:colOff>101600</xdr:colOff>
      <xdr:row>38</xdr:row>
      <xdr:rowOff>79096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70223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31228</xdr:rowOff>
    </xdr:from>
    <xdr:to>
      <xdr:col>10</xdr:col>
      <xdr:colOff>165100</xdr:colOff>
      <xdr:row>38</xdr:row>
      <xdr:rowOff>132828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123955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120186</xdr:rowOff>
    </xdr:from>
    <xdr:to>
      <xdr:col>6</xdr:col>
      <xdr:colOff>38100</xdr:colOff>
      <xdr:row>39</xdr:row>
      <xdr:rowOff>50336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41463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72265</xdr:rowOff>
    </xdr:from>
    <xdr:to>
      <xdr:col>24</xdr:col>
      <xdr:colOff>63500</xdr:colOff>
      <xdr:row>58</xdr:row>
      <xdr:rowOff>86459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6365"/>
          <a:ext cx="8382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72265</xdr:rowOff>
    </xdr:from>
    <xdr:to>
      <xdr:col>19</xdr:col>
      <xdr:colOff>177800</xdr:colOff>
      <xdr:row>58</xdr:row>
      <xdr:rowOff>85575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6365"/>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85575</xdr:rowOff>
    </xdr:from>
    <xdr:to>
      <xdr:col>15</xdr:col>
      <xdr:colOff>50800</xdr:colOff>
      <xdr:row>58</xdr:row>
      <xdr:rowOff>99434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9675"/>
          <a:ext cx="889000" cy="1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99434</xdr:rowOff>
    </xdr:from>
    <xdr:to>
      <xdr:col>10</xdr:col>
      <xdr:colOff>114300</xdr:colOff>
      <xdr:row>58</xdr:row>
      <xdr:rowOff>110325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3534"/>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35659</xdr:rowOff>
    </xdr:from>
    <xdr:to>
      <xdr:col>24</xdr:col>
      <xdr:colOff>114300</xdr:colOff>
      <xdr:row>58</xdr:row>
      <xdr:rowOff>137259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122036</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21465</xdr:rowOff>
    </xdr:from>
    <xdr:to>
      <xdr:col>20</xdr:col>
      <xdr:colOff>38100</xdr:colOff>
      <xdr:row>58</xdr:row>
      <xdr:rowOff>123065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114192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34775</xdr:rowOff>
    </xdr:from>
    <xdr:to>
      <xdr:col>15</xdr:col>
      <xdr:colOff>101600</xdr:colOff>
      <xdr:row>58</xdr:row>
      <xdr:rowOff>136375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127502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7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48634</xdr:rowOff>
    </xdr:from>
    <xdr:to>
      <xdr:col>10</xdr:col>
      <xdr:colOff>165100</xdr:colOff>
      <xdr:row>58</xdr:row>
      <xdr:rowOff>150234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141361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59525</xdr:rowOff>
    </xdr:from>
    <xdr:to>
      <xdr:col>6</xdr:col>
      <xdr:colOff>38100</xdr:colOff>
      <xdr:row>58</xdr:row>
      <xdr:rowOff>161125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152252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129851</xdr:rowOff>
    </xdr:from>
    <xdr:to>
      <xdr:col>24</xdr:col>
      <xdr:colOff>63500</xdr:colOff>
      <xdr:row>78</xdr:row>
      <xdr:rowOff>137891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2951"/>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137891</xdr:rowOff>
    </xdr:from>
    <xdr:to>
      <xdr:col>19</xdr:col>
      <xdr:colOff>177800</xdr:colOff>
      <xdr:row>78</xdr:row>
      <xdr:rowOff>146120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1099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146120</xdr:rowOff>
    </xdr:from>
    <xdr:to>
      <xdr:col>15</xdr:col>
      <xdr:colOff>50800</xdr:colOff>
      <xdr:row>78</xdr:row>
      <xdr:rowOff>148501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9220"/>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148501</xdr:rowOff>
    </xdr:from>
    <xdr:to>
      <xdr:col>10</xdr:col>
      <xdr:colOff>114300</xdr:colOff>
      <xdr:row>79</xdr:row>
      <xdr:rowOff>197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1601"/>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79051</xdr:rowOff>
    </xdr:from>
    <xdr:to>
      <xdr:col>24</xdr:col>
      <xdr:colOff>114300</xdr:colOff>
      <xdr:row>79</xdr:row>
      <xdr:rowOff>9201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165428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87091</xdr:rowOff>
    </xdr:from>
    <xdr:to>
      <xdr:col>20</xdr:col>
      <xdr:colOff>38100</xdr:colOff>
      <xdr:row>79</xdr:row>
      <xdr:rowOff>17241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8368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95320</xdr:rowOff>
    </xdr:from>
    <xdr:to>
      <xdr:col>15</xdr:col>
      <xdr:colOff>101600</xdr:colOff>
      <xdr:row>79</xdr:row>
      <xdr:rowOff>25470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16597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97701</xdr:rowOff>
    </xdr:from>
    <xdr:to>
      <xdr:col>10</xdr:col>
      <xdr:colOff>165100</xdr:colOff>
      <xdr:row>79</xdr:row>
      <xdr:rowOff>27851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18978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120847</xdr:rowOff>
    </xdr:from>
    <xdr:to>
      <xdr:col>6</xdr:col>
      <xdr:colOff>38100</xdr:colOff>
      <xdr:row>79</xdr:row>
      <xdr:rowOff>50997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42124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18314</xdr:rowOff>
    </xdr:from>
    <xdr:to>
      <xdr:col>24</xdr:col>
      <xdr:colOff>63500</xdr:colOff>
      <xdr:row>96</xdr:row>
      <xdr:rowOff>106752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77514"/>
          <a:ext cx="838200" cy="8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106752</xdr:rowOff>
    </xdr:from>
    <xdr:to>
      <xdr:col>19</xdr:col>
      <xdr:colOff>177800</xdr:colOff>
      <xdr:row>96</xdr:row>
      <xdr:rowOff>119042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5952"/>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119042</xdr:rowOff>
    </xdr:from>
    <xdr:to>
      <xdr:col>15</xdr:col>
      <xdr:colOff>50800</xdr:colOff>
      <xdr:row>97</xdr:row>
      <xdr:rowOff>25583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78242"/>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25583</xdr:rowOff>
    </xdr:from>
    <xdr:to>
      <xdr:col>10</xdr:col>
      <xdr:colOff>114300</xdr:colOff>
      <xdr:row>97</xdr:row>
      <xdr:rowOff>45219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56233"/>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138964</xdr:rowOff>
    </xdr:from>
    <xdr:to>
      <xdr:col>24</xdr:col>
      <xdr:colOff>114300</xdr:colOff>
      <xdr:row>96</xdr:row>
      <xdr:rowOff>69114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117391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0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55952</xdr:rowOff>
    </xdr:from>
    <xdr:to>
      <xdr:col>20</xdr:col>
      <xdr:colOff>38100</xdr:colOff>
      <xdr:row>96</xdr:row>
      <xdr:rowOff>157552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148679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0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68242</xdr:rowOff>
    </xdr:from>
    <xdr:to>
      <xdr:col>15</xdr:col>
      <xdr:colOff>101600</xdr:colOff>
      <xdr:row>96</xdr:row>
      <xdr:rowOff>169842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160969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2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146233</xdr:rowOff>
    </xdr:from>
    <xdr:to>
      <xdr:col>10</xdr:col>
      <xdr:colOff>165100</xdr:colOff>
      <xdr:row>97</xdr:row>
      <xdr:rowOff>76383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67510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165869</xdr:rowOff>
    </xdr:from>
    <xdr:to>
      <xdr:col>6</xdr:col>
      <xdr:colOff>38100</xdr:colOff>
      <xdr:row>97</xdr:row>
      <xdr:rowOff>96019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87146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96334</xdr:rowOff>
    </xdr:from>
    <xdr:to>
      <xdr:col>55</xdr:col>
      <xdr:colOff>0</xdr:colOff>
      <xdr:row>36</xdr:row>
      <xdr:rowOff>122551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68534"/>
          <a:ext cx="8382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96334</xdr:rowOff>
    </xdr:from>
    <xdr:to>
      <xdr:col>50</xdr:col>
      <xdr:colOff>114300</xdr:colOff>
      <xdr:row>36</xdr:row>
      <xdr:rowOff>102530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68534"/>
          <a:ext cx="889000" cy="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79936</xdr:rowOff>
    </xdr:from>
    <xdr:to>
      <xdr:col>45</xdr:col>
      <xdr:colOff>177800</xdr:colOff>
      <xdr:row>36</xdr:row>
      <xdr:rowOff>102530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9236"/>
          <a:ext cx="889000" cy="3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79936</xdr:rowOff>
    </xdr:from>
    <xdr:to>
      <xdr:col>41</xdr:col>
      <xdr:colOff>50800</xdr:colOff>
      <xdr:row>37</xdr:row>
      <xdr:rowOff>7439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9236"/>
          <a:ext cx="889000" cy="4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71751</xdr:rowOff>
    </xdr:from>
    <xdr:to>
      <xdr:col>55</xdr:col>
      <xdr:colOff>50800</xdr:colOff>
      <xdr:row>37</xdr:row>
      <xdr:rowOff>1901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94628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45534</xdr:rowOff>
    </xdr:from>
    <xdr:to>
      <xdr:col>50</xdr:col>
      <xdr:colOff>165100</xdr:colOff>
      <xdr:row>36</xdr:row>
      <xdr:rowOff>147134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163661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51730</xdr:rowOff>
    </xdr:from>
    <xdr:to>
      <xdr:col>46</xdr:col>
      <xdr:colOff>38100</xdr:colOff>
      <xdr:row>36</xdr:row>
      <xdr:rowOff>153330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169857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29136</xdr:rowOff>
    </xdr:from>
    <xdr:to>
      <xdr:col>41</xdr:col>
      <xdr:colOff>101600</xdr:colOff>
      <xdr:row>34</xdr:row>
      <xdr:rowOff>130736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147263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3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128089</xdr:rowOff>
    </xdr:from>
    <xdr:to>
      <xdr:col>36</xdr:col>
      <xdr:colOff>165100</xdr:colOff>
      <xdr:row>37</xdr:row>
      <xdr:rowOff>58239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74766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132014</xdr:rowOff>
    </xdr:from>
    <xdr:to>
      <xdr:col>55</xdr:col>
      <xdr:colOff>0</xdr:colOff>
      <xdr:row>58</xdr:row>
      <xdr:rowOff>5592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4664"/>
          <a:ext cx="838200" cy="4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5592</xdr:rowOff>
    </xdr:from>
    <xdr:to>
      <xdr:col>50</xdr:col>
      <xdr:colOff>114300</xdr:colOff>
      <xdr:row>58</xdr:row>
      <xdr:rowOff>52139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9692"/>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118163</xdr:rowOff>
    </xdr:from>
    <xdr:to>
      <xdr:col>45</xdr:col>
      <xdr:colOff>177800</xdr:colOff>
      <xdr:row>58</xdr:row>
      <xdr:rowOff>52139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9363"/>
          <a:ext cx="889000" cy="27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118163</xdr:rowOff>
    </xdr:from>
    <xdr:to>
      <xdr:col>41</xdr:col>
      <xdr:colOff>50800</xdr:colOff>
      <xdr:row>57</xdr:row>
      <xdr:rowOff>90837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9363"/>
          <a:ext cx="889000" cy="14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81214</xdr:rowOff>
    </xdr:from>
    <xdr:to>
      <xdr:col>55</xdr:col>
      <xdr:colOff>50800</xdr:colOff>
      <xdr:row>58</xdr:row>
      <xdr:rowOff>11364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59641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126242</xdr:rowOff>
    </xdr:from>
    <xdr:to>
      <xdr:col>50</xdr:col>
      <xdr:colOff>165100</xdr:colOff>
      <xdr:row>58</xdr:row>
      <xdr:rowOff>56392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47519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1339</xdr:rowOff>
    </xdr:from>
    <xdr:to>
      <xdr:col>46</xdr:col>
      <xdr:colOff>38100</xdr:colOff>
      <xdr:row>58</xdr:row>
      <xdr:rowOff>102939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94066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67363</xdr:rowOff>
    </xdr:from>
    <xdr:to>
      <xdr:col>41</xdr:col>
      <xdr:colOff>101600</xdr:colOff>
      <xdr:row>56</xdr:row>
      <xdr:rowOff>168963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14040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4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40037</xdr:rowOff>
    </xdr:from>
    <xdr:to>
      <xdr:col>36</xdr:col>
      <xdr:colOff>165100</xdr:colOff>
      <xdr:row>57</xdr:row>
      <xdr:rowOff>141637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158164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117754</xdr:rowOff>
    </xdr:from>
    <xdr:to>
      <xdr:col>55</xdr:col>
      <xdr:colOff>0</xdr:colOff>
      <xdr:row>78</xdr:row>
      <xdr:rowOff>141185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0854"/>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141185</xdr:rowOff>
    </xdr:from>
    <xdr:to>
      <xdr:col>50</xdr:col>
      <xdr:colOff>114300</xdr:colOff>
      <xdr:row>79</xdr:row>
      <xdr:rowOff>24752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4285"/>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24752</xdr:rowOff>
    </xdr:from>
    <xdr:to>
      <xdr:col>45</xdr:col>
      <xdr:colOff>177800</xdr:colOff>
      <xdr:row>79</xdr:row>
      <xdr:rowOff>29324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93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163004</xdr:rowOff>
    </xdr:from>
    <xdr:to>
      <xdr:col>41</xdr:col>
      <xdr:colOff>50800</xdr:colOff>
      <xdr:row>79</xdr:row>
      <xdr:rowOff>29324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6104"/>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66954</xdr:rowOff>
    </xdr:from>
    <xdr:to>
      <xdr:col>55</xdr:col>
      <xdr:colOff>50800</xdr:colOff>
      <xdr:row>78</xdr:row>
      <xdr:rowOff>168554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153331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90385</xdr:rowOff>
    </xdr:from>
    <xdr:to>
      <xdr:col>50</xdr:col>
      <xdr:colOff>165100</xdr:colOff>
      <xdr:row>79</xdr:row>
      <xdr:rowOff>20535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11662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145402</xdr:rowOff>
    </xdr:from>
    <xdr:to>
      <xdr:col>46</xdr:col>
      <xdr:colOff>38100</xdr:colOff>
      <xdr:row>79</xdr:row>
      <xdr:rowOff>75552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66679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149974</xdr:rowOff>
    </xdr:from>
    <xdr:to>
      <xdr:col>41</xdr:col>
      <xdr:colOff>101600</xdr:colOff>
      <xdr:row>79</xdr:row>
      <xdr:rowOff>80124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71251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112204</xdr:rowOff>
    </xdr:from>
    <xdr:to>
      <xdr:col>36</xdr:col>
      <xdr:colOff>165100</xdr:colOff>
      <xdr:row>79</xdr:row>
      <xdr:rowOff>42354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33481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14576</xdr:rowOff>
    </xdr:from>
    <xdr:to>
      <xdr:col>55</xdr:col>
      <xdr:colOff>0</xdr:colOff>
      <xdr:row>98</xdr:row>
      <xdr:rowOff>47968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6676"/>
          <a:ext cx="8382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47968</xdr:rowOff>
    </xdr:from>
    <xdr:to>
      <xdr:col>50</xdr:col>
      <xdr:colOff>114300</xdr:colOff>
      <xdr:row>98</xdr:row>
      <xdr:rowOff>79987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0068"/>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148391</xdr:rowOff>
    </xdr:from>
    <xdr:to>
      <xdr:col>45</xdr:col>
      <xdr:colOff>177800</xdr:colOff>
      <xdr:row>98</xdr:row>
      <xdr:rowOff>79987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07591"/>
          <a:ext cx="889000" cy="2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148391</xdr:rowOff>
    </xdr:from>
    <xdr:to>
      <xdr:col>41</xdr:col>
      <xdr:colOff>50800</xdr:colOff>
      <xdr:row>97</xdr:row>
      <xdr:rowOff>139824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07591"/>
          <a:ext cx="889000" cy="16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135226</xdr:rowOff>
    </xdr:from>
    <xdr:to>
      <xdr:col>55</xdr:col>
      <xdr:colOff>50800</xdr:colOff>
      <xdr:row>98</xdr:row>
      <xdr:rowOff>65376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168618</xdr:rowOff>
    </xdr:from>
    <xdr:to>
      <xdr:col>50</xdr:col>
      <xdr:colOff>165100</xdr:colOff>
      <xdr:row>98</xdr:row>
      <xdr:rowOff>98768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89895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29187</xdr:rowOff>
    </xdr:from>
    <xdr:to>
      <xdr:col>46</xdr:col>
      <xdr:colOff>38100</xdr:colOff>
      <xdr:row>98</xdr:row>
      <xdr:rowOff>130787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121914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97591</xdr:rowOff>
    </xdr:from>
    <xdr:to>
      <xdr:col>41</xdr:col>
      <xdr:colOff>101600</xdr:colOff>
      <xdr:row>97</xdr:row>
      <xdr:rowOff>27741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44268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89024</xdr:rowOff>
    </xdr:from>
    <xdr:to>
      <xdr:col>36</xdr:col>
      <xdr:colOff>165100</xdr:colOff>
      <xdr:row>98</xdr:row>
      <xdr:rowOff>19174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35701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123418</xdr:rowOff>
    </xdr:from>
    <xdr:to>
      <xdr:col>85</xdr:col>
      <xdr:colOff>127000</xdr:colOff>
      <xdr:row>38</xdr:row>
      <xdr:rowOff>1410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67068"/>
          <a:ext cx="838200" cy="4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123418</xdr:rowOff>
    </xdr:from>
    <xdr:to>
      <xdr:col>81</xdr:col>
      <xdr:colOff>50800</xdr:colOff>
      <xdr:row>38</xdr:row>
      <xdr:rowOff>96393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67068"/>
          <a:ext cx="8890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96393</xdr:rowOff>
    </xdr:from>
    <xdr:to>
      <xdr:col>76</xdr:col>
      <xdr:colOff>114300</xdr:colOff>
      <xdr:row>38</xdr:row>
      <xdr:rowOff>146571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11493"/>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137909</xdr:rowOff>
    </xdr:from>
    <xdr:to>
      <xdr:col>71</xdr:col>
      <xdr:colOff>177800</xdr:colOff>
      <xdr:row>38</xdr:row>
      <xdr:rowOff>146571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3009"/>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122060</xdr:rowOff>
    </xdr:from>
    <xdr:to>
      <xdr:col>85</xdr:col>
      <xdr:colOff>177800</xdr:colOff>
      <xdr:row>38</xdr:row>
      <xdr:rowOff>52209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657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144937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72618</xdr:rowOff>
    </xdr:from>
    <xdr:to>
      <xdr:col>81</xdr:col>
      <xdr:colOff>101600</xdr:colOff>
      <xdr:row>38</xdr:row>
      <xdr:rowOff>2769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1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19295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45593</xdr:rowOff>
    </xdr:from>
    <xdr:to>
      <xdr:col>76</xdr:col>
      <xdr:colOff>165100</xdr:colOff>
      <xdr:row>38</xdr:row>
      <xdr:rowOff>147193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138320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95771</xdr:rowOff>
    </xdr:from>
    <xdr:to>
      <xdr:col>72</xdr:col>
      <xdr:colOff>38100</xdr:colOff>
      <xdr:row>39</xdr:row>
      <xdr:rowOff>25921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17048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87109</xdr:rowOff>
    </xdr:from>
    <xdr:to>
      <xdr:col>67</xdr:col>
      <xdr:colOff>101600</xdr:colOff>
      <xdr:row>39</xdr:row>
      <xdr:rowOff>17259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8386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9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156843</xdr:rowOff>
    </xdr:from>
    <xdr:to>
      <xdr:col>85</xdr:col>
      <xdr:colOff>127000</xdr:colOff>
      <xdr:row>78</xdr:row>
      <xdr:rowOff>1040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58493"/>
          <a:ext cx="8382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169011</xdr:rowOff>
    </xdr:from>
    <xdr:to>
      <xdr:col>81</xdr:col>
      <xdr:colOff>50800</xdr:colOff>
      <xdr:row>78</xdr:row>
      <xdr:rowOff>1040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7066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169011</xdr:rowOff>
    </xdr:from>
    <xdr:to>
      <xdr:col>76</xdr:col>
      <xdr:colOff>114300</xdr:colOff>
      <xdr:row>78</xdr:row>
      <xdr:rowOff>9341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70661"/>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7322</xdr:rowOff>
    </xdr:from>
    <xdr:to>
      <xdr:col>71</xdr:col>
      <xdr:colOff>177800</xdr:colOff>
      <xdr:row>78</xdr:row>
      <xdr:rowOff>9341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042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106043</xdr:rowOff>
    </xdr:from>
    <xdr:to>
      <xdr:col>85</xdr:col>
      <xdr:colOff>177800</xdr:colOff>
      <xdr:row>78</xdr:row>
      <xdr:rowOff>36193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121690</xdr:rowOff>
    </xdr:from>
    <xdr:to>
      <xdr:col>81</xdr:col>
      <xdr:colOff>101600</xdr:colOff>
      <xdr:row>78</xdr:row>
      <xdr:rowOff>51840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42967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118211</xdr:rowOff>
    </xdr:from>
    <xdr:to>
      <xdr:col>76</xdr:col>
      <xdr:colOff>165100</xdr:colOff>
      <xdr:row>78</xdr:row>
      <xdr:rowOff>48361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39488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129991</xdr:rowOff>
    </xdr:from>
    <xdr:to>
      <xdr:col>72</xdr:col>
      <xdr:colOff>38100</xdr:colOff>
      <xdr:row>78</xdr:row>
      <xdr:rowOff>60141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51268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127972</xdr:rowOff>
    </xdr:from>
    <xdr:to>
      <xdr:col>67</xdr:col>
      <xdr:colOff>101600</xdr:colOff>
      <xdr:row>78</xdr:row>
      <xdr:rowOff>58122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49249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138072</xdr:rowOff>
    </xdr:from>
    <xdr:to>
      <xdr:col>85</xdr:col>
      <xdr:colOff>127000</xdr:colOff>
      <xdr:row>97</xdr:row>
      <xdr:rowOff>142055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68722"/>
          <a:ext cx="8382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142055</xdr:rowOff>
    </xdr:from>
    <xdr:to>
      <xdr:col>81</xdr:col>
      <xdr:colOff>50800</xdr:colOff>
      <xdr:row>97</xdr:row>
      <xdr:rowOff>168599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72705"/>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145157</xdr:rowOff>
    </xdr:from>
    <xdr:to>
      <xdr:col>76</xdr:col>
      <xdr:colOff>114300</xdr:colOff>
      <xdr:row>97</xdr:row>
      <xdr:rowOff>168599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75807"/>
          <a:ext cx="8890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145157</xdr:rowOff>
    </xdr:from>
    <xdr:to>
      <xdr:col>71</xdr:col>
      <xdr:colOff>177800</xdr:colOff>
      <xdr:row>98</xdr:row>
      <xdr:rowOff>31017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75807"/>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87272</xdr:rowOff>
    </xdr:from>
    <xdr:to>
      <xdr:col>85</xdr:col>
      <xdr:colOff>177800</xdr:colOff>
      <xdr:row>98</xdr:row>
      <xdr:rowOff>17422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110149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91255</xdr:rowOff>
    </xdr:from>
    <xdr:to>
      <xdr:col>81</xdr:col>
      <xdr:colOff>101600</xdr:colOff>
      <xdr:row>98</xdr:row>
      <xdr:rowOff>21405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37932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117799</xdr:rowOff>
    </xdr:from>
    <xdr:to>
      <xdr:col>76</xdr:col>
      <xdr:colOff>165100</xdr:colOff>
      <xdr:row>98</xdr:row>
      <xdr:rowOff>47949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64476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94357</xdr:rowOff>
    </xdr:from>
    <xdr:to>
      <xdr:col>72</xdr:col>
      <xdr:colOff>38100</xdr:colOff>
      <xdr:row>98</xdr:row>
      <xdr:rowOff>24507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151667</xdr:rowOff>
    </xdr:from>
    <xdr:to>
      <xdr:col>67</xdr:col>
      <xdr:colOff>101600</xdr:colOff>
      <xdr:row>98</xdr:row>
      <xdr:rowOff>81817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98344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5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43955</xdr:rowOff>
    </xdr:from>
    <xdr:to>
      <xdr:col>116</xdr:col>
      <xdr:colOff>63500</xdr:colOff>
      <xdr:row>39</xdr:row>
      <xdr:rowOff>44241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30505"/>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44241</xdr:rowOff>
    </xdr:from>
    <xdr:to>
      <xdr:col>111</xdr:col>
      <xdr:colOff>177800</xdr:colOff>
      <xdr:row>39</xdr:row>
      <xdr:rowOff>44355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3079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124441</xdr:rowOff>
    </xdr:from>
    <xdr:to>
      <xdr:col>107</xdr:col>
      <xdr:colOff>50800</xdr:colOff>
      <xdr:row>39</xdr:row>
      <xdr:rowOff>44355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9541"/>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124441</xdr:rowOff>
    </xdr:from>
    <xdr:to>
      <xdr:col>102</xdr:col>
      <xdr:colOff>114300</xdr:colOff>
      <xdr:row>39</xdr:row>
      <xdr:rowOff>44393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9541"/>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164605</xdr:rowOff>
    </xdr:from>
    <xdr:to>
      <xdr:col>116</xdr:col>
      <xdr:colOff>114300</xdr:colOff>
      <xdr:row>39</xdr:row>
      <xdr:rowOff>94755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79532</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4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164891</xdr:rowOff>
    </xdr:from>
    <xdr:to>
      <xdr:col>112</xdr:col>
      <xdr:colOff>38100</xdr:colOff>
      <xdr:row>39</xdr:row>
      <xdr:rowOff>95041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86168</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165005</xdr:rowOff>
    </xdr:from>
    <xdr:to>
      <xdr:col>107</xdr:col>
      <xdr:colOff>101600</xdr:colOff>
      <xdr:row>39</xdr:row>
      <xdr:rowOff>95155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86282</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73641</xdr:rowOff>
    </xdr:from>
    <xdr:to>
      <xdr:col>102</xdr:col>
      <xdr:colOff>165100</xdr:colOff>
      <xdr:row>39</xdr:row>
      <xdr:rowOff>3791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20318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165043</xdr:rowOff>
    </xdr:from>
    <xdr:to>
      <xdr:col>98</xdr:col>
      <xdr:colOff>38100</xdr:colOff>
      <xdr:row>39</xdr:row>
      <xdr:rowOff>95193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86320</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115674</xdr:rowOff>
    </xdr:from>
    <xdr:to>
      <xdr:col>116</xdr:col>
      <xdr:colOff>63500</xdr:colOff>
      <xdr:row>58</xdr:row>
      <xdr:rowOff>115812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9774"/>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115812</xdr:rowOff>
    </xdr:from>
    <xdr:to>
      <xdr:col>111</xdr:col>
      <xdr:colOff>177800</xdr:colOff>
      <xdr:row>58</xdr:row>
      <xdr:rowOff>116017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9912"/>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116017</xdr:rowOff>
    </xdr:from>
    <xdr:to>
      <xdr:col>107</xdr:col>
      <xdr:colOff>50800</xdr:colOff>
      <xdr:row>58</xdr:row>
      <xdr:rowOff>116291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6011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116291</xdr:rowOff>
    </xdr:from>
    <xdr:to>
      <xdr:col>102</xdr:col>
      <xdr:colOff>114300</xdr:colOff>
      <xdr:row>58</xdr:row>
      <xdr:rowOff>116497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039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64874</xdr:rowOff>
    </xdr:from>
    <xdr:to>
      <xdr:col>116</xdr:col>
      <xdr:colOff>114300</xdr:colOff>
      <xdr:row>58</xdr:row>
      <xdr:rowOff>166474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151251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65012</xdr:rowOff>
    </xdr:from>
    <xdr:to>
      <xdr:col>112</xdr:col>
      <xdr:colOff>38100</xdr:colOff>
      <xdr:row>58</xdr:row>
      <xdr:rowOff>166612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157739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65217</xdr:rowOff>
    </xdr:from>
    <xdr:to>
      <xdr:col>107</xdr:col>
      <xdr:colOff>101600</xdr:colOff>
      <xdr:row>58</xdr:row>
      <xdr:rowOff>166817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157944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65491</xdr:rowOff>
    </xdr:from>
    <xdr:to>
      <xdr:col>102</xdr:col>
      <xdr:colOff>165100</xdr:colOff>
      <xdr:row>58</xdr:row>
      <xdr:rowOff>167091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65697</xdr:rowOff>
    </xdr:from>
    <xdr:to>
      <xdr:col>98</xdr:col>
      <xdr:colOff>38100</xdr:colOff>
      <xdr:row>58</xdr:row>
      <xdr:rowOff>167297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158424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52426</xdr:rowOff>
    </xdr:from>
    <xdr:to>
      <xdr:col>116</xdr:col>
      <xdr:colOff>63500</xdr:colOff>
      <xdr:row>78</xdr:row>
      <xdr:rowOff>68174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25526"/>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58789</xdr:rowOff>
    </xdr:from>
    <xdr:to>
      <xdr:col>111</xdr:col>
      <xdr:colOff>177800</xdr:colOff>
      <xdr:row>78</xdr:row>
      <xdr:rowOff>68174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431889"/>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58789</xdr:rowOff>
    </xdr:from>
    <xdr:to>
      <xdr:col>107</xdr:col>
      <xdr:colOff>50800</xdr:colOff>
      <xdr:row>78</xdr:row>
      <xdr:rowOff>70574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31889"/>
          <a:ext cx="889000" cy="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104039</xdr:rowOff>
    </xdr:from>
    <xdr:to>
      <xdr:col>102</xdr:col>
      <xdr:colOff>114300</xdr:colOff>
      <xdr:row>78</xdr:row>
      <xdr:rowOff>70574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05689"/>
          <a:ext cx="889000" cy="1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1626</xdr:rowOff>
    </xdr:from>
    <xdr:to>
      <xdr:col>116</xdr:col>
      <xdr:colOff>114300</xdr:colOff>
      <xdr:row>78</xdr:row>
      <xdr:rowOff>103226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151503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17374</xdr:rowOff>
    </xdr:from>
    <xdr:to>
      <xdr:col>112</xdr:col>
      <xdr:colOff>38100</xdr:colOff>
      <xdr:row>78</xdr:row>
      <xdr:rowOff>118974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110101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7989</xdr:rowOff>
    </xdr:from>
    <xdr:to>
      <xdr:col>107</xdr:col>
      <xdr:colOff>101600</xdr:colOff>
      <xdr:row>78</xdr:row>
      <xdr:rowOff>109589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100716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7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19774</xdr:rowOff>
    </xdr:from>
    <xdr:to>
      <xdr:col>102</xdr:col>
      <xdr:colOff>165100</xdr:colOff>
      <xdr:row>78</xdr:row>
      <xdr:rowOff>121374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112501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53239</xdr:rowOff>
    </xdr:from>
    <xdr:to>
      <xdr:col>98</xdr:col>
      <xdr:colOff>38100</xdr:colOff>
      <xdr:row>77</xdr:row>
      <xdr:rowOff>154839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145966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扶助費及び</a:t>
          </a:r>
          <a:r>
            <a:rPr kumimoji="1" lang="ja-JP" altLang="ja-JP" sz="1100">
              <a:solidFill>
                <a:schemeClr val="dk1"/>
              </a:solidFill>
              <a:effectLst/>
              <a:latin typeface="+mn-lt"/>
              <a:ea typeface="+mn-ea"/>
              <a:cs typeface="+mn-cs"/>
            </a:rPr>
            <a:t>普通建設事業費の増加が著しい。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扶助費については</a:t>
          </a:r>
          <a:r>
            <a:rPr lang="ja-JP" altLang="ja-JP" sz="1100" b="0" i="0" baseline="0">
              <a:solidFill>
                <a:schemeClr val="dk1"/>
              </a:solidFill>
              <a:effectLst/>
              <a:latin typeface="+mn-lt"/>
              <a:ea typeface="+mn-ea"/>
              <a:cs typeface="+mn-cs"/>
            </a:rPr>
            <a:t>電力・ガス・食料品等価格高騰緊急支援給付金事業の実施</a:t>
          </a:r>
          <a:r>
            <a:rPr kumimoji="1" lang="ja-JP" altLang="ja-JP" sz="1100">
              <a:solidFill>
                <a:schemeClr val="dk1"/>
              </a:solidFill>
              <a:effectLst/>
              <a:latin typeface="+mn-lt"/>
              <a:ea typeface="+mn-ea"/>
              <a:cs typeface="+mn-cs"/>
            </a:rPr>
            <a:t>によるものである。</a:t>
          </a:r>
          <a:endParaRPr lang="ja-JP" altLang="ja-JP">
            <a:effectLst/>
          </a:endParaRPr>
        </a:p>
        <a:p>
          <a:r>
            <a:rPr kumimoji="1" lang="ja-JP" altLang="ja-JP" sz="1100">
              <a:solidFill>
                <a:schemeClr val="dk1"/>
              </a:solidFill>
              <a:effectLst/>
              <a:latin typeface="+mn-lt"/>
              <a:ea typeface="+mn-ea"/>
              <a:cs typeface="+mn-cs"/>
            </a:rPr>
            <a:t>普通建設事業費については、公営住宅建替事業の建替工事</a:t>
          </a:r>
          <a:r>
            <a:rPr kumimoji="1" lang="ja-JP" altLang="en-US" sz="1100">
              <a:solidFill>
                <a:schemeClr val="dk1"/>
              </a:solidFill>
              <a:effectLst/>
              <a:latin typeface="+mn-lt"/>
              <a:ea typeface="+mn-ea"/>
              <a:cs typeface="+mn-cs"/>
            </a:rPr>
            <a:t>費の増、小学校施設環境改善質的整備事業の工事の実施及び排水ポンプ車購入</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引き続き長期的な視野を持って財政運営に努める。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佐賀県神埼市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
30,183
125.13
21,265,993
20,613,534
543,081
9,549,002
18,205,534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8065</xdr:rowOff>
    </xdr:from>
    <xdr:to>
      <xdr:col>24</xdr:col>
      <xdr:colOff>63500</xdr:colOff>
      <xdr:row>36</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265"/>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121793</xdr:rowOff>
    </xdr:from>
    <xdr:to>
      <xdr:col>19</xdr:col>
      <xdr:colOff>177800</xdr:colOff>
      <xdr:row>36</xdr:row>
      <xdr:rowOff>18542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2543"/>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121603</xdr:rowOff>
    </xdr:from>
    <xdr:to>
      <xdr:col>15</xdr:col>
      <xdr:colOff>50800</xdr:colOff>
      <xdr:row>35</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235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97599</xdr:rowOff>
    </xdr:from>
    <xdr:to>
      <xdr:col>10</xdr:col>
      <xdr:colOff>114300</xdr:colOff>
      <xdr:row>35</xdr:row>
      <xdr:rowOff>121603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8349"/>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128715</xdr:rowOff>
    </xdr:from>
    <xdr:to>
      <xdr:col>24</xdr:col>
      <xdr:colOff>114300</xdr:colOff>
      <xdr:row>36</xdr:row>
      <xdr:rowOff>58865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107142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139192</xdr:rowOff>
    </xdr:from>
    <xdr:to>
      <xdr:col>20</xdr:col>
      <xdr:colOff>38100</xdr:colOff>
      <xdr:row>36</xdr:row>
      <xdr:rowOff>69342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60469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70993</xdr:rowOff>
    </xdr:from>
    <xdr:to>
      <xdr:col>15</xdr:col>
      <xdr:colOff>101600</xdr:colOff>
      <xdr:row>36</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70803</xdr:rowOff>
    </xdr:from>
    <xdr:to>
      <xdr:col>10</xdr:col>
      <xdr:colOff>165100</xdr:colOff>
      <xdr:row>36</xdr:row>
      <xdr:rowOff>953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17480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46799</xdr:rowOff>
    </xdr:from>
    <xdr:to>
      <xdr:col>6</xdr:col>
      <xdr:colOff>38100</xdr:colOff>
      <xdr:row>35</xdr:row>
      <xdr:rowOff>148399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164926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8037</xdr:rowOff>
    </xdr:from>
    <xdr:to>
      <xdr:col>24</xdr:col>
      <xdr:colOff>63500</xdr:colOff>
      <xdr:row>58</xdr:row>
      <xdr:rowOff>8666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2137"/>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8666</xdr:rowOff>
    </xdr:from>
    <xdr:to>
      <xdr:col>19</xdr:col>
      <xdr:colOff>177800</xdr:colOff>
      <xdr:row>58</xdr:row>
      <xdr:rowOff>28728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2766"/>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131150</xdr:rowOff>
    </xdr:from>
    <xdr:to>
      <xdr:col>15</xdr:col>
      <xdr:colOff>50800</xdr:colOff>
      <xdr:row>58</xdr:row>
      <xdr:rowOff>28728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2350"/>
          <a:ext cx="889000" cy="24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131150</xdr:rowOff>
    </xdr:from>
    <xdr:to>
      <xdr:col>10</xdr:col>
      <xdr:colOff>114300</xdr:colOff>
      <xdr:row>58</xdr:row>
      <xdr:rowOff>26796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32350"/>
          <a:ext cx="889000" cy="2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128687</xdr:rowOff>
    </xdr:from>
    <xdr:to>
      <xdr:col>24</xdr:col>
      <xdr:colOff>114300</xdr:colOff>
      <xdr:row>58</xdr:row>
      <xdr:rowOff>58837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129316</xdr:rowOff>
    </xdr:from>
    <xdr:to>
      <xdr:col>20</xdr:col>
      <xdr:colOff>38100</xdr:colOff>
      <xdr:row>58</xdr:row>
      <xdr:rowOff>59466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75993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149378</xdr:rowOff>
    </xdr:from>
    <xdr:to>
      <xdr:col>15</xdr:col>
      <xdr:colOff>101600</xdr:colOff>
      <xdr:row>58</xdr:row>
      <xdr:rowOff>79528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96055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80350</xdr:rowOff>
    </xdr:from>
    <xdr:to>
      <xdr:col>10</xdr:col>
      <xdr:colOff>165100</xdr:colOff>
      <xdr:row>57</xdr:row>
      <xdr:rowOff>10500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27027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147446</xdr:rowOff>
    </xdr:from>
    <xdr:to>
      <xdr:col>6</xdr:col>
      <xdr:colOff>38100</xdr:colOff>
      <xdr:row>58</xdr:row>
      <xdr:rowOff>77596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36432</xdr:rowOff>
    </xdr:from>
    <xdr:to>
      <xdr:col>24</xdr:col>
      <xdr:colOff>63500</xdr:colOff>
      <xdr:row>76</xdr:row>
      <xdr:rowOff>100436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6632"/>
          <a:ext cx="838200" cy="6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59914</xdr:rowOff>
    </xdr:from>
    <xdr:to>
      <xdr:col>19</xdr:col>
      <xdr:colOff>177800</xdr:colOff>
      <xdr:row>76</xdr:row>
      <xdr:rowOff>100436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90114"/>
          <a:ext cx="889000" cy="4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59914</xdr:rowOff>
    </xdr:from>
    <xdr:to>
      <xdr:col>15</xdr:col>
      <xdr:colOff>50800</xdr:colOff>
      <xdr:row>76</xdr:row>
      <xdr:rowOff>170405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011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170405</xdr:rowOff>
    </xdr:from>
    <xdr:to>
      <xdr:col>10</xdr:col>
      <xdr:colOff>114300</xdr:colOff>
      <xdr:row>77</xdr:row>
      <xdr:rowOff>12726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0605"/>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157082</xdr:rowOff>
    </xdr:from>
    <xdr:to>
      <xdr:col>24</xdr:col>
      <xdr:colOff>114300</xdr:colOff>
      <xdr:row>76</xdr:row>
      <xdr:rowOff>87232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135509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49636</xdr:rowOff>
    </xdr:from>
    <xdr:to>
      <xdr:col>20</xdr:col>
      <xdr:colOff>38100</xdr:colOff>
      <xdr:row>76</xdr:row>
      <xdr:rowOff>151236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142363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9114</xdr:rowOff>
    </xdr:from>
    <xdr:to>
      <xdr:col>15</xdr:col>
      <xdr:colOff>101600</xdr:colOff>
      <xdr:row>76</xdr:row>
      <xdr:rowOff>110714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3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101841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3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119605</xdr:rowOff>
    </xdr:from>
    <xdr:to>
      <xdr:col>10</xdr:col>
      <xdr:colOff>165100</xdr:colOff>
      <xdr:row>77</xdr:row>
      <xdr:rowOff>49755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40882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133376</xdr:rowOff>
    </xdr:from>
    <xdr:to>
      <xdr:col>6</xdr:col>
      <xdr:colOff>38100</xdr:colOff>
      <xdr:row>77</xdr:row>
      <xdr:rowOff>63526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54653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5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120895</xdr:rowOff>
    </xdr:from>
    <xdr:to>
      <xdr:col>24</xdr:col>
      <xdr:colOff>63500</xdr:colOff>
      <xdr:row>97</xdr:row>
      <xdr:rowOff>125971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1545"/>
          <a:ext cx="8382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120895</xdr:rowOff>
    </xdr:from>
    <xdr:to>
      <xdr:col>19</xdr:col>
      <xdr:colOff>177800</xdr:colOff>
      <xdr:row>97</xdr:row>
      <xdr:rowOff>122546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154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122546</xdr:rowOff>
    </xdr:from>
    <xdr:to>
      <xdr:col>15</xdr:col>
      <xdr:colOff>50800</xdr:colOff>
      <xdr:row>97</xdr:row>
      <xdr:rowOff>133660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3196"/>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52136</xdr:rowOff>
    </xdr:from>
    <xdr:to>
      <xdr:col>10</xdr:col>
      <xdr:colOff>114300</xdr:colOff>
      <xdr:row>97</xdr:row>
      <xdr:rowOff>133660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82786"/>
          <a:ext cx="889000" cy="8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75171</xdr:rowOff>
    </xdr:from>
    <xdr:to>
      <xdr:col>24</xdr:col>
      <xdr:colOff>114300</xdr:colOff>
      <xdr:row>98</xdr:row>
      <xdr:rowOff>5321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161548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70095</xdr:rowOff>
    </xdr:from>
    <xdr:to>
      <xdr:col>20</xdr:col>
      <xdr:colOff>38100</xdr:colOff>
      <xdr:row>98</xdr:row>
      <xdr:rowOff>245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162822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71746</xdr:rowOff>
    </xdr:from>
    <xdr:to>
      <xdr:col>15</xdr:col>
      <xdr:colOff>101600</xdr:colOff>
      <xdr:row>98</xdr:row>
      <xdr:rowOff>1896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82860</xdr:rowOff>
    </xdr:from>
    <xdr:to>
      <xdr:col>10</xdr:col>
      <xdr:colOff>165100</xdr:colOff>
      <xdr:row>98</xdr:row>
      <xdr:rowOff>13010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1336</xdr:rowOff>
    </xdr:from>
    <xdr:to>
      <xdr:col>6</xdr:col>
      <xdr:colOff>38100</xdr:colOff>
      <xdr:row>97</xdr:row>
      <xdr:rowOff>102936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119463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0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161580</xdr:rowOff>
    </xdr:from>
    <xdr:to>
      <xdr:col>55</xdr:col>
      <xdr:colOff>0</xdr:colOff>
      <xdr:row>38</xdr:row>
      <xdr:rowOff>162234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668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162234</xdr:rowOff>
    </xdr:from>
    <xdr:to>
      <xdr:col>50</xdr:col>
      <xdr:colOff>114300</xdr:colOff>
      <xdr:row>38</xdr:row>
      <xdr:rowOff>163213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733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163213</xdr:rowOff>
    </xdr:from>
    <xdr:to>
      <xdr:col>45</xdr:col>
      <xdr:colOff>177800</xdr:colOff>
      <xdr:row>38</xdr:row>
      <xdr:rowOff>164519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831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164519</xdr:rowOff>
    </xdr:from>
    <xdr:to>
      <xdr:col>41</xdr:col>
      <xdr:colOff>50800</xdr:colOff>
      <xdr:row>38</xdr:row>
      <xdr:rowOff>165173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961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110780</xdr:rowOff>
    </xdr:from>
    <xdr:to>
      <xdr:col>55</xdr:col>
      <xdr:colOff>50800</xdr:colOff>
      <xdr:row>39</xdr:row>
      <xdr:rowOff>40930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25707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0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111434</xdr:rowOff>
    </xdr:from>
    <xdr:to>
      <xdr:col>50</xdr:col>
      <xdr:colOff>165100</xdr:colOff>
      <xdr:row>39</xdr:row>
      <xdr:rowOff>41584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32711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112413</xdr:rowOff>
    </xdr:from>
    <xdr:to>
      <xdr:col>46</xdr:col>
      <xdr:colOff>38100</xdr:colOff>
      <xdr:row>39</xdr:row>
      <xdr:rowOff>42563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33690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113719</xdr:rowOff>
    </xdr:from>
    <xdr:to>
      <xdr:col>41</xdr:col>
      <xdr:colOff>101600</xdr:colOff>
      <xdr:row>39</xdr:row>
      <xdr:rowOff>43869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34996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114373</xdr:rowOff>
    </xdr:from>
    <xdr:to>
      <xdr:col>36</xdr:col>
      <xdr:colOff>165100</xdr:colOff>
      <xdr:row>39</xdr:row>
      <xdr:rowOff>44523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35650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128369</xdr:rowOff>
    </xdr:from>
    <xdr:to>
      <xdr:col>55</xdr:col>
      <xdr:colOff>0</xdr:colOff>
      <xdr:row>57</xdr:row>
      <xdr:rowOff>136652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01019"/>
          <a:ext cx="8382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135509</xdr:rowOff>
    </xdr:from>
    <xdr:to>
      <xdr:col>50</xdr:col>
      <xdr:colOff>114300</xdr:colOff>
      <xdr:row>57</xdr:row>
      <xdr:rowOff>136652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081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135509</xdr:rowOff>
    </xdr:from>
    <xdr:to>
      <xdr:col>45</xdr:col>
      <xdr:colOff>177800</xdr:colOff>
      <xdr:row>57</xdr:row>
      <xdr:rowOff>149187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08159"/>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91633</xdr:rowOff>
    </xdr:from>
    <xdr:to>
      <xdr:col>41</xdr:col>
      <xdr:colOff>50800</xdr:colOff>
      <xdr:row>57</xdr:row>
      <xdr:rowOff>149187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64283"/>
          <a:ext cx="889000" cy="5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77569</xdr:rowOff>
    </xdr:from>
    <xdr:to>
      <xdr:col>55</xdr:col>
      <xdr:colOff>50800</xdr:colOff>
      <xdr:row>58</xdr:row>
      <xdr:rowOff>7719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55996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85852</xdr:rowOff>
    </xdr:from>
    <xdr:to>
      <xdr:col>50</xdr:col>
      <xdr:colOff>165100</xdr:colOff>
      <xdr:row>58</xdr:row>
      <xdr:rowOff>16002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5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84709</xdr:rowOff>
    </xdr:from>
    <xdr:to>
      <xdr:col>46</xdr:col>
      <xdr:colOff>38100</xdr:colOff>
      <xdr:row>58</xdr:row>
      <xdr:rowOff>14859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98387</xdr:rowOff>
    </xdr:from>
    <xdr:to>
      <xdr:col>41</xdr:col>
      <xdr:colOff>101600</xdr:colOff>
      <xdr:row>58</xdr:row>
      <xdr:rowOff>28537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19664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40833</xdr:rowOff>
    </xdr:from>
    <xdr:to>
      <xdr:col>36</xdr:col>
      <xdr:colOff>165100</xdr:colOff>
      <xdr:row>57</xdr:row>
      <xdr:rowOff>142433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68312</xdr:rowOff>
    </xdr:from>
    <xdr:to>
      <xdr:col>55</xdr:col>
      <xdr:colOff>0</xdr:colOff>
      <xdr:row>78</xdr:row>
      <xdr:rowOff>115725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412"/>
          <a:ext cx="838200" cy="4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68312</xdr:rowOff>
    </xdr:from>
    <xdr:to>
      <xdr:col>50</xdr:col>
      <xdr:colOff>114300</xdr:colOff>
      <xdr:row>78</xdr:row>
      <xdr:rowOff>110311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1412"/>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70932</xdr:rowOff>
    </xdr:from>
    <xdr:to>
      <xdr:col>45</xdr:col>
      <xdr:colOff>177800</xdr:colOff>
      <xdr:row>78</xdr:row>
      <xdr:rowOff>110311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4032"/>
          <a:ext cx="889000" cy="3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70932</xdr:rowOff>
    </xdr:from>
    <xdr:to>
      <xdr:col>41</xdr:col>
      <xdr:colOff>50800</xdr:colOff>
      <xdr:row>78</xdr:row>
      <xdr:rowOff>110923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4032"/>
          <a:ext cx="889000" cy="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64925</xdr:rowOff>
    </xdr:from>
    <xdr:to>
      <xdr:col>55</xdr:col>
      <xdr:colOff>50800</xdr:colOff>
      <xdr:row>78</xdr:row>
      <xdr:rowOff>166525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151302</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17512</xdr:rowOff>
    </xdr:from>
    <xdr:to>
      <xdr:col>50</xdr:col>
      <xdr:colOff>165100</xdr:colOff>
      <xdr:row>78</xdr:row>
      <xdr:rowOff>119112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110239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59511</xdr:rowOff>
    </xdr:from>
    <xdr:to>
      <xdr:col>46</xdr:col>
      <xdr:colOff>38100</xdr:colOff>
      <xdr:row>78</xdr:row>
      <xdr:rowOff>161111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152238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2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20132</xdr:rowOff>
    </xdr:from>
    <xdr:to>
      <xdr:col>41</xdr:col>
      <xdr:colOff>101600</xdr:colOff>
      <xdr:row>78</xdr:row>
      <xdr:rowOff>121732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112859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60123</xdr:rowOff>
    </xdr:from>
    <xdr:to>
      <xdr:col>36</xdr:col>
      <xdr:colOff>165100</xdr:colOff>
      <xdr:row>78</xdr:row>
      <xdr:rowOff>161723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152850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49975</xdr:rowOff>
    </xdr:from>
    <xdr:to>
      <xdr:col>55</xdr:col>
      <xdr:colOff>0</xdr:colOff>
      <xdr:row>96</xdr:row>
      <xdr:rowOff>151923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09175"/>
          <a:ext cx="838200" cy="10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151923</xdr:rowOff>
    </xdr:from>
    <xdr:to>
      <xdr:col>50</xdr:col>
      <xdr:colOff>114300</xdr:colOff>
      <xdr:row>97</xdr:row>
      <xdr:rowOff>79952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11123"/>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60110</xdr:rowOff>
    </xdr:from>
    <xdr:to>
      <xdr:col>45</xdr:col>
      <xdr:colOff>177800</xdr:colOff>
      <xdr:row>97</xdr:row>
      <xdr:rowOff>79952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90760"/>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60110</xdr:rowOff>
    </xdr:from>
    <xdr:to>
      <xdr:col>41</xdr:col>
      <xdr:colOff>50800</xdr:colOff>
      <xdr:row>97</xdr:row>
      <xdr:rowOff>140317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90760"/>
          <a:ext cx="889000" cy="8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170625</xdr:rowOff>
    </xdr:from>
    <xdr:to>
      <xdr:col>55</xdr:col>
      <xdr:colOff>50800</xdr:colOff>
      <xdr:row>96</xdr:row>
      <xdr:rowOff>100775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22052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101123</xdr:rowOff>
    </xdr:from>
    <xdr:to>
      <xdr:col>50</xdr:col>
      <xdr:colOff>165100</xdr:colOff>
      <xdr:row>97</xdr:row>
      <xdr:rowOff>31273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22400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29152</xdr:rowOff>
    </xdr:from>
    <xdr:to>
      <xdr:col>46</xdr:col>
      <xdr:colOff>38100</xdr:colOff>
      <xdr:row>97</xdr:row>
      <xdr:rowOff>130752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121879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9310</xdr:rowOff>
    </xdr:from>
    <xdr:to>
      <xdr:col>41</xdr:col>
      <xdr:colOff>101600</xdr:colOff>
      <xdr:row>97</xdr:row>
      <xdr:rowOff>110910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89517</xdr:rowOff>
    </xdr:from>
    <xdr:to>
      <xdr:col>36</xdr:col>
      <xdr:colOff>165100</xdr:colOff>
      <xdr:row>98</xdr:row>
      <xdr:rowOff>19667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41288</xdr:rowOff>
    </xdr:from>
    <xdr:to>
      <xdr:col>85</xdr:col>
      <xdr:colOff>127000</xdr:colOff>
      <xdr:row>35</xdr:row>
      <xdr:rowOff>126281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42038"/>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121160</xdr:rowOff>
    </xdr:from>
    <xdr:to>
      <xdr:col>81</xdr:col>
      <xdr:colOff>50800</xdr:colOff>
      <xdr:row>35</xdr:row>
      <xdr:rowOff>126281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21910"/>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121160</xdr:rowOff>
    </xdr:from>
    <xdr:to>
      <xdr:col>76</xdr:col>
      <xdr:colOff>114300</xdr:colOff>
      <xdr:row>35</xdr:row>
      <xdr:rowOff>141917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21910"/>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141917</xdr:rowOff>
    </xdr:from>
    <xdr:to>
      <xdr:col>71</xdr:col>
      <xdr:colOff>177800</xdr:colOff>
      <xdr:row>36</xdr:row>
      <xdr:rowOff>8026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42667"/>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161938</xdr:rowOff>
    </xdr:from>
    <xdr:to>
      <xdr:col>85</xdr:col>
      <xdr:colOff>177800</xdr:colOff>
      <xdr:row>35</xdr:row>
      <xdr:rowOff>92088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140365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75481</xdr:rowOff>
    </xdr:from>
    <xdr:to>
      <xdr:col>81</xdr:col>
      <xdr:colOff>101600</xdr:colOff>
      <xdr:row>36</xdr:row>
      <xdr:rowOff>5631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168208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70360</xdr:rowOff>
    </xdr:from>
    <xdr:to>
      <xdr:col>76</xdr:col>
      <xdr:colOff>165100</xdr:colOff>
      <xdr:row>36</xdr:row>
      <xdr:rowOff>510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163087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91117</xdr:rowOff>
    </xdr:from>
    <xdr:to>
      <xdr:col>72</xdr:col>
      <xdr:colOff>38100</xdr:colOff>
      <xdr:row>36</xdr:row>
      <xdr:rowOff>21267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128676</xdr:rowOff>
    </xdr:from>
    <xdr:to>
      <xdr:col>67</xdr:col>
      <xdr:colOff>101600</xdr:colOff>
      <xdr:row>36</xdr:row>
      <xdr:rowOff>58826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68638</xdr:rowOff>
    </xdr:from>
    <xdr:to>
      <xdr:col>85</xdr:col>
      <xdr:colOff>127000</xdr:colOff>
      <xdr:row>57</xdr:row>
      <xdr:rowOff>87122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41288"/>
          <a:ext cx="8382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87122</xdr:rowOff>
    </xdr:from>
    <xdr:to>
      <xdr:col>81</xdr:col>
      <xdr:colOff>50800</xdr:colOff>
      <xdr:row>57</xdr:row>
      <xdr:rowOff>146037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59772"/>
          <a:ext cx="889000" cy="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146855</xdr:rowOff>
    </xdr:from>
    <xdr:to>
      <xdr:col>76</xdr:col>
      <xdr:colOff>114300</xdr:colOff>
      <xdr:row>57</xdr:row>
      <xdr:rowOff>146037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48055"/>
          <a:ext cx="889000" cy="17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146855</xdr:rowOff>
    </xdr:from>
    <xdr:to>
      <xdr:col>71</xdr:col>
      <xdr:colOff>177800</xdr:colOff>
      <xdr:row>57</xdr:row>
      <xdr:rowOff>110096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48055"/>
          <a:ext cx="889000" cy="1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17838</xdr:rowOff>
    </xdr:from>
    <xdr:to>
      <xdr:col>85</xdr:col>
      <xdr:colOff>177800</xdr:colOff>
      <xdr:row>57</xdr:row>
      <xdr:rowOff>119438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104215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36322</xdr:rowOff>
    </xdr:from>
    <xdr:to>
      <xdr:col>81</xdr:col>
      <xdr:colOff>101600</xdr:colOff>
      <xdr:row>57</xdr:row>
      <xdr:rowOff>137922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129049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95237</xdr:rowOff>
    </xdr:from>
    <xdr:to>
      <xdr:col>76</xdr:col>
      <xdr:colOff>165100</xdr:colOff>
      <xdr:row>58</xdr:row>
      <xdr:rowOff>25387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16514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96055</xdr:rowOff>
    </xdr:from>
    <xdr:to>
      <xdr:col>72</xdr:col>
      <xdr:colOff>38100</xdr:colOff>
      <xdr:row>57</xdr:row>
      <xdr:rowOff>26205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42732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59296</xdr:rowOff>
    </xdr:from>
    <xdr:to>
      <xdr:col>67</xdr:col>
      <xdr:colOff>101600</xdr:colOff>
      <xdr:row>57</xdr:row>
      <xdr:rowOff>160896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152023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123419</xdr:rowOff>
    </xdr:from>
    <xdr:to>
      <xdr:col>85</xdr:col>
      <xdr:colOff>127000</xdr:colOff>
      <xdr:row>78</xdr:row>
      <xdr:rowOff>1409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25069"/>
          <a:ext cx="838200" cy="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123419</xdr:rowOff>
    </xdr:from>
    <xdr:to>
      <xdr:col>81</xdr:col>
      <xdr:colOff>50800</xdr:colOff>
      <xdr:row>78</xdr:row>
      <xdr:rowOff>96393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25069"/>
          <a:ext cx="8890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96393</xdr:rowOff>
    </xdr:from>
    <xdr:to>
      <xdr:col>76</xdr:col>
      <xdr:colOff>114300</xdr:colOff>
      <xdr:row>78</xdr:row>
      <xdr:rowOff>146571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69493"/>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137909</xdr:rowOff>
    </xdr:from>
    <xdr:to>
      <xdr:col>71</xdr:col>
      <xdr:colOff>177800</xdr:colOff>
      <xdr:row>78</xdr:row>
      <xdr:rowOff>146571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1009"/>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122059</xdr:rowOff>
    </xdr:from>
    <xdr:to>
      <xdr:col>85</xdr:col>
      <xdr:colOff>177800</xdr:colOff>
      <xdr:row>78</xdr:row>
      <xdr:rowOff>52209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144936</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72619</xdr:rowOff>
    </xdr:from>
    <xdr:to>
      <xdr:col>81</xdr:col>
      <xdr:colOff>101600</xdr:colOff>
      <xdr:row>78</xdr:row>
      <xdr:rowOff>2769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19296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45593</xdr:rowOff>
    </xdr:from>
    <xdr:to>
      <xdr:col>76</xdr:col>
      <xdr:colOff>165100</xdr:colOff>
      <xdr:row>78</xdr:row>
      <xdr:rowOff>147193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138320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1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95771</xdr:rowOff>
    </xdr:from>
    <xdr:to>
      <xdr:col>72</xdr:col>
      <xdr:colOff>38100</xdr:colOff>
      <xdr:row>79</xdr:row>
      <xdr:rowOff>25921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17048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87109</xdr:rowOff>
    </xdr:from>
    <xdr:to>
      <xdr:col>67</xdr:col>
      <xdr:colOff>101600</xdr:colOff>
      <xdr:row>79</xdr:row>
      <xdr:rowOff>17259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8386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156843</xdr:rowOff>
    </xdr:from>
    <xdr:to>
      <xdr:col>85</xdr:col>
      <xdr:colOff>127000</xdr:colOff>
      <xdr:row>98</xdr:row>
      <xdr:rowOff>1040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87493"/>
          <a:ext cx="8382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169011</xdr:rowOff>
    </xdr:from>
    <xdr:to>
      <xdr:col>81</xdr:col>
      <xdr:colOff>50800</xdr:colOff>
      <xdr:row>98</xdr:row>
      <xdr:rowOff>1040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9966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169011</xdr:rowOff>
    </xdr:from>
    <xdr:to>
      <xdr:col>76</xdr:col>
      <xdr:colOff>114300</xdr:colOff>
      <xdr:row>98</xdr:row>
      <xdr:rowOff>9341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99661"/>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7322</xdr:rowOff>
    </xdr:from>
    <xdr:to>
      <xdr:col>71</xdr:col>
      <xdr:colOff>177800</xdr:colOff>
      <xdr:row>98</xdr:row>
      <xdr:rowOff>9341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0942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106043</xdr:rowOff>
    </xdr:from>
    <xdr:to>
      <xdr:col>85</xdr:col>
      <xdr:colOff>177800</xdr:colOff>
      <xdr:row>98</xdr:row>
      <xdr:rowOff>36193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121690</xdr:rowOff>
    </xdr:from>
    <xdr:to>
      <xdr:col>81</xdr:col>
      <xdr:colOff>101600</xdr:colOff>
      <xdr:row>98</xdr:row>
      <xdr:rowOff>51840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42967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118211</xdr:rowOff>
    </xdr:from>
    <xdr:to>
      <xdr:col>76</xdr:col>
      <xdr:colOff>165100</xdr:colOff>
      <xdr:row>98</xdr:row>
      <xdr:rowOff>48361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39488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129991</xdr:rowOff>
    </xdr:from>
    <xdr:to>
      <xdr:col>72</xdr:col>
      <xdr:colOff>38100</xdr:colOff>
      <xdr:row>98</xdr:row>
      <xdr:rowOff>60141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5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127972</xdr:rowOff>
    </xdr:from>
    <xdr:to>
      <xdr:col>67</xdr:col>
      <xdr:colOff>101600</xdr:colOff>
      <xdr:row>98</xdr:row>
      <xdr:rowOff>58122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5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49249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5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民生費の増については、</a:t>
          </a:r>
          <a:r>
            <a:rPr lang="ja-JP" altLang="ja-JP" sz="1100" b="0" i="0" baseline="0">
              <a:solidFill>
                <a:schemeClr val="dk1"/>
              </a:solidFill>
              <a:effectLst/>
              <a:latin typeface="+mn-lt"/>
              <a:ea typeface="+mn-ea"/>
              <a:cs typeface="+mn-cs"/>
            </a:rPr>
            <a:t>電力・ガス・食料品等価格高騰緊急支援給付金事業の実施</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土木費の増については、</a:t>
          </a:r>
          <a:r>
            <a:rPr kumimoji="1" lang="ja-JP" altLang="ja-JP" sz="1100">
              <a:solidFill>
                <a:schemeClr val="dk1"/>
              </a:solidFill>
              <a:effectLst/>
              <a:latin typeface="+mn-lt"/>
              <a:ea typeface="+mn-ea"/>
              <a:cs typeface="+mn-cs"/>
            </a:rPr>
            <a:t>公営住宅建替事業の建替工事費の増及び排水ポンプ車購入よるものである。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消防費の増については、非常備消防用小型動力ポンプ積載車整備基金積立金、防火衣等購入費及び消防団員報酬の増によるものである。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年度については、財政調整基金残高及び標準財政規模比ともに</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実質収支については、前年度と比較して</a:t>
          </a:r>
          <a:r>
            <a:rPr lang="en-US" altLang="ja-JP" sz="1100" b="0" i="0" baseline="0">
              <a:solidFill>
                <a:schemeClr val="dk1"/>
              </a:solidFill>
              <a:effectLst/>
              <a:latin typeface="+mn-lt"/>
              <a:ea typeface="+mn-ea"/>
              <a:cs typeface="+mn-cs"/>
            </a:rPr>
            <a:t>19,607</a:t>
          </a:r>
          <a:r>
            <a:rPr lang="ja-JP" altLang="ja-JP" sz="1100" b="0" i="0" baseline="0">
              <a:solidFill>
                <a:schemeClr val="dk1"/>
              </a:solidFill>
              <a:effectLst/>
              <a:latin typeface="+mn-lt"/>
              <a:ea typeface="+mn-ea"/>
              <a:cs typeface="+mn-cs"/>
            </a:rPr>
            <a:t>千円減少し、前年度比</a:t>
          </a:r>
          <a:r>
            <a:rPr lang="en-US" altLang="ja-JP" sz="1100" b="0" i="0" baseline="0">
              <a:solidFill>
                <a:schemeClr val="dk1"/>
              </a:solidFill>
              <a:effectLst/>
              <a:latin typeface="+mn-lt"/>
              <a:ea typeface="+mn-ea"/>
              <a:cs typeface="+mn-cs"/>
            </a:rPr>
            <a:t>0.37</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5.69</a:t>
          </a:r>
          <a:r>
            <a:rPr lang="ja-JP" altLang="ja-JP" sz="1100" b="0" i="0" baseline="0">
              <a:solidFill>
                <a:schemeClr val="dk1"/>
              </a:solidFill>
              <a:effectLst/>
              <a:latin typeface="+mn-lt"/>
              <a:ea typeface="+mn-ea"/>
              <a:cs typeface="+mn-cs"/>
            </a:rPr>
            <a:t>％となった。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実質単年度収支は、前年度と比較して</a:t>
          </a:r>
          <a:r>
            <a:rPr lang="en-US" altLang="ja-JP" sz="1100" b="0" i="0" baseline="0">
              <a:solidFill>
                <a:schemeClr val="dk1"/>
              </a:solidFill>
              <a:effectLst/>
              <a:latin typeface="+mn-lt"/>
              <a:ea typeface="+mn-ea"/>
              <a:cs typeface="+mn-cs"/>
            </a:rPr>
            <a:t>38,453</a:t>
          </a:r>
          <a:r>
            <a:rPr lang="ja-JP" altLang="ja-JP" sz="1100" b="0" i="0" baseline="0">
              <a:solidFill>
                <a:schemeClr val="dk1"/>
              </a:solidFill>
              <a:effectLst/>
              <a:latin typeface="+mn-lt"/>
              <a:ea typeface="+mn-ea"/>
              <a:cs typeface="+mn-cs"/>
            </a:rPr>
            <a:t>千円減少し、前年度比</a:t>
          </a:r>
          <a:r>
            <a:rPr lang="en-US" altLang="ja-JP" sz="1100" b="0" i="0" baseline="0">
              <a:solidFill>
                <a:schemeClr val="dk1"/>
              </a:solidFill>
              <a:effectLst/>
              <a:latin typeface="+mn-lt"/>
              <a:ea typeface="+mn-ea"/>
              <a:cs typeface="+mn-cs"/>
            </a:rPr>
            <a:t>0.38</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1.05</a:t>
          </a:r>
          <a:r>
            <a:rPr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佐賀県神埼市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年度も前年度に引き続き、すべての会計において黒字となっている。</a:t>
          </a:r>
          <a:endParaRPr lang="ja-JP" altLang="ja-JP" sz="1400">
            <a:effectLst/>
          </a:endParaRPr>
        </a:p>
        <a:p>
          <a:r>
            <a:rPr lang="ja-JP" altLang="ja-JP" sz="1100" b="0" i="0" baseline="0">
              <a:solidFill>
                <a:schemeClr val="dk1"/>
              </a:solidFill>
              <a:effectLst/>
              <a:latin typeface="+mn-lt"/>
              <a:ea typeface="+mn-ea"/>
              <a:cs typeface="+mn-cs"/>
            </a:rPr>
            <a:t>今後も、各会計において効率的な事業運営を図り、財政の健全化に努めていく。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50.12.3\&#20849;&#26377;&#12501;&#12457;&#12523;&#12480;\&#36001;&#25919;&#35506;\04&#12304;&#36001;&#25919;&#20418;&#12305;\&#12304;&#65298;&#65302;&#12305;&#26032;&#22320;&#26041;&#20844;&#20250;&#35336;&#21046;&#24230;&#38306;&#20418;\R7\05%20&#30476;&#29031;&#20250;&#12381;&#12398;&#20182;\20250821092847_&#12304;9&#26376;10&#26085;&#65288;&#27700;&#65289;&#12294;&#65306;&#20381;&#38972;&#12305;&#20196;&#21644;&#65301;&#24180;&#24230;&#36001;&#25919;&#29366;&#27841;&#36039;&#26009;&#38598;&#12398;&#20316;&#25104;&#12395;&#12388;&#12356;&#12390;&#65288;2&#22238;&#30446;&#12539;&#22320;&#26041;&#20844;&#20250;&#35336;&#38306;&#20418;&#65289;\03_&#22238;&#31572;\&#12304;&#36001;&#25919;&#29366;&#27841;&#36039;&#26009;&#38598;&#12305;_412104_&#31070;&#22524;&#24066;_2023(2&#22238;&#30446;)%20-%20&#12467;&#12500;&#12540;%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47.2</v>
          </cell>
          <cell r="BX51">
            <v>58.1</v>
          </cell>
          <cell r="CF51">
            <v>50.6</v>
          </cell>
          <cell r="CN51">
            <v>37</v>
          </cell>
          <cell r="CV51">
            <v>37.1</v>
          </cell>
        </row>
        <row r="53">
          <cell r="BP53">
            <v>55.6</v>
          </cell>
          <cell r="BX53">
            <v>53.2</v>
          </cell>
          <cell r="CF53">
            <v>54.7</v>
          </cell>
          <cell r="CN53">
            <v>56.3</v>
          </cell>
          <cell r="CV53">
            <v>57.2</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47.2</v>
          </cell>
          <cell r="BX73">
            <v>58.1</v>
          </cell>
          <cell r="CF73">
            <v>50.6</v>
          </cell>
          <cell r="CN73">
            <v>37</v>
          </cell>
          <cell r="CV73">
            <v>37.1</v>
          </cell>
        </row>
        <row r="75">
          <cell r="BP75">
            <v>9.6999999999999993</v>
          </cell>
          <cell r="BX75">
            <v>9</v>
          </cell>
          <cell r="CF75">
            <v>8.8000000000000007</v>
          </cell>
          <cell r="CN75">
            <v>8.8000000000000007</v>
          </cell>
          <cell r="CV75">
            <v>9.3000000000000007</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21265993</v>
      </c>
      <c r="BO4" s="485"/>
      <c r="BP4" s="485"/>
      <c r="BQ4" s="485"/>
      <c r="BR4" s="485"/>
      <c r="BS4" s="485"/>
      <c r="BT4" s="485"/>
      <c r="BU4" s="486"/>
      <c r="BV4" s="484">
        <v>20619415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5.7</v>
      </c>
      <c r="CU4" s="625"/>
      <c r="CV4" s="625"/>
      <c r="CW4" s="625"/>
      <c r="CX4" s="625"/>
      <c r="CY4" s="625"/>
      <c r="CZ4" s="625"/>
      <c r="DA4" s="626"/>
      <c r="DB4" s="624">
        <v>6.1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20613534</v>
      </c>
      <c r="BO5" s="456"/>
      <c r="BP5" s="456"/>
      <c r="BQ5" s="456"/>
      <c r="BR5" s="456"/>
      <c r="BS5" s="456"/>
      <c r="BT5" s="456"/>
      <c r="BU5" s="457"/>
      <c r="BV5" s="455">
        <v>19874421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v>
      </c>
      <c r="CU5" s="453"/>
      <c r="CV5" s="453"/>
      <c r="CW5" s="453"/>
      <c r="CX5" s="453"/>
      <c r="CY5" s="453"/>
      <c r="CZ5" s="453"/>
      <c r="DA5" s="454"/>
      <c r="DB5" s="452">
        <v>92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652459</v>
      </c>
      <c r="BO6" s="456"/>
      <c r="BP6" s="456"/>
      <c r="BQ6" s="456"/>
      <c r="BR6" s="456"/>
      <c r="BS6" s="456"/>
      <c r="BT6" s="456"/>
      <c r="BU6" s="457"/>
      <c r="BV6" s="455">
        <v>744994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94.6</v>
      </c>
      <c r="CU6" s="599"/>
      <c r="CV6" s="599"/>
      <c r="CW6" s="599"/>
      <c r="CX6" s="599"/>
      <c r="CY6" s="599"/>
      <c r="CZ6" s="599"/>
      <c r="DA6" s="600"/>
      <c r="DB6" s="598">
        <v>93.3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109378</v>
      </c>
      <c r="BO7" s="456"/>
      <c r="BP7" s="456"/>
      <c r="BQ7" s="456"/>
      <c r="BR7" s="456"/>
      <c r="BS7" s="456"/>
      <c r="BT7" s="456"/>
      <c r="BU7" s="457"/>
      <c r="BV7" s="455">
        <v>182306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9549002</v>
      </c>
      <c r="CU7" s="456"/>
      <c r="CV7" s="456"/>
      <c r="CW7" s="456"/>
      <c r="CX7" s="456"/>
      <c r="CY7" s="456"/>
      <c r="CZ7" s="456"/>
      <c r="DA7" s="457"/>
      <c r="DB7" s="455">
        <v>9287668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543081</v>
      </c>
      <c r="BO8" s="456"/>
      <c r="BP8" s="456"/>
      <c r="BQ8" s="456"/>
      <c r="BR8" s="456"/>
      <c r="BS8" s="456"/>
      <c r="BT8" s="456"/>
      <c r="BU8" s="457"/>
      <c r="BV8" s="455">
        <v>562688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0.43</v>
      </c>
      <c r="CU8" s="559"/>
      <c r="CV8" s="559"/>
      <c r="CW8" s="559"/>
      <c r="CX8" s="559"/>
      <c r="CY8" s="559"/>
      <c r="CZ8" s="559"/>
      <c r="DA8" s="560"/>
      <c r="DB8" s="558">
        <v>0.44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31022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-19607</v>
      </c>
      <c r="BO9" s="456"/>
      <c r="BP9" s="456"/>
      <c r="BQ9" s="456"/>
      <c r="BR9" s="456"/>
      <c r="BS9" s="456"/>
      <c r="BT9" s="456"/>
      <c r="BU9" s="457"/>
      <c r="BV9" s="455">
        <v>-273328</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17.5</v>
      </c>
      <c r="CU9" s="453"/>
      <c r="CV9" s="453"/>
      <c r="CW9" s="453"/>
      <c r="CX9" s="453"/>
      <c r="CY9" s="453"/>
      <c r="CZ9" s="453"/>
      <c r="DA9" s="454"/>
      <c r="DB9" s="452">
        <v>15.8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31842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282575</v>
      </c>
      <c r="BO10" s="456"/>
      <c r="BP10" s="456"/>
      <c r="BQ10" s="456"/>
      <c r="BR10" s="456"/>
      <c r="BS10" s="456"/>
      <c r="BT10" s="456"/>
      <c r="BU10" s="457"/>
      <c r="BV10" s="455">
        <v>418123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30438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363352</v>
      </c>
      <c r="BO12" s="456"/>
      <c r="BP12" s="456"/>
      <c r="BQ12" s="456"/>
      <c r="BR12" s="456"/>
      <c r="BS12" s="456"/>
      <c r="BT12" s="456"/>
      <c r="BU12" s="457"/>
      <c r="BV12" s="455">
        <v>206726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30183</v>
      </c>
      <c r="S13" s="543"/>
      <c r="T13" s="543"/>
      <c r="U13" s="543"/>
      <c r="V13" s="544"/>
      <c r="W13" s="545" t="s">
        <v>131</v>
      </c>
      <c r="X13" s="441"/>
      <c r="Y13" s="441"/>
      <c r="Z13" s="441"/>
      <c r="AA13" s="441"/>
      <c r="AB13" s="442"/>
      <c r="AC13" s="408">
        <v>1198</v>
      </c>
      <c r="AD13" s="409"/>
      <c r="AE13" s="409"/>
      <c r="AF13" s="409"/>
      <c r="AG13" s="410"/>
      <c r="AH13" s="408">
        <v>1430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-100384</v>
      </c>
      <c r="BO13" s="456"/>
      <c r="BP13" s="456"/>
      <c r="BQ13" s="456"/>
      <c r="BR13" s="456"/>
      <c r="BS13" s="456"/>
      <c r="BT13" s="456"/>
      <c r="BU13" s="457"/>
      <c r="BV13" s="455">
        <v>-61931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9.3000000000000007</v>
      </c>
      <c r="CU13" s="453"/>
      <c r="CV13" s="453"/>
      <c r="CW13" s="453"/>
      <c r="CX13" s="453"/>
      <c r="CY13" s="453"/>
      <c r="CZ13" s="453"/>
      <c r="DA13" s="454"/>
      <c r="DB13" s="452">
        <v>8.8000000000000007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30624</v>
      </c>
      <c r="S14" s="543"/>
      <c r="T14" s="543"/>
      <c r="U14" s="543"/>
      <c r="V14" s="544"/>
      <c r="W14" s="546"/>
      <c r="X14" s="444"/>
      <c r="Y14" s="444"/>
      <c r="Z14" s="444"/>
      <c r="AA14" s="444"/>
      <c r="AB14" s="445"/>
      <c r="AC14" s="535">
        <v>8.1999999999999993</v>
      </c>
      <c r="AD14" s="536"/>
      <c r="AE14" s="536"/>
      <c r="AF14" s="536"/>
      <c r="AG14" s="537"/>
      <c r="AH14" s="535">
        <v>9.3000000000000007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37.1</v>
      </c>
      <c r="CU14" s="553"/>
      <c r="CV14" s="553"/>
      <c r="CW14" s="553"/>
      <c r="CX14" s="553"/>
      <c r="CY14" s="553"/>
      <c r="CZ14" s="553"/>
      <c r="DA14" s="554"/>
      <c r="DB14" s="552">
        <v>37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30430</v>
      </c>
      <c r="S15" s="543"/>
      <c r="T15" s="543"/>
      <c r="U15" s="543"/>
      <c r="V15" s="544"/>
      <c r="W15" s="545" t="s">
        <v>137</v>
      </c>
      <c r="X15" s="441"/>
      <c r="Y15" s="441"/>
      <c r="Z15" s="441"/>
      <c r="AA15" s="441"/>
      <c r="AB15" s="442"/>
      <c r="AC15" s="408">
        <v>4047</v>
      </c>
      <c r="AD15" s="409"/>
      <c r="AE15" s="409"/>
      <c r="AF15" s="409"/>
      <c r="AG15" s="410"/>
      <c r="AH15" s="408">
        <v>4224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3666870</v>
      </c>
      <c r="BO15" s="485"/>
      <c r="BP15" s="485"/>
      <c r="BQ15" s="485"/>
      <c r="BR15" s="485"/>
      <c r="BS15" s="485"/>
      <c r="BT15" s="485"/>
      <c r="BU15" s="486"/>
      <c r="BV15" s="484">
        <v>3632813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27.6</v>
      </c>
      <c r="AD16" s="536"/>
      <c r="AE16" s="536"/>
      <c r="AF16" s="536"/>
      <c r="AG16" s="537"/>
      <c r="AH16" s="535">
        <v>27.4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8580752</v>
      </c>
      <c r="BO16" s="456"/>
      <c r="BP16" s="456"/>
      <c r="BQ16" s="456"/>
      <c r="BR16" s="456"/>
      <c r="BS16" s="456"/>
      <c r="BT16" s="456"/>
      <c r="BU16" s="457"/>
      <c r="BV16" s="455">
        <v>8242610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9419</v>
      </c>
      <c r="AD17" s="409"/>
      <c r="AE17" s="409"/>
      <c r="AF17" s="409"/>
      <c r="AG17" s="410"/>
      <c r="AH17" s="408">
        <v>9788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4573939</v>
      </c>
      <c r="BO17" s="456"/>
      <c r="BP17" s="456"/>
      <c r="BQ17" s="456"/>
      <c r="BR17" s="456"/>
      <c r="BS17" s="456"/>
      <c r="BT17" s="456"/>
      <c r="BU17" s="457"/>
      <c r="BV17" s="455">
        <v>4544242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125.13</v>
      </c>
      <c r="M18" s="508"/>
      <c r="N18" s="508"/>
      <c r="O18" s="508"/>
      <c r="P18" s="508"/>
      <c r="Q18" s="508"/>
      <c r="R18" s="509"/>
      <c r="S18" s="509"/>
      <c r="T18" s="509"/>
      <c r="U18" s="509"/>
      <c r="V18" s="510"/>
      <c r="W18" s="526"/>
      <c r="X18" s="527"/>
      <c r="Y18" s="527"/>
      <c r="Z18" s="527"/>
      <c r="AA18" s="527"/>
      <c r="AB18" s="551"/>
      <c r="AC18" s="425">
        <v>64.2</v>
      </c>
      <c r="AD18" s="426"/>
      <c r="AE18" s="426"/>
      <c r="AF18" s="426"/>
      <c r="AG18" s="511"/>
      <c r="AH18" s="425">
        <v>63.4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9058444</v>
      </c>
      <c r="BO18" s="456"/>
      <c r="BP18" s="456"/>
      <c r="BQ18" s="456"/>
      <c r="BR18" s="456"/>
      <c r="BS18" s="456"/>
      <c r="BT18" s="456"/>
      <c r="BU18" s="457"/>
      <c r="BV18" s="455">
        <v>8547596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248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11708831</v>
      </c>
      <c r="BO19" s="456"/>
      <c r="BP19" s="456"/>
      <c r="BQ19" s="456"/>
      <c r="BR19" s="456"/>
      <c r="BS19" s="456"/>
      <c r="BT19" s="456"/>
      <c r="BU19" s="457"/>
      <c r="BV19" s="455">
        <v>11726449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11452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18205534</v>
      </c>
      <c r="BO22" s="485"/>
      <c r="BP22" s="485"/>
      <c r="BQ22" s="485"/>
      <c r="BR22" s="485"/>
      <c r="BS22" s="485"/>
      <c r="BT22" s="485"/>
      <c r="BU22" s="486"/>
      <c r="BV22" s="484">
        <v>18734523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9287879</v>
      </c>
      <c r="BO23" s="456"/>
      <c r="BP23" s="456"/>
      <c r="BQ23" s="456"/>
      <c r="BR23" s="456"/>
      <c r="BS23" s="456"/>
      <c r="BT23" s="456"/>
      <c r="BU23" s="457"/>
      <c r="BV23" s="455">
        <v>8935197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8290</v>
      </c>
      <c r="R24" s="409"/>
      <c r="S24" s="409"/>
      <c r="T24" s="409"/>
      <c r="U24" s="409"/>
      <c r="V24" s="410"/>
      <c r="W24" s="498"/>
      <c r="X24" s="435"/>
      <c r="Y24" s="436"/>
      <c r="Z24" s="411" t="s">
        <v>162</v>
      </c>
      <c r="AA24" s="412"/>
      <c r="AB24" s="412"/>
      <c r="AC24" s="412"/>
      <c r="AD24" s="412"/>
      <c r="AE24" s="412"/>
      <c r="AF24" s="412"/>
      <c r="AG24" s="413"/>
      <c r="AH24" s="408">
        <v>254</v>
      </c>
      <c r="AI24" s="409"/>
      <c r="AJ24" s="409"/>
      <c r="AK24" s="409"/>
      <c r="AL24" s="410"/>
      <c r="AM24" s="408">
        <v>732028</v>
      </c>
      <c r="AN24" s="409"/>
      <c r="AO24" s="409"/>
      <c r="AP24" s="409"/>
      <c r="AQ24" s="409"/>
      <c r="AR24" s="410"/>
      <c r="AS24" s="408">
        <v>2882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13274395</v>
      </c>
      <c r="BO24" s="456"/>
      <c r="BP24" s="456"/>
      <c r="BQ24" s="456"/>
      <c r="BR24" s="456"/>
      <c r="BS24" s="456"/>
      <c r="BT24" s="456"/>
      <c r="BU24" s="457"/>
      <c r="BV24" s="455">
        <v>13365893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6550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4643386</v>
      </c>
      <c r="BO25" s="485"/>
      <c r="BP25" s="485"/>
      <c r="BQ25" s="485"/>
      <c r="BR25" s="485"/>
      <c r="BS25" s="485"/>
      <c r="BT25" s="485"/>
      <c r="BU25" s="486"/>
      <c r="BV25" s="484">
        <v>1115498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5700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4000</v>
      </c>
      <c r="R27" s="409"/>
      <c r="S27" s="409"/>
      <c r="T27" s="409"/>
      <c r="U27" s="409"/>
      <c r="V27" s="410"/>
      <c r="W27" s="498"/>
      <c r="X27" s="435"/>
      <c r="Y27" s="436"/>
      <c r="Z27" s="411" t="s">
        <v>172</v>
      </c>
      <c r="AA27" s="412"/>
      <c r="AB27" s="412"/>
      <c r="AC27" s="412"/>
      <c r="AD27" s="412"/>
      <c r="AE27" s="412"/>
      <c r="AF27" s="412"/>
      <c r="AG27" s="413"/>
      <c r="AH27" s="408">
        <v>3</v>
      </c>
      <c r="AI27" s="409"/>
      <c r="AJ27" s="409"/>
      <c r="AK27" s="409"/>
      <c r="AL27" s="410"/>
      <c r="AM27" s="408">
        <v>12018</v>
      </c>
      <c r="AN27" s="409"/>
      <c r="AO27" s="409"/>
      <c r="AP27" s="409"/>
      <c r="AQ27" s="409"/>
      <c r="AR27" s="410"/>
      <c r="AS27" s="408">
        <v>4006</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488174</v>
      </c>
      <c r="BO27" s="490"/>
      <c r="BP27" s="490"/>
      <c r="BQ27" s="490"/>
      <c r="BR27" s="490"/>
      <c r="BS27" s="490"/>
      <c r="BT27" s="490"/>
      <c r="BU27" s="491"/>
      <c r="BV27" s="489">
        <v>488118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3320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2231709</v>
      </c>
      <c r="BO28" s="485"/>
      <c r="BP28" s="485"/>
      <c r="BQ28" s="485"/>
      <c r="BR28" s="485"/>
      <c r="BS28" s="485"/>
      <c r="BT28" s="485"/>
      <c r="BU28" s="486"/>
      <c r="BV28" s="484">
        <v>2312486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16</v>
      </c>
      <c r="M29" s="409"/>
      <c r="N29" s="409"/>
      <c r="O29" s="409"/>
      <c r="P29" s="410"/>
      <c r="Q29" s="408">
        <v>3100</v>
      </c>
      <c r="R29" s="409"/>
      <c r="S29" s="409"/>
      <c r="T29" s="409"/>
      <c r="U29" s="409"/>
      <c r="V29" s="410"/>
      <c r="W29" s="499"/>
      <c r="X29" s="500"/>
      <c r="Y29" s="501"/>
      <c r="Z29" s="411" t="s">
        <v>178</v>
      </c>
      <c r="AA29" s="412"/>
      <c r="AB29" s="412"/>
      <c r="AC29" s="412"/>
      <c r="AD29" s="412"/>
      <c r="AE29" s="412"/>
      <c r="AF29" s="412"/>
      <c r="AG29" s="413"/>
      <c r="AH29" s="408">
        <v>257</v>
      </c>
      <c r="AI29" s="409"/>
      <c r="AJ29" s="409"/>
      <c r="AK29" s="409"/>
      <c r="AL29" s="410"/>
      <c r="AM29" s="408">
        <v>744046</v>
      </c>
      <c r="AN29" s="409"/>
      <c r="AO29" s="409"/>
      <c r="AP29" s="409"/>
      <c r="AQ29" s="409"/>
      <c r="AR29" s="410"/>
      <c r="AS29" s="408">
        <v>2895</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426970</v>
      </c>
      <c r="BO29" s="456"/>
      <c r="BP29" s="456"/>
      <c r="BQ29" s="456"/>
      <c r="BR29" s="456"/>
      <c r="BS29" s="456"/>
      <c r="BT29" s="456"/>
      <c r="BU29" s="457"/>
      <c r="BV29" s="455">
        <v>385945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5740341</v>
      </c>
      <c r="BO30" s="490"/>
      <c r="BP30" s="490"/>
      <c r="BQ30" s="490"/>
      <c r="BR30" s="490"/>
      <c r="BS30" s="490"/>
      <c r="BT30" s="490"/>
      <c r="BU30" s="491"/>
      <c r="BV30" s="489">
        <v>5207116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神埼市国民健康保険事業特別会計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神埼市下水道事業会計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脊振共同塵芥処理組合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神埼地区土地開発公社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簡易水道特別会計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神埼市国民健康保険診療所特別会計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佐賀中部広域連合（一般会計）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神埼市後期高齢者医療特別会計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佐賀中部広域連合（特別会計）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三神地区環境事務組合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佐賀県後期高齢者医療広域連合（一般会計）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佐賀県後期高齢者医療広域連合（特別会計）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佐賀県市町総合事務組合（一般会計）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佐賀県市町総合事務組合（特別会計）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神埼市・吉野ヶ里町葬祭組合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佐賀県東部環境施設組合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hM6A2e/XHueNv2O3nMekRfmWfzT34cRMQdjjBR8N5DzSBH8hx/XOF95kPXqEiw6xa6yynbcOA5lLLUatj5ISJQ==" saltValue="R6/vRQZIAReRBBdYW9eG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 xml:space="preserve">&amp;C&amp;P / &amp;N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85" zoomScaleNormal="85" zoomScaleSheetLayoutView="100" workbookViewId="0">
      <selection activeCell="B61" sqref="B61:P6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533</v>
      </c>
      <c r="D34" s="1187"/>
      <c r="E34" s="1188"/>
      <c r="F34" s="32" t="s">
        <v>486</v>
      </c>
      <c r="G34" s="33">
        <v>3.78</v>
      </c>
      <c r="H34" s="33">
        <v>4.97</v>
      </c>
      <c r="I34" s="33">
        <v>6.57</v>
      </c>
      <c r="J34" s="34">
        <v>7.8</v>
      </c>
      <c r="K34" s="22"/>
      <c r="L34" s="22"/>
      <c r="M34" s="22"/>
      <c r="N34" s="22"/>
      <c r="O34" s="22"/>
      <c r="P34" s="22"/>
    </row>
    <row r="35" spans="1:16" ht="39" customHeight="1" x14ac:dyDescent="0.2">
      <c r="A35" s="22"/>
      <c r="B35" s="35"/>
      <c r="C35" s="1181" t="s">
        <v>534</v>
      </c>
      <c r="D35" s="1182"/>
      <c r="E35" s="1183"/>
      <c r="F35" s="36">
        <v>3.25</v>
      </c>
      <c r="G35" s="37">
        <v>3.53</v>
      </c>
      <c r="H35" s="37">
        <v>8.7100000000000009</v>
      </c>
      <c r="I35" s="37">
        <v>6.05</v>
      </c>
      <c r="J35" s="38">
        <v>5.68</v>
      </c>
      <c r="K35" s="22"/>
      <c r="L35" s="22"/>
      <c r="M35" s="22"/>
      <c r="N35" s="22"/>
      <c r="O35" s="22"/>
      <c r="P35" s="22"/>
    </row>
    <row r="36" spans="1:16" ht="39" customHeight="1" x14ac:dyDescent="0.2">
      <c r="A36" s="22"/>
      <c r="B36" s="35"/>
      <c r="C36" s="1181" t="s">
        <v>535</v>
      </c>
      <c r="D36" s="1182"/>
      <c r="E36" s="1183"/>
      <c r="F36" s="36">
        <v>0.99</v>
      </c>
      <c r="G36" s="37">
        <v>2.7</v>
      </c>
      <c r="H36" s="37">
        <v>0.44</v>
      </c>
      <c r="I36" s="37">
        <v>0.37</v>
      </c>
      <c r="J36" s="38">
        <v>1.33</v>
      </c>
      <c r="K36" s="22"/>
      <c r="L36" s="22"/>
      <c r="M36" s="22"/>
      <c r="N36" s="22"/>
      <c r="O36" s="22"/>
      <c r="P36" s="22"/>
    </row>
    <row r="37" spans="1:16" ht="39" customHeight="1" x14ac:dyDescent="0.2">
      <c r="A37" s="22"/>
      <c r="B37" s="35"/>
      <c r="C37" s="1181" t="s">
        <v>536</v>
      </c>
      <c r="D37" s="1182"/>
      <c r="E37" s="1183"/>
      <c r="F37" s="36">
        <v>0.11</v>
      </c>
      <c r="G37" s="37">
        <v>0.11</v>
      </c>
      <c r="H37" s="37">
        <v>0.12</v>
      </c>
      <c r="I37" s="37">
        <v>0.14000000000000001</v>
      </c>
      <c r="J37" s="38">
        <v>0.14000000000000001</v>
      </c>
      <c r="K37" s="22"/>
      <c r="L37" s="22"/>
      <c r="M37" s="22"/>
      <c r="N37" s="22"/>
      <c r="O37" s="22"/>
      <c r="P37" s="22"/>
    </row>
    <row r="38" spans="1:16" ht="39" customHeight="1" x14ac:dyDescent="0.2">
      <c r="A38" s="22"/>
      <c r="B38" s="35"/>
      <c r="C38" s="1181" t="s">
        <v>537</v>
      </c>
      <c r="D38" s="1182"/>
      <c r="E38" s="1183"/>
      <c r="F38" s="36">
        <v>0.03</v>
      </c>
      <c r="G38" s="37">
        <v>0.05</v>
      </c>
      <c r="H38" s="37">
        <v>0.02</v>
      </c>
      <c r="I38" s="37">
        <v>0.11</v>
      </c>
      <c r="J38" s="38">
        <v>0.04</v>
      </c>
      <c r="K38" s="22"/>
      <c r="L38" s="22"/>
      <c r="M38" s="22"/>
      <c r="N38" s="22"/>
      <c r="O38" s="22"/>
      <c r="P38" s="22"/>
    </row>
    <row r="39" spans="1:16" ht="39" customHeight="1" x14ac:dyDescent="0.2">
      <c r="A39" s="22"/>
      <c r="B39" s="35"/>
      <c r="C39" s="1181" t="s">
        <v>538</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540</v>
      </c>
      <c r="D43" s="1185"/>
      <c r="E43" s="1186"/>
      <c r="F43" s="41">
        <v>0.36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6UGzyXwEr+WvFa5yZ14luxGwHHnxkyQEvrCbUNEQ9g7EU3d7p+y/iH34AEfm/80+hQnzSh6R67i1vz5SpM/7g==" saltValue="xfcFoqzuYvpPpFHHgwe6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 xml:space="preserve">&amp;C&amp;P / &amp;N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B61" sqref="B61:P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1824</v>
      </c>
      <c r="L45" s="60">
        <v>1815</v>
      </c>
      <c r="M45" s="60">
        <v>1953</v>
      </c>
      <c r="N45" s="60">
        <v>1890</v>
      </c>
      <c r="O45" s="61">
        <v>2087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262</v>
      </c>
      <c r="L48" s="64">
        <v>269</v>
      </c>
      <c r="M48" s="64">
        <v>279</v>
      </c>
      <c r="N48" s="64">
        <v>287</v>
      </c>
      <c r="O48" s="65">
        <v>313</v>
      </c>
      <c r="P48" s="48"/>
      <c r="Q48" s="48"/>
      <c r="R48" s="48"/>
      <c r="S48" s="48"/>
      <c r="T48" s="48"/>
      <c r="U48" s="48"/>
    </row>
    <row r="49" spans="1:21" ht="30.75" customHeight="1" x14ac:dyDescent="0.2">
      <c r="A49" s="48"/>
      <c r="B49" s="1214"/>
      <c r="C49" s="1215"/>
      <c r="D49" s="62"/>
      <c r="E49" s="1191" t="s">
        <v>14</v>
      </c>
      <c r="F49" s="1191"/>
      <c r="G49" s="1191"/>
      <c r="H49" s="1191"/>
      <c r="I49" s="1191"/>
      <c r="J49" s="1192"/>
      <c r="K49" s="63">
        <v>95</v>
      </c>
      <c r="L49" s="64">
        <v>89</v>
      </c>
      <c r="M49" s="64">
        <v>93</v>
      </c>
      <c r="N49" s="64">
        <v>79</v>
      </c>
      <c r="O49" s="65">
        <v>60</v>
      </c>
      <c r="P49" s="48"/>
      <c r="Q49" s="48"/>
      <c r="R49" s="48"/>
      <c r="S49" s="48"/>
      <c r="T49" s="48"/>
      <c r="U49" s="48"/>
    </row>
    <row r="50" spans="1:21" ht="30.75" customHeight="1" x14ac:dyDescent="0.2">
      <c r="A50" s="48"/>
      <c r="B50" s="1214"/>
      <c r="C50" s="1215"/>
      <c r="D50" s="62"/>
      <c r="E50" s="1191" t="s">
        <v>15</v>
      </c>
      <c r="F50" s="1191"/>
      <c r="G50" s="1191"/>
      <c r="H50" s="1191"/>
      <c r="I50" s="1191"/>
      <c r="J50" s="1192"/>
      <c r="K50" s="63">
        <v>121</v>
      </c>
      <c r="L50" s="64">
        <v>100</v>
      </c>
      <c r="M50" s="64">
        <v>74</v>
      </c>
      <c r="N50" s="64">
        <v>55</v>
      </c>
      <c r="O50" s="65">
        <v>25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1629</v>
      </c>
      <c r="L52" s="64">
        <v>1637</v>
      </c>
      <c r="M52" s="64">
        <v>1693</v>
      </c>
      <c r="N52" s="64">
        <v>1600</v>
      </c>
      <c r="O52" s="65">
        <v>1718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673</v>
      </c>
      <c r="L53" s="69">
        <v>636</v>
      </c>
      <c r="M53" s="69">
        <v>706</v>
      </c>
      <c r="N53" s="69">
        <v>711</v>
      </c>
      <c r="O53" s="70">
        <v>767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ICu5NI0YAVHIOVHG+JCYCBtHYdj3GTiP7yC8HkClhSA6PRd7k5sl1lQO9KuBxOmULjkxInQswvu9tm1YITPAA==" saltValue="iy37maHYZ+zyutRHATuz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49" orientation="landscape" cellComments="asDisplayed" r:id="rId1"/>
  <headerFooter>
    <oddFooter xml:space="preserve">&amp;C&amp;P / &amp;N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election activeCell="B61" sqref="B61:P6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2" t="s">
        <v>30</v>
      </c>
      <c r="C41" s="1233"/>
      <c r="D41" s="105"/>
      <c r="E41" s="1234" t="s">
        <v>31</v>
      </c>
      <c r="F41" s="1234"/>
      <c r="G41" s="1234"/>
      <c r="H41" s="1235"/>
      <c r="I41" s="355">
        <v>18383</v>
      </c>
      <c r="J41" s="356">
        <v>20880</v>
      </c>
      <c r="K41" s="356">
        <v>19829</v>
      </c>
      <c r="L41" s="356">
        <v>18872</v>
      </c>
      <c r="M41" s="357">
        <v>18313</v>
      </c>
    </row>
    <row r="42" spans="2:13" ht="27.75" customHeight="1" x14ac:dyDescent="0.2">
      <c r="B42" s="1222"/>
      <c r="C42" s="1223"/>
      <c r="D42" s="106"/>
      <c r="E42" s="1226" t="s">
        <v>32</v>
      </c>
      <c r="F42" s="1226"/>
      <c r="G42" s="1226"/>
      <c r="H42" s="1227"/>
      <c r="I42" s="358">
        <v>312</v>
      </c>
      <c r="J42" s="359">
        <v>189</v>
      </c>
      <c r="K42" s="359">
        <v>118</v>
      </c>
      <c r="L42" s="359">
        <v>64</v>
      </c>
      <c r="M42" s="360">
        <v>39</v>
      </c>
    </row>
    <row r="43" spans="2:13" ht="27.75" customHeight="1" x14ac:dyDescent="0.2">
      <c r="B43" s="1222"/>
      <c r="C43" s="1223"/>
      <c r="D43" s="106"/>
      <c r="E43" s="1226" t="s">
        <v>33</v>
      </c>
      <c r="F43" s="1226"/>
      <c r="G43" s="1226"/>
      <c r="H43" s="1227"/>
      <c r="I43" s="358">
        <v>5536</v>
      </c>
      <c r="J43" s="359">
        <v>5838</v>
      </c>
      <c r="K43" s="359">
        <v>6414</v>
      </c>
      <c r="L43" s="359">
        <v>6800</v>
      </c>
      <c r="M43" s="360">
        <v>7144</v>
      </c>
    </row>
    <row r="44" spans="2:13" ht="27.75" customHeight="1" x14ac:dyDescent="0.2">
      <c r="B44" s="1222"/>
      <c r="C44" s="1223"/>
      <c r="D44" s="106"/>
      <c r="E44" s="1226" t="s">
        <v>34</v>
      </c>
      <c r="F44" s="1226"/>
      <c r="G44" s="1226"/>
      <c r="H44" s="1227"/>
      <c r="I44" s="358">
        <v>364</v>
      </c>
      <c r="J44" s="359">
        <v>510</v>
      </c>
      <c r="K44" s="359">
        <v>447</v>
      </c>
      <c r="L44" s="359">
        <v>360</v>
      </c>
      <c r="M44" s="360">
        <v>599</v>
      </c>
    </row>
    <row r="45" spans="2:13" ht="27.75" customHeight="1" x14ac:dyDescent="0.2">
      <c r="B45" s="1222"/>
      <c r="C45" s="1223"/>
      <c r="D45" s="106"/>
      <c r="E45" s="1226" t="s">
        <v>35</v>
      </c>
      <c r="F45" s="1226"/>
      <c r="G45" s="1226"/>
      <c r="H45" s="1227"/>
      <c r="I45" s="358">
        <v>1963</v>
      </c>
      <c r="J45" s="359">
        <v>1819</v>
      </c>
      <c r="K45" s="359">
        <v>1809</v>
      </c>
      <c r="L45" s="359">
        <v>1627</v>
      </c>
      <c r="M45" s="360">
        <v>1541</v>
      </c>
    </row>
    <row r="46" spans="2:13" ht="27.75" customHeight="1" x14ac:dyDescent="0.2">
      <c r="B46" s="1222"/>
      <c r="C46" s="1223"/>
      <c r="D46" s="107"/>
      <c r="E46" s="1226" t="s">
        <v>36</v>
      </c>
      <c r="F46" s="1226"/>
      <c r="G46" s="1226"/>
      <c r="H46" s="1227"/>
      <c r="I46" s="358" t="s">
        <v>486</v>
      </c>
      <c r="J46" s="359" t="s">
        <v>486</v>
      </c>
      <c r="K46" s="359" t="s">
        <v>486</v>
      </c>
      <c r="L46" s="359" t="s">
        <v>486</v>
      </c>
      <c r="M46" s="360">
        <v>844</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4735</v>
      </c>
      <c r="J50" s="359">
        <v>5055</v>
      </c>
      <c r="K50" s="359">
        <v>5619</v>
      </c>
      <c r="L50" s="359">
        <v>6129</v>
      </c>
      <c r="M50" s="360">
        <v>6461</v>
      </c>
    </row>
    <row r="51" spans="2:13" ht="27.75" customHeight="1" x14ac:dyDescent="0.2">
      <c r="B51" s="1222"/>
      <c r="C51" s="1223"/>
      <c r="D51" s="106"/>
      <c r="E51" s="1226" t="s">
        <v>42</v>
      </c>
      <c r="F51" s="1226"/>
      <c r="G51" s="1226"/>
      <c r="H51" s="1227"/>
      <c r="I51" s="358">
        <v>60</v>
      </c>
      <c r="J51" s="359">
        <v>18</v>
      </c>
      <c r="K51" s="359">
        <v>10</v>
      </c>
      <c r="L51" s="359">
        <v>208</v>
      </c>
      <c r="M51" s="360">
        <v>619</v>
      </c>
    </row>
    <row r="52" spans="2:13" ht="27.75" customHeight="1" x14ac:dyDescent="0.2">
      <c r="B52" s="1224"/>
      <c r="C52" s="1225"/>
      <c r="D52" s="106"/>
      <c r="E52" s="1226" t="s">
        <v>43</v>
      </c>
      <c r="F52" s="1226"/>
      <c r="G52" s="1226"/>
      <c r="H52" s="1227"/>
      <c r="I52" s="358">
        <v>18349</v>
      </c>
      <c r="J52" s="359">
        <v>19772</v>
      </c>
      <c r="K52" s="359">
        <v>18988</v>
      </c>
      <c r="L52" s="359">
        <v>18536</v>
      </c>
      <c r="M52" s="360">
        <v>18487</v>
      </c>
    </row>
    <row r="53" spans="2:13" ht="27.75" customHeight="1" thickBot="1" x14ac:dyDescent="0.25">
      <c r="B53" s="1228" t="s">
        <v>19</v>
      </c>
      <c r="C53" s="1229"/>
      <c r="D53" s="110"/>
      <c r="E53" s="1230" t="s">
        <v>44</v>
      </c>
      <c r="F53" s="1230"/>
      <c r="G53" s="1230"/>
      <c r="H53" s="1231"/>
      <c r="I53" s="361">
        <v>3413</v>
      </c>
      <c r="J53" s="362">
        <v>4391</v>
      </c>
      <c r="K53" s="362">
        <v>4001</v>
      </c>
      <c r="L53" s="362">
        <v>2849</v>
      </c>
      <c r="M53" s="363">
        <v>2913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Q1ZL1jwQny8sUtUhbFbsIT1D5i4KwxwFFohmHXp+BbvuQkZZhr48DTDauT8O2smaLgnkPQ6+KNFqfWhMvwoKw==" saltValue="HPy9qcq0LtrSqryLrF/d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 xml:space="preserve">&amp;C&amp;P / &amp;N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9" zoomScale="70" zoomScaleNormal="70" zoomScaleSheetLayoutView="100" workbookViewId="0">
      <selection activeCell="B61" sqref="B61:P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2101</v>
      </c>
      <c r="G55" s="122">
        <v>2312</v>
      </c>
      <c r="H55" s="123">
        <v>2232</v>
      </c>
    </row>
    <row r="56" spans="2:8" ht="52.5" customHeight="1" x14ac:dyDescent="0.2">
      <c r="B56" s="124"/>
      <c r="C56" s="1249" t="s">
        <v>47</v>
      </c>
      <c r="D56" s="1249"/>
      <c r="E56" s="1250"/>
      <c r="F56" s="125">
        <v>386</v>
      </c>
      <c r="G56" s="125">
        <v>386</v>
      </c>
      <c r="H56" s="126">
        <v>427</v>
      </c>
    </row>
    <row r="57" spans="2:8" ht="53.25" customHeight="1" x14ac:dyDescent="0.2">
      <c r="B57" s="124"/>
      <c r="C57" s="1251" t="s">
        <v>48</v>
      </c>
      <c r="D57" s="1251"/>
      <c r="E57" s="1252"/>
      <c r="F57" s="127">
        <v>4864</v>
      </c>
      <c r="G57" s="127">
        <v>5207</v>
      </c>
      <c r="H57" s="128">
        <v>5740</v>
      </c>
    </row>
    <row r="58" spans="2:8" ht="45.75" customHeight="1" x14ac:dyDescent="0.2">
      <c r="B58" s="129"/>
      <c r="C58" s="1239" t="s">
        <v>546</v>
      </c>
      <c r="D58" s="1240"/>
      <c r="E58" s="1241"/>
      <c r="F58" s="130">
        <v>1789</v>
      </c>
      <c r="G58" s="130">
        <v>2147</v>
      </c>
      <c r="H58" s="131">
        <v>2656</v>
      </c>
    </row>
    <row r="59" spans="2:8" ht="45.75" customHeight="1" x14ac:dyDescent="0.2">
      <c r="B59" s="129"/>
      <c r="C59" s="1239" t="s">
        <v>547</v>
      </c>
      <c r="D59" s="1240"/>
      <c r="E59" s="1241"/>
      <c r="F59" s="130">
        <v>1839</v>
      </c>
      <c r="G59" s="130">
        <v>1839</v>
      </c>
      <c r="H59" s="131">
        <v>1839</v>
      </c>
    </row>
    <row r="60" spans="2:8" ht="45.75" customHeight="1" x14ac:dyDescent="0.2">
      <c r="B60" s="129"/>
      <c r="C60" s="1239" t="s">
        <v>548</v>
      </c>
      <c r="D60" s="1240"/>
      <c r="E60" s="1241"/>
      <c r="F60" s="130">
        <v>519</v>
      </c>
      <c r="G60" s="130">
        <v>519</v>
      </c>
      <c r="H60" s="131">
        <v>519</v>
      </c>
    </row>
    <row r="61" spans="2:8" ht="45.75" customHeight="1" x14ac:dyDescent="0.2">
      <c r="B61" s="129"/>
      <c r="C61" s="1239" t="s">
        <v>549</v>
      </c>
      <c r="D61" s="1240"/>
      <c r="E61" s="1241"/>
      <c r="F61" s="130">
        <v>244</v>
      </c>
      <c r="G61" s="130">
        <v>274</v>
      </c>
      <c r="H61" s="131">
        <v>305</v>
      </c>
    </row>
    <row r="62" spans="2:8" ht="45.75" customHeight="1" thickBot="1" x14ac:dyDescent="0.25">
      <c r="B62" s="132"/>
      <c r="C62" s="1242" t="s">
        <v>550</v>
      </c>
      <c r="D62" s="1243"/>
      <c r="E62" s="1244"/>
      <c r="F62" s="133">
        <v>352</v>
      </c>
      <c r="G62" s="133">
        <v>296</v>
      </c>
      <c r="H62" s="134">
        <v>248</v>
      </c>
    </row>
    <row r="63" spans="2:8" ht="52.5" customHeight="1" thickBot="1" x14ac:dyDescent="0.25">
      <c r="B63" s="135"/>
      <c r="C63" s="1245" t="s">
        <v>49</v>
      </c>
      <c r="D63" s="1245"/>
      <c r="E63" s="1246"/>
      <c r="F63" s="136">
        <v>7351</v>
      </c>
      <c r="G63" s="136">
        <v>7906</v>
      </c>
      <c r="H63" s="137">
        <v>8399</v>
      </c>
    </row>
    <row r="64" spans="2:8" ht="13.2" x14ac:dyDescent="0.2"/>
  </sheetData>
  <sheetProtection algorithmName="SHA-512" hashValue="DPi9J9Wlu5Tw1EzP980m1/qOKO8D/bWXB9TCpe9f2HLwCD5KQeSOxx4CgvLymqwKCsyjovd2o95fM0gHtLObDg==" saltValue="3Rf3eK2PGgjb9og4tYb3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r:id="rId1"/>
  <headerFooter>
    <oddFooter xml:space="preserve">&amp;C&amp;P / &amp;N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35A34-1662-485D-976A-152D830C0DF8}">
  <sheetPr>
    <pageSetUpPr fitToPage="1"/>
  </sheetPr>
  <dimension ref="A1:DE85"/>
  <sheetViews>
    <sheetView showGridLines="0" workbookViewId="0">
      <selection activeCell="B61" sqref="B61:P6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v>47.2</v>
      </c>
      <c r="BQ51" s="1255"/>
      <c r="BR51" s="1255"/>
      <c r="BS51" s="1255"/>
      <c r="BT51" s="1255"/>
      <c r="BU51" s="1255"/>
      <c r="BV51" s="1255"/>
      <c r="BW51" s="1255"/>
      <c r="BX51" s="1255">
        <v>58.1</v>
      </c>
      <c r="BY51" s="1255"/>
      <c r="BZ51" s="1255"/>
      <c r="CA51" s="1255"/>
      <c r="CB51" s="1255"/>
      <c r="CC51" s="1255"/>
      <c r="CD51" s="1255"/>
      <c r="CE51" s="1255"/>
      <c r="CF51" s="1255">
        <v>50.6</v>
      </c>
      <c r="CG51" s="1255"/>
      <c r="CH51" s="1255"/>
      <c r="CI51" s="1255"/>
      <c r="CJ51" s="1255"/>
      <c r="CK51" s="1255"/>
      <c r="CL51" s="1255"/>
      <c r="CM51" s="1255"/>
      <c r="CN51" s="1255">
        <v>37</v>
      </c>
      <c r="CO51" s="1255"/>
      <c r="CP51" s="1255"/>
      <c r="CQ51" s="1255"/>
      <c r="CR51" s="1255"/>
      <c r="CS51" s="1255"/>
      <c r="CT51" s="1255"/>
      <c r="CU51" s="1255"/>
      <c r="CV51" s="1255">
        <v>37.1</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55.6</v>
      </c>
      <c r="BQ53" s="1255"/>
      <c r="BR53" s="1255"/>
      <c r="BS53" s="1255"/>
      <c r="BT53" s="1255"/>
      <c r="BU53" s="1255"/>
      <c r="BV53" s="1255"/>
      <c r="BW53" s="1255"/>
      <c r="BX53" s="1255">
        <v>53.2</v>
      </c>
      <c r="BY53" s="1255"/>
      <c r="BZ53" s="1255"/>
      <c r="CA53" s="1255"/>
      <c r="CB53" s="1255"/>
      <c r="CC53" s="1255"/>
      <c r="CD53" s="1255"/>
      <c r="CE53" s="1255"/>
      <c r="CF53" s="1255">
        <v>54.7</v>
      </c>
      <c r="CG53" s="1255"/>
      <c r="CH53" s="1255"/>
      <c r="CI53" s="1255"/>
      <c r="CJ53" s="1255"/>
      <c r="CK53" s="1255"/>
      <c r="CL53" s="1255"/>
      <c r="CM53" s="1255"/>
      <c r="CN53" s="1255">
        <v>56.3</v>
      </c>
      <c r="CO53" s="1255"/>
      <c r="CP53" s="1255"/>
      <c r="CQ53" s="1255"/>
      <c r="CR53" s="1255"/>
      <c r="CS53" s="1255"/>
      <c r="CT53" s="1255"/>
      <c r="CU53" s="1255"/>
      <c r="CV53" s="1255">
        <v>57.2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v>47.2</v>
      </c>
      <c r="BQ73" s="1255"/>
      <c r="BR73" s="1255"/>
      <c r="BS73" s="1255"/>
      <c r="BT73" s="1255"/>
      <c r="BU73" s="1255"/>
      <c r="BV73" s="1255"/>
      <c r="BW73" s="1255"/>
      <c r="BX73" s="1255">
        <v>58.1</v>
      </c>
      <c r="BY73" s="1255"/>
      <c r="BZ73" s="1255"/>
      <c r="CA73" s="1255"/>
      <c r="CB73" s="1255"/>
      <c r="CC73" s="1255"/>
      <c r="CD73" s="1255"/>
      <c r="CE73" s="1255"/>
      <c r="CF73" s="1255">
        <v>50.6</v>
      </c>
      <c r="CG73" s="1255"/>
      <c r="CH73" s="1255"/>
      <c r="CI73" s="1255"/>
      <c r="CJ73" s="1255"/>
      <c r="CK73" s="1255"/>
      <c r="CL73" s="1255"/>
      <c r="CM73" s="1255"/>
      <c r="CN73" s="1255">
        <v>37</v>
      </c>
      <c r="CO73" s="1255"/>
      <c r="CP73" s="1255"/>
      <c r="CQ73" s="1255"/>
      <c r="CR73" s="1255"/>
      <c r="CS73" s="1255"/>
      <c r="CT73" s="1255"/>
      <c r="CU73" s="1255"/>
      <c r="CV73" s="1255">
        <v>37.1</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574</v>
      </c>
      <c r="BC75" s="1258"/>
      <c r="BD75" s="1258"/>
      <c r="BE75" s="1258"/>
      <c r="BF75" s="1258"/>
      <c r="BG75" s="1258"/>
      <c r="BH75" s="1258"/>
      <c r="BI75" s="1258"/>
      <c r="BJ75" s="1258"/>
      <c r="BK75" s="1258"/>
      <c r="BL75" s="1258"/>
      <c r="BM75" s="1258"/>
      <c r="BN75" s="1258"/>
      <c r="BO75" s="1258"/>
      <c r="BP75" s="1255">
        <v>9.6999999999999993</v>
      </c>
      <c r="BQ75" s="1255"/>
      <c r="BR75" s="1255"/>
      <c r="BS75" s="1255"/>
      <c r="BT75" s="1255"/>
      <c r="BU75" s="1255"/>
      <c r="BV75" s="1255"/>
      <c r="BW75" s="1255"/>
      <c r="BX75" s="1255">
        <v>9</v>
      </c>
      <c r="BY75" s="1255"/>
      <c r="BZ75" s="1255"/>
      <c r="CA75" s="1255"/>
      <c r="CB75" s="1255"/>
      <c r="CC75" s="1255"/>
      <c r="CD75" s="1255"/>
      <c r="CE75" s="1255"/>
      <c r="CF75" s="1255">
        <v>8.8000000000000007</v>
      </c>
      <c r="CG75" s="1255"/>
      <c r="CH75" s="1255"/>
      <c r="CI75" s="1255"/>
      <c r="CJ75" s="1255"/>
      <c r="CK75" s="1255"/>
      <c r="CL75" s="1255"/>
      <c r="CM75" s="1255"/>
      <c r="CN75" s="1255">
        <v>8.8000000000000007</v>
      </c>
      <c r="CO75" s="1255"/>
      <c r="CP75" s="1255"/>
      <c r="CQ75" s="1255"/>
      <c r="CR75" s="1255"/>
      <c r="CS75" s="1255"/>
      <c r="CT75" s="1255"/>
      <c r="CU75" s="1255"/>
      <c r="CV75" s="1255">
        <v>9.3000000000000007</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574</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9" scale="49" orientation="landscape" cellComments="asDisplayed" r:id="rId1"/>
  <headerFooter>
    <oddFooter xml:space="preserve">&amp;C&amp;P / &amp;N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53EF3-4F10-4A61-8682-FE92FE90079D}">
  <sheetPr>
    <pageSetUpPr fitToPage="1"/>
  </sheetPr>
  <dimension ref="A1:DR125"/>
  <sheetViews>
    <sheetView topLeftCell="A7" workbookViewId="0">
      <selection activeCell="B61" sqref="B61:P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phoneticPr fontId="2"/>
  <printOptions horizontalCentered="1"/>
  <pageMargins left="0" right="0" top="0.39370078740157483" bottom="0.39370078740157483" header="0.19685039370078741" footer="0.19685039370078741"/>
  <pageSetup paperSize="9" scale="33" orientation="landscape" cellComments="asDisplayed" r:id="rId1"/>
  <headerFooter>
    <oddFooter xml:space="preserve">&amp;C&amp;P / &amp;N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CE5D6-59A9-4896-B86E-086ED5C78AE1}">
  <sheetPr>
    <pageSetUpPr fitToPage="1"/>
  </sheetPr>
  <dimension ref="A1:DR125"/>
  <sheetViews>
    <sheetView workbookViewId="0">
      <selection activeCell="B61" sqref="B61:P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phoneticPr fontId="2"/>
  <printOptions horizontalCentered="1"/>
  <pageMargins left="0" right="0" top="0.39370078740157483" bottom="0.39370078740157483" header="0.19685039370078741" footer="0.19685039370078741"/>
  <pageSetup paperSize="9" scale="33" orientation="landscape" cellComments="asDisplayed" r:id="rId1"/>
  <headerFooter>
    <oddFooter xml:space="preserve">&amp;C&amp;P / &amp;N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96375</v>
      </c>
      <c r="E3" s="156"/>
      <c r="F3" s="157">
        <v>94081</v>
      </c>
      <c r="G3" s="158"/>
      <c r="H3" s="159"/>
    </row>
    <row r="4" spans="1:8" x14ac:dyDescent="0.2">
      <c r="A4" s="160"/>
      <c r="B4" s="161"/>
      <c r="C4" s="162"/>
      <c r="D4" s="163">
        <v>62012</v>
      </c>
      <c r="E4" s="164"/>
      <c r="F4" s="165">
        <v>48949</v>
      </c>
      <c r="G4" s="166"/>
      <c r="H4" s="167"/>
    </row>
    <row r="5" spans="1:8" x14ac:dyDescent="0.2">
      <c r="A5" s="148" t="s">
        <v>518</v>
      </c>
      <c r="B5" s="153"/>
      <c r="C5" s="154"/>
      <c r="D5" s="155">
        <v>159421</v>
      </c>
      <c r="E5" s="156"/>
      <c r="F5" s="157">
        <v>92632</v>
      </c>
      <c r="G5" s="158"/>
      <c r="H5" s="159"/>
    </row>
    <row r="6" spans="1:8" x14ac:dyDescent="0.2">
      <c r="A6" s="160"/>
      <c r="B6" s="161"/>
      <c r="C6" s="162"/>
      <c r="D6" s="163">
        <v>138325</v>
      </c>
      <c r="E6" s="164"/>
      <c r="F6" s="165">
        <v>47978</v>
      </c>
      <c r="G6" s="166"/>
      <c r="H6" s="167"/>
    </row>
    <row r="7" spans="1:8" x14ac:dyDescent="0.2">
      <c r="A7" s="148" t="s">
        <v>519</v>
      </c>
      <c r="B7" s="153"/>
      <c r="C7" s="154"/>
      <c r="D7" s="155">
        <v>38303</v>
      </c>
      <c r="E7" s="156"/>
      <c r="F7" s="157">
        <v>96469</v>
      </c>
      <c r="G7" s="158"/>
      <c r="H7" s="159"/>
    </row>
    <row r="8" spans="1:8" x14ac:dyDescent="0.2">
      <c r="A8" s="160"/>
      <c r="B8" s="161"/>
      <c r="C8" s="162"/>
      <c r="D8" s="163">
        <v>22120</v>
      </c>
      <c r="E8" s="164"/>
      <c r="F8" s="165">
        <v>49775</v>
      </c>
      <c r="G8" s="166"/>
      <c r="H8" s="167"/>
    </row>
    <row r="9" spans="1:8" x14ac:dyDescent="0.2">
      <c r="A9" s="148" t="s">
        <v>520</v>
      </c>
      <c r="B9" s="153"/>
      <c r="C9" s="154"/>
      <c r="D9" s="155">
        <v>58665</v>
      </c>
      <c r="E9" s="156"/>
      <c r="F9" s="157">
        <v>85743</v>
      </c>
      <c r="G9" s="158"/>
      <c r="H9" s="159"/>
    </row>
    <row r="10" spans="1:8" x14ac:dyDescent="0.2">
      <c r="A10" s="160"/>
      <c r="B10" s="161"/>
      <c r="C10" s="162"/>
      <c r="D10" s="163">
        <v>28831</v>
      </c>
      <c r="E10" s="164"/>
      <c r="F10" s="165">
        <v>45231</v>
      </c>
      <c r="G10" s="166"/>
      <c r="H10" s="167"/>
    </row>
    <row r="11" spans="1:8" x14ac:dyDescent="0.2">
      <c r="A11" s="148" t="s">
        <v>521</v>
      </c>
      <c r="B11" s="153"/>
      <c r="C11" s="154"/>
      <c r="D11" s="155">
        <v>78362</v>
      </c>
      <c r="E11" s="156"/>
      <c r="F11" s="157">
        <v>92509</v>
      </c>
      <c r="G11" s="158"/>
      <c r="H11" s="159"/>
    </row>
    <row r="12" spans="1:8" x14ac:dyDescent="0.2">
      <c r="A12" s="160"/>
      <c r="B12" s="161"/>
      <c r="C12" s="168"/>
      <c r="D12" s="163">
        <v>31971</v>
      </c>
      <c r="E12" s="164"/>
      <c r="F12" s="165">
        <v>52274</v>
      </c>
      <c r="G12" s="166"/>
      <c r="H12" s="167"/>
    </row>
    <row r="13" spans="1:8" x14ac:dyDescent="0.2">
      <c r="A13" s="148"/>
      <c r="B13" s="153"/>
      <c r="C13" s="169"/>
      <c r="D13" s="170">
        <v>86225</v>
      </c>
      <c r="E13" s="171"/>
      <c r="F13" s="172">
        <v>92287</v>
      </c>
      <c r="G13" s="173"/>
      <c r="H13" s="159"/>
    </row>
    <row r="14" spans="1:8" x14ac:dyDescent="0.2">
      <c r="A14" s="160"/>
      <c r="B14" s="161"/>
      <c r="C14" s="162"/>
      <c r="D14" s="163">
        <v>56652</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3.26</v>
      </c>
      <c r="C19" s="174">
        <f>ROUND(VALUE(SUBSTITUTE(実質収支比率等に係る経年分析!G$48,"▲","-")),2)</f>
        <v>3.54</v>
      </c>
      <c r="D19" s="174">
        <f>ROUND(VALUE(SUBSTITUTE(実質収支比率等に係る経年分析!H$48,"▲","-")),2)</f>
        <v>8.7200000000000006</v>
      </c>
      <c r="E19" s="174">
        <f>ROUND(VALUE(SUBSTITUTE(実質収支比率等に係る経年分析!I$48,"▲","-")),2)</f>
        <v>6.06</v>
      </c>
      <c r="F19" s="174">
        <f>ROUND(VALUE(SUBSTITUTE(実質収支比率等に係る経年分析!J$48,"▲","-")),2)</f>
        <v>5.69</v>
      </c>
    </row>
    <row r="20" spans="1:11" x14ac:dyDescent="0.2">
      <c r="A20" s="174" t="s">
        <v>53</v>
      </c>
      <c r="B20" s="174">
        <f>ROUND(VALUE(SUBSTITUTE(実質収支比率等に係る経年分析!F$47,"▲","-")),2)</f>
        <v>26.14</v>
      </c>
      <c r="C20" s="174">
        <f>ROUND(VALUE(SUBSTITUTE(実質収支比率等に係る経年分析!G$47,"▲","-")),2)</f>
        <v>21</v>
      </c>
      <c r="D20" s="174">
        <f>ROUND(VALUE(SUBSTITUTE(実質収支比率等に係る経年分析!H$47,"▲","-")),2)</f>
        <v>21.91</v>
      </c>
      <c r="E20" s="174">
        <f>ROUND(VALUE(SUBSTITUTE(実質収支比率等に係る経年分析!I$47,"▲","-")),2)</f>
        <v>24.9</v>
      </c>
      <c r="F20" s="174">
        <f>ROUND(VALUE(SUBSTITUTE(実質収支比率等に係る経年分析!J$47,"▲","-")),2)</f>
        <v>23.37</v>
      </c>
    </row>
    <row r="21" spans="1:11" x14ac:dyDescent="0.2">
      <c r="A21" s="174" t="s">
        <v>54</v>
      </c>
      <c r="B21" s="174">
        <f>IF(ISNUMBER(VALUE(SUBSTITUTE(実質収支比率等に係る経年分析!F$49,"▲","-"))),ROUND(VALUE(SUBSTITUTE(実質収支比率等に係る経年分析!F$49,"▲","-")),2),NA())</f>
        <v>-1.63</v>
      </c>
      <c r="C21" s="174">
        <f>IF(ISNUMBER(VALUE(SUBSTITUTE(実質収支比率等に係る経年分析!G$49,"▲","-"))),ROUND(VALUE(SUBSTITUTE(実質収支比率等に係る経年分析!G$49,"▲","-")),2),NA())</f>
        <v>-3.79</v>
      </c>
      <c r="D21" s="174">
        <f>IF(ISNUMBER(VALUE(SUBSTITUTE(実質収支比率等に係る経年分析!H$49,"▲","-"))),ROUND(VALUE(SUBSTITUTE(実質収支比率等に係る経年分析!H$49,"▲","-")),2),NA())</f>
        <v>7.16</v>
      </c>
      <c r="E21" s="174">
        <f>IF(ISNUMBER(VALUE(SUBSTITUTE(実質収支比率等に係る経年分析!I$49,"▲","-"))),ROUND(VALUE(SUBSTITUTE(実質収支比率等に係る経年分析!I$49,"▲","-")),2),NA())</f>
        <v>-0.67</v>
      </c>
      <c r="F21" s="174">
        <f>IF(ISNUMBER(VALUE(SUBSTITUTE(実質収支比率等に係る経年分析!J$49,"▲","-"))),ROUND(VALUE(SUBSTITUTE(実質収支比率等に係る経年分析!J$49,"▲","-")),2),NA())</f>
        <v>-1.05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神埼市国民健康保険診療所特別会計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神埼市後期高齢者医療特別会計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神埼市国民健康保険事業特別会計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8.7100000000000009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5.68</v>
      </c>
    </row>
    <row r="36" spans="1:16" x14ac:dyDescent="0.2">
      <c r="A36" s="175" t="str">
        <f>IF(連結実質赤字比率に係る赤字・黒字の構成分析!C$34="",NA(),連結実質赤字比率に係る赤字・黒字の構成分析!C$34)</f>
        <v>神埼市下水道事業会計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1629</v>
      </c>
      <c r="E42" s="176"/>
      <c r="F42" s="176"/>
      <c r="G42" s="176">
        <f>'実質公債費比率（分子）の構造'!L$52</f>
        <v>1637</v>
      </c>
      <c r="H42" s="176"/>
      <c r="I42" s="176"/>
      <c r="J42" s="176">
        <f>'実質公債費比率（分子）の構造'!M$52</f>
        <v>1693</v>
      </c>
      <c r="K42" s="176"/>
      <c r="L42" s="176"/>
      <c r="M42" s="176">
        <f>'実質公債費比率（分子）の構造'!N$52</f>
        <v>1600</v>
      </c>
      <c r="N42" s="176"/>
      <c r="O42" s="176"/>
      <c r="P42" s="176">
        <f>'実質公債費比率（分子）の構造'!O$52</f>
        <v>1718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121</v>
      </c>
      <c r="C44" s="176"/>
      <c r="D44" s="176"/>
      <c r="E44" s="176">
        <f>'実質公債費比率（分子）の構造'!L$50</f>
        <v>100</v>
      </c>
      <c r="F44" s="176"/>
      <c r="G44" s="176"/>
      <c r="H44" s="176">
        <f>'実質公債費比率（分子）の構造'!M$50</f>
        <v>74</v>
      </c>
      <c r="I44" s="176"/>
      <c r="J44" s="176"/>
      <c r="K44" s="176">
        <f>'実質公債費比率（分子）の構造'!N$50</f>
        <v>55</v>
      </c>
      <c r="L44" s="176"/>
      <c r="M44" s="176"/>
      <c r="N44" s="176">
        <f>'実質公債費比率（分子）の構造'!O$50</f>
        <v>25</v>
      </c>
      <c r="O44" s="176"/>
      <c r="P44" s="176"/>
    </row>
    <row r="45" spans="1:16" x14ac:dyDescent="0.2">
      <c r="A45" s="176" t="s">
        <v>63</v>
      </c>
      <c r="B45" s="176">
        <f>'実質公債費比率（分子）の構造'!K$49</f>
        <v>95</v>
      </c>
      <c r="C45" s="176"/>
      <c r="D45" s="176"/>
      <c r="E45" s="176">
        <f>'実質公債費比率（分子）の構造'!L$49</f>
        <v>89</v>
      </c>
      <c r="F45" s="176"/>
      <c r="G45" s="176"/>
      <c r="H45" s="176">
        <f>'実質公債費比率（分子）の構造'!M$49</f>
        <v>93</v>
      </c>
      <c r="I45" s="176"/>
      <c r="J45" s="176"/>
      <c r="K45" s="176">
        <f>'実質公債費比率（分子）の構造'!N$49</f>
        <v>79</v>
      </c>
      <c r="L45" s="176"/>
      <c r="M45" s="176"/>
      <c r="N45" s="176">
        <f>'実質公債費比率（分子）の構造'!O$49</f>
        <v>60</v>
      </c>
      <c r="O45" s="176"/>
      <c r="P45" s="176"/>
    </row>
    <row r="46" spans="1:16" x14ac:dyDescent="0.2">
      <c r="A46" s="176" t="s">
        <v>64</v>
      </c>
      <c r="B46" s="176">
        <f>'実質公債費比率（分子）の構造'!K$48</f>
        <v>262</v>
      </c>
      <c r="C46" s="176"/>
      <c r="D46" s="176"/>
      <c r="E46" s="176">
        <f>'実質公債費比率（分子）の構造'!L$48</f>
        <v>269</v>
      </c>
      <c r="F46" s="176"/>
      <c r="G46" s="176"/>
      <c r="H46" s="176">
        <f>'実質公債費比率（分子）の構造'!M$48</f>
        <v>279</v>
      </c>
      <c r="I46" s="176"/>
      <c r="J46" s="176"/>
      <c r="K46" s="176">
        <f>'実質公債費比率（分子）の構造'!N$48</f>
        <v>287</v>
      </c>
      <c r="L46" s="176"/>
      <c r="M46" s="176"/>
      <c r="N46" s="176">
        <f>'実質公債費比率（分子）の構造'!O$48</f>
        <v>313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1824</v>
      </c>
      <c r="C49" s="176"/>
      <c r="D49" s="176"/>
      <c r="E49" s="176">
        <f>'実質公債費比率（分子）の構造'!L$45</f>
        <v>1815</v>
      </c>
      <c r="F49" s="176"/>
      <c r="G49" s="176"/>
      <c r="H49" s="176">
        <f>'実質公債費比率（分子）の構造'!M$45</f>
        <v>1953</v>
      </c>
      <c r="I49" s="176"/>
      <c r="J49" s="176"/>
      <c r="K49" s="176">
        <f>'実質公債費比率（分子）の構造'!N$45</f>
        <v>1890</v>
      </c>
      <c r="L49" s="176"/>
      <c r="M49" s="176"/>
      <c r="N49" s="176">
        <f>'実質公債費比率（分子）の構造'!O$45</f>
        <v>2087</v>
      </c>
      <c r="O49" s="176"/>
      <c r="P49" s="176"/>
    </row>
    <row r="50" spans="1:16" x14ac:dyDescent="0.2">
      <c r="A50" s="176" t="s">
        <v>67</v>
      </c>
      <c r="B50" s="176" t="e">
        <f>NA()</f>
        <v>#N/A</v>
      </c>
      <c r="C50" s="176">
        <f>IF(ISNUMBER('実質公債費比率（分子）の構造'!K$53),'実質公債費比率（分子）の構造'!K$53,NA())</f>
        <v>673</v>
      </c>
      <c r="D50" s="176" t="e">
        <f>NA()</f>
        <v>#N/A</v>
      </c>
      <c r="E50" s="176" t="e">
        <f>NA()</f>
        <v>#N/A</v>
      </c>
      <c r="F50" s="176">
        <f>IF(ISNUMBER('実質公債費比率（分子）の構造'!L$53),'実質公債費比率（分子）の構造'!L$53,NA())</f>
        <v>636</v>
      </c>
      <c r="G50" s="176" t="e">
        <f>NA()</f>
        <v>#N/A</v>
      </c>
      <c r="H50" s="176" t="e">
        <f>NA()</f>
        <v>#N/A</v>
      </c>
      <c r="I50" s="176">
        <f>IF(ISNUMBER('実質公債費比率（分子）の構造'!M$53),'実質公債費比率（分子）の構造'!M$53,NA())</f>
        <v>706</v>
      </c>
      <c r="J50" s="176" t="e">
        <f>NA()</f>
        <v>#N/A</v>
      </c>
      <c r="K50" s="176" t="e">
        <f>NA()</f>
        <v>#N/A</v>
      </c>
      <c r="L50" s="176">
        <f>IF(ISNUMBER('実質公債費比率（分子）の構造'!N$53),'実質公債費比率（分子）の構造'!N$53,NA())</f>
        <v>711</v>
      </c>
      <c r="M50" s="176" t="e">
        <f>NA()</f>
        <v>#N/A</v>
      </c>
      <c r="N50" s="176" t="e">
        <f>NA()</f>
        <v>#N/A</v>
      </c>
      <c r="O50" s="176">
        <f>IF(ISNUMBER('実質公債費比率（分子）の構造'!O$53),'実質公債費比率（分子）の構造'!O$53,NA())</f>
        <v>767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18349</v>
      </c>
      <c r="E56" s="175"/>
      <c r="F56" s="175"/>
      <c r="G56" s="175">
        <f>'将来負担比率（分子）の構造'!J$52</f>
        <v>19772</v>
      </c>
      <c r="H56" s="175"/>
      <c r="I56" s="175"/>
      <c r="J56" s="175">
        <f>'将来負担比率（分子）の構造'!K$52</f>
        <v>18988</v>
      </c>
      <c r="K56" s="175"/>
      <c r="L56" s="175"/>
      <c r="M56" s="175">
        <f>'将来負担比率（分子）の構造'!L$52</f>
        <v>18536</v>
      </c>
      <c r="N56" s="175"/>
      <c r="O56" s="175"/>
      <c r="P56" s="175">
        <f>'将来負担比率（分子）の構造'!M$52</f>
        <v>18487</v>
      </c>
    </row>
    <row r="57" spans="1:16" x14ac:dyDescent="0.2">
      <c r="A57" s="175" t="s">
        <v>42</v>
      </c>
      <c r="B57" s="175"/>
      <c r="C57" s="175"/>
      <c r="D57" s="175">
        <f>'将来負担比率（分子）の構造'!I$51</f>
        <v>60</v>
      </c>
      <c r="E57" s="175"/>
      <c r="F57" s="175"/>
      <c r="G57" s="175">
        <f>'将来負担比率（分子）の構造'!J$51</f>
        <v>18</v>
      </c>
      <c r="H57" s="175"/>
      <c r="I57" s="175"/>
      <c r="J57" s="175">
        <f>'将来負担比率（分子）の構造'!K$51</f>
        <v>10</v>
      </c>
      <c r="K57" s="175"/>
      <c r="L57" s="175"/>
      <c r="M57" s="175">
        <f>'将来負担比率（分子）の構造'!L$51</f>
        <v>208</v>
      </c>
      <c r="N57" s="175"/>
      <c r="O57" s="175"/>
      <c r="P57" s="175">
        <f>'将来負担比率（分子）の構造'!M$51</f>
        <v>619</v>
      </c>
    </row>
    <row r="58" spans="1:16" x14ac:dyDescent="0.2">
      <c r="A58" s="175" t="s">
        <v>41</v>
      </c>
      <c r="B58" s="175"/>
      <c r="C58" s="175"/>
      <c r="D58" s="175">
        <f>'将来負担比率（分子）の構造'!I$50</f>
        <v>4735</v>
      </c>
      <c r="E58" s="175"/>
      <c r="F58" s="175"/>
      <c r="G58" s="175">
        <f>'将来負担比率（分子）の構造'!J$50</f>
        <v>5055</v>
      </c>
      <c r="H58" s="175"/>
      <c r="I58" s="175"/>
      <c r="J58" s="175">
        <f>'将来負担比率（分子）の構造'!K$50</f>
        <v>5619</v>
      </c>
      <c r="K58" s="175"/>
      <c r="L58" s="175"/>
      <c r="M58" s="175">
        <f>'将来負担比率（分子）の構造'!L$50</f>
        <v>6129</v>
      </c>
      <c r="N58" s="175"/>
      <c r="O58" s="175"/>
      <c r="P58" s="175">
        <f>'将来負担比率（分子）の構造'!M$50</f>
        <v>6461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844</v>
      </c>
      <c r="O61" s="175"/>
      <c r="P61" s="175"/>
    </row>
    <row r="62" spans="1:16" x14ac:dyDescent="0.2">
      <c r="A62" s="175" t="s">
        <v>35</v>
      </c>
      <c r="B62" s="175">
        <f>'将来負担比率（分子）の構造'!I$45</f>
        <v>1963</v>
      </c>
      <c r="C62" s="175"/>
      <c r="D62" s="175"/>
      <c r="E62" s="175">
        <f>'将来負担比率（分子）の構造'!J$45</f>
        <v>1819</v>
      </c>
      <c r="F62" s="175"/>
      <c r="G62" s="175"/>
      <c r="H62" s="175">
        <f>'将来負担比率（分子）の構造'!K$45</f>
        <v>1809</v>
      </c>
      <c r="I62" s="175"/>
      <c r="J62" s="175"/>
      <c r="K62" s="175">
        <f>'将来負担比率（分子）の構造'!L$45</f>
        <v>1627</v>
      </c>
      <c r="L62" s="175"/>
      <c r="M62" s="175"/>
      <c r="N62" s="175">
        <f>'将来負担比率（分子）の構造'!M$45</f>
        <v>1541</v>
      </c>
      <c r="O62" s="175"/>
      <c r="P62" s="175"/>
    </row>
    <row r="63" spans="1:16" x14ac:dyDescent="0.2">
      <c r="A63" s="175" t="s">
        <v>34</v>
      </c>
      <c r="B63" s="175">
        <f>'将来負担比率（分子）の構造'!I$44</f>
        <v>364</v>
      </c>
      <c r="C63" s="175"/>
      <c r="D63" s="175"/>
      <c r="E63" s="175">
        <f>'将来負担比率（分子）の構造'!J$44</f>
        <v>510</v>
      </c>
      <c r="F63" s="175"/>
      <c r="G63" s="175"/>
      <c r="H63" s="175">
        <f>'将来負担比率（分子）の構造'!K$44</f>
        <v>447</v>
      </c>
      <c r="I63" s="175"/>
      <c r="J63" s="175"/>
      <c r="K63" s="175">
        <f>'将来負担比率（分子）の構造'!L$44</f>
        <v>360</v>
      </c>
      <c r="L63" s="175"/>
      <c r="M63" s="175"/>
      <c r="N63" s="175">
        <f>'将来負担比率（分子）の構造'!M$44</f>
        <v>599</v>
      </c>
      <c r="O63" s="175"/>
      <c r="P63" s="175"/>
    </row>
    <row r="64" spans="1:16" x14ac:dyDescent="0.2">
      <c r="A64" s="175" t="s">
        <v>33</v>
      </c>
      <c r="B64" s="175">
        <f>'将来負担比率（分子）の構造'!I$43</f>
        <v>5536</v>
      </c>
      <c r="C64" s="175"/>
      <c r="D64" s="175"/>
      <c r="E64" s="175">
        <f>'将来負担比率（分子）の構造'!J$43</f>
        <v>5838</v>
      </c>
      <c r="F64" s="175"/>
      <c r="G64" s="175"/>
      <c r="H64" s="175">
        <f>'将来負担比率（分子）の構造'!K$43</f>
        <v>6414</v>
      </c>
      <c r="I64" s="175"/>
      <c r="J64" s="175"/>
      <c r="K64" s="175">
        <f>'将来負担比率（分子）の構造'!L$43</f>
        <v>6800</v>
      </c>
      <c r="L64" s="175"/>
      <c r="M64" s="175"/>
      <c r="N64" s="175">
        <f>'将来負担比率（分子）の構造'!M$43</f>
        <v>7144</v>
      </c>
      <c r="O64" s="175"/>
      <c r="P64" s="175"/>
    </row>
    <row r="65" spans="1:16" x14ac:dyDescent="0.2">
      <c r="A65" s="175" t="s">
        <v>32</v>
      </c>
      <c r="B65" s="175">
        <f>'将来負担比率（分子）の構造'!I$42</f>
        <v>312</v>
      </c>
      <c r="C65" s="175"/>
      <c r="D65" s="175"/>
      <c r="E65" s="175">
        <f>'将来負担比率（分子）の構造'!J$42</f>
        <v>189</v>
      </c>
      <c r="F65" s="175"/>
      <c r="G65" s="175"/>
      <c r="H65" s="175">
        <f>'将来負担比率（分子）の構造'!K$42</f>
        <v>118</v>
      </c>
      <c r="I65" s="175"/>
      <c r="J65" s="175"/>
      <c r="K65" s="175">
        <f>'将来負担比率（分子）の構造'!L$42</f>
        <v>64</v>
      </c>
      <c r="L65" s="175"/>
      <c r="M65" s="175"/>
      <c r="N65" s="175">
        <f>'将来負担比率（分子）の構造'!M$42</f>
        <v>39</v>
      </c>
      <c r="O65" s="175"/>
      <c r="P65" s="175"/>
    </row>
    <row r="66" spans="1:16" x14ac:dyDescent="0.2">
      <c r="A66" s="175" t="s">
        <v>31</v>
      </c>
      <c r="B66" s="175">
        <f>'将来負担比率（分子）の構造'!I$41</f>
        <v>18383</v>
      </c>
      <c r="C66" s="175"/>
      <c r="D66" s="175"/>
      <c r="E66" s="175">
        <f>'将来負担比率（分子）の構造'!J$41</f>
        <v>20880</v>
      </c>
      <c r="F66" s="175"/>
      <c r="G66" s="175"/>
      <c r="H66" s="175">
        <f>'将来負担比率（分子）の構造'!K$41</f>
        <v>19829</v>
      </c>
      <c r="I66" s="175"/>
      <c r="J66" s="175"/>
      <c r="K66" s="175">
        <f>'将来負担比率（分子）の構造'!L$41</f>
        <v>18872</v>
      </c>
      <c r="L66" s="175"/>
      <c r="M66" s="175"/>
      <c r="N66" s="175">
        <f>'将来負担比率（分子）の構造'!M$41</f>
        <v>18313</v>
      </c>
      <c r="O66" s="175"/>
      <c r="P66" s="175"/>
    </row>
    <row r="67" spans="1:16" x14ac:dyDescent="0.2">
      <c r="A67" s="175" t="s">
        <v>71</v>
      </c>
      <c r="B67" s="175" t="e">
        <f>NA()</f>
        <v>#N/A</v>
      </c>
      <c r="C67" s="175">
        <f>IF(ISNUMBER('将来負担比率（分子）の構造'!I$53), IF('将来負担比率（分子）の構造'!I$53 &lt; 0, 0, '将来負担比率（分子）の構造'!I$53), NA())</f>
        <v>3413</v>
      </c>
      <c r="D67" s="175" t="e">
        <f>NA()</f>
        <v>#N/A</v>
      </c>
      <c r="E67" s="175" t="e">
        <f>NA()</f>
        <v>#N/A</v>
      </c>
      <c r="F67" s="175">
        <f>IF(ISNUMBER('将来負担比率（分子）の構造'!J$53), IF('将来負担比率（分子）の構造'!J$53 &lt; 0, 0, '将来負担比率（分子）の構造'!J$53), NA())</f>
        <v>4391</v>
      </c>
      <c r="G67" s="175" t="e">
        <f>NA()</f>
        <v>#N/A</v>
      </c>
      <c r="H67" s="175" t="e">
        <f>NA()</f>
        <v>#N/A</v>
      </c>
      <c r="I67" s="175">
        <f>IF(ISNUMBER('将来負担比率（分子）の構造'!K$53), IF('将来負担比率（分子）の構造'!K$53 &lt; 0, 0, '将来負担比率（分子）の構造'!K$53), NA())</f>
        <v>4001</v>
      </c>
      <c r="J67" s="175" t="e">
        <f>NA()</f>
        <v>#N/A</v>
      </c>
      <c r="K67" s="175" t="e">
        <f>NA()</f>
        <v>#N/A</v>
      </c>
      <c r="L67" s="175">
        <f>IF(ISNUMBER('将来負担比率（分子）の構造'!L$53), IF('将来負担比率（分子）の構造'!L$53 &lt; 0, 0, '将来負担比率（分子）の構造'!L$53), NA())</f>
        <v>2849</v>
      </c>
      <c r="M67" s="175" t="e">
        <f>NA()</f>
        <v>#N/A</v>
      </c>
      <c r="N67" s="175" t="e">
        <f>NA()</f>
        <v>#N/A</v>
      </c>
      <c r="O67" s="175">
        <f>IF(ISNUMBER('将来負担比率（分子）の構造'!M$53), IF('将来負担比率（分子）の構造'!M$53 &lt; 0, 0, '将来負担比率（分子）の構造'!M$53), NA())</f>
        <v>2913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2101</v>
      </c>
      <c r="C72" s="179">
        <f>基金残高に係る経年分析!G55</f>
        <v>2312</v>
      </c>
      <c r="D72" s="179">
        <f>基金残高に係る経年分析!H55</f>
        <v>2232</v>
      </c>
    </row>
    <row r="73" spans="1:16" x14ac:dyDescent="0.2">
      <c r="A73" s="178" t="s">
        <v>74</v>
      </c>
      <c r="B73" s="179">
        <f>基金残高に係る経年分析!F56</f>
        <v>386</v>
      </c>
      <c r="C73" s="179">
        <f>基金残高に係る経年分析!G56</f>
        <v>386</v>
      </c>
      <c r="D73" s="179">
        <f>基金残高に係る経年分析!H56</f>
        <v>427</v>
      </c>
    </row>
    <row r="74" spans="1:16" x14ac:dyDescent="0.2">
      <c r="A74" s="178" t="s">
        <v>75</v>
      </c>
      <c r="B74" s="179">
        <f>基金残高に係る経年分析!F57</f>
        <v>4864</v>
      </c>
      <c r="C74" s="179">
        <f>基金残高に係る経年分析!G57</f>
        <v>5207</v>
      </c>
      <c r="D74" s="179">
        <f>基金残高に係る経年分析!H57</f>
        <v>5740</v>
      </c>
    </row>
  </sheetData>
  <sheetProtection algorithmName="SHA-512" hashValue="HM51IaD5dtyCRZ0l95j4SdVQQkW3ujZDJ1agezjQhZdBvuOOa+Kv92jqhhEVopPMJH+j20OTZSsEdUMOsaepVQ==" saltValue="YzMIExp+omWNqctXoGvm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61" sqref="B61:P6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3581131</v>
      </c>
      <c r="S5" s="713"/>
      <c r="T5" s="713"/>
      <c r="U5" s="713"/>
      <c r="V5" s="713"/>
      <c r="W5" s="713"/>
      <c r="X5" s="713"/>
      <c r="Y5" s="738"/>
      <c r="Z5" s="751">
        <v>16.8</v>
      </c>
      <c r="AA5" s="751"/>
      <c r="AB5" s="751"/>
      <c r="AC5" s="751"/>
      <c r="AD5" s="752">
        <v>3581131</v>
      </c>
      <c r="AE5" s="752"/>
      <c r="AF5" s="752"/>
      <c r="AG5" s="752"/>
      <c r="AH5" s="752"/>
      <c r="AI5" s="752"/>
      <c r="AJ5" s="752"/>
      <c r="AK5" s="752"/>
      <c r="AL5" s="739">
        <v>37.4</v>
      </c>
      <c r="AM5" s="721"/>
      <c r="AN5" s="721"/>
      <c r="AO5" s="740"/>
      <c r="AP5" s="715" t="s">
        <v>217</v>
      </c>
      <c r="AQ5" s="716"/>
      <c r="AR5" s="716"/>
      <c r="AS5" s="716"/>
      <c r="AT5" s="716"/>
      <c r="AU5" s="716"/>
      <c r="AV5" s="716"/>
      <c r="AW5" s="716"/>
      <c r="AX5" s="716"/>
      <c r="AY5" s="716"/>
      <c r="AZ5" s="716"/>
      <c r="BA5" s="716"/>
      <c r="BB5" s="716"/>
      <c r="BC5" s="716"/>
      <c r="BD5" s="716"/>
      <c r="BE5" s="716"/>
      <c r="BF5" s="717"/>
      <c r="BG5" s="657">
        <v>3581131</v>
      </c>
      <c r="BH5" s="658"/>
      <c r="BI5" s="658"/>
      <c r="BJ5" s="658"/>
      <c r="BK5" s="658"/>
      <c r="BL5" s="658"/>
      <c r="BM5" s="658"/>
      <c r="BN5" s="659"/>
      <c r="BO5" s="695">
        <v>100</v>
      </c>
      <c r="BP5" s="695"/>
      <c r="BQ5" s="695"/>
      <c r="BR5" s="695"/>
      <c r="BS5" s="696">
        <v>60549</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170454</v>
      </c>
      <c r="S6" s="658"/>
      <c r="T6" s="658"/>
      <c r="U6" s="658"/>
      <c r="V6" s="658"/>
      <c r="W6" s="658"/>
      <c r="X6" s="658"/>
      <c r="Y6" s="659"/>
      <c r="Z6" s="695">
        <v>0.8</v>
      </c>
      <c r="AA6" s="695"/>
      <c r="AB6" s="695"/>
      <c r="AC6" s="695"/>
      <c r="AD6" s="696">
        <v>170454</v>
      </c>
      <c r="AE6" s="696"/>
      <c r="AF6" s="696"/>
      <c r="AG6" s="696"/>
      <c r="AH6" s="696"/>
      <c r="AI6" s="696"/>
      <c r="AJ6" s="696"/>
      <c r="AK6" s="696"/>
      <c r="AL6" s="660">
        <v>1.8</v>
      </c>
      <c r="AM6" s="661"/>
      <c r="AN6" s="661"/>
      <c r="AO6" s="697"/>
      <c r="AP6" s="654" t="s">
        <v>222</v>
      </c>
      <c r="AQ6" s="655"/>
      <c r="AR6" s="655"/>
      <c r="AS6" s="655"/>
      <c r="AT6" s="655"/>
      <c r="AU6" s="655"/>
      <c r="AV6" s="655"/>
      <c r="AW6" s="655"/>
      <c r="AX6" s="655"/>
      <c r="AY6" s="655"/>
      <c r="AZ6" s="655"/>
      <c r="BA6" s="655"/>
      <c r="BB6" s="655"/>
      <c r="BC6" s="655"/>
      <c r="BD6" s="655"/>
      <c r="BE6" s="655"/>
      <c r="BF6" s="656"/>
      <c r="BG6" s="657">
        <v>3581131</v>
      </c>
      <c r="BH6" s="658"/>
      <c r="BI6" s="658"/>
      <c r="BJ6" s="658"/>
      <c r="BK6" s="658"/>
      <c r="BL6" s="658"/>
      <c r="BM6" s="658"/>
      <c r="BN6" s="659"/>
      <c r="BO6" s="695">
        <v>100</v>
      </c>
      <c r="BP6" s="695"/>
      <c r="BQ6" s="695"/>
      <c r="BR6" s="695"/>
      <c r="BS6" s="696">
        <v>60549</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148878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148868</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1186</v>
      </c>
      <c r="S7" s="658"/>
      <c r="T7" s="658"/>
      <c r="U7" s="658"/>
      <c r="V7" s="658"/>
      <c r="W7" s="658"/>
      <c r="X7" s="658"/>
      <c r="Y7" s="659"/>
      <c r="Z7" s="695">
        <v>0</v>
      </c>
      <c r="AA7" s="695"/>
      <c r="AB7" s="695"/>
      <c r="AC7" s="695"/>
      <c r="AD7" s="696">
        <v>1186</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1633746</v>
      </c>
      <c r="BH7" s="658"/>
      <c r="BI7" s="658"/>
      <c r="BJ7" s="658"/>
      <c r="BK7" s="658"/>
      <c r="BL7" s="658"/>
      <c r="BM7" s="658"/>
      <c r="BN7" s="659"/>
      <c r="BO7" s="695">
        <v>45.6</v>
      </c>
      <c r="BP7" s="695"/>
      <c r="BQ7" s="695"/>
      <c r="BR7" s="695"/>
      <c r="BS7" s="696">
        <v>60549</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4981860</v>
      </c>
      <c r="CS7" s="658"/>
      <c r="CT7" s="658"/>
      <c r="CU7" s="658"/>
      <c r="CV7" s="658"/>
      <c r="CW7" s="658"/>
      <c r="CX7" s="658"/>
      <c r="CY7" s="659"/>
      <c r="CZ7" s="695">
        <v>24.2</v>
      </c>
      <c r="DA7" s="695"/>
      <c r="DB7" s="695"/>
      <c r="DC7" s="695"/>
      <c r="DD7" s="663">
        <v>63300</v>
      </c>
      <c r="DE7" s="658"/>
      <c r="DF7" s="658"/>
      <c r="DG7" s="658"/>
      <c r="DH7" s="658"/>
      <c r="DI7" s="658"/>
      <c r="DJ7" s="658"/>
      <c r="DK7" s="658"/>
      <c r="DL7" s="658"/>
      <c r="DM7" s="658"/>
      <c r="DN7" s="658"/>
      <c r="DO7" s="658"/>
      <c r="DP7" s="659"/>
      <c r="DQ7" s="663">
        <v>1712674</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13743</v>
      </c>
      <c r="S8" s="658"/>
      <c r="T8" s="658"/>
      <c r="U8" s="658"/>
      <c r="V8" s="658"/>
      <c r="W8" s="658"/>
      <c r="X8" s="658"/>
      <c r="Y8" s="659"/>
      <c r="Z8" s="695">
        <v>0.1</v>
      </c>
      <c r="AA8" s="695"/>
      <c r="AB8" s="695"/>
      <c r="AC8" s="695"/>
      <c r="AD8" s="696">
        <v>13743</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56141</v>
      </c>
      <c r="BH8" s="658"/>
      <c r="BI8" s="658"/>
      <c r="BJ8" s="658"/>
      <c r="BK8" s="658"/>
      <c r="BL8" s="658"/>
      <c r="BM8" s="658"/>
      <c r="BN8" s="659"/>
      <c r="BO8" s="695">
        <v>1.6</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6014139</v>
      </c>
      <c r="CS8" s="658"/>
      <c r="CT8" s="658"/>
      <c r="CU8" s="658"/>
      <c r="CV8" s="658"/>
      <c r="CW8" s="658"/>
      <c r="CX8" s="658"/>
      <c r="CY8" s="659"/>
      <c r="CZ8" s="695">
        <v>29.2</v>
      </c>
      <c r="DA8" s="695"/>
      <c r="DB8" s="695"/>
      <c r="DC8" s="695"/>
      <c r="DD8" s="663">
        <v>133306</v>
      </c>
      <c r="DE8" s="658"/>
      <c r="DF8" s="658"/>
      <c r="DG8" s="658"/>
      <c r="DH8" s="658"/>
      <c r="DI8" s="658"/>
      <c r="DJ8" s="658"/>
      <c r="DK8" s="658"/>
      <c r="DL8" s="658"/>
      <c r="DM8" s="658"/>
      <c r="DN8" s="658"/>
      <c r="DO8" s="658"/>
      <c r="DP8" s="659"/>
      <c r="DQ8" s="663">
        <v>2890219</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15497</v>
      </c>
      <c r="S9" s="658"/>
      <c r="T9" s="658"/>
      <c r="U9" s="658"/>
      <c r="V9" s="658"/>
      <c r="W9" s="658"/>
      <c r="X9" s="658"/>
      <c r="Y9" s="659"/>
      <c r="Z9" s="695">
        <v>0.1</v>
      </c>
      <c r="AA9" s="695"/>
      <c r="AB9" s="695"/>
      <c r="AC9" s="695"/>
      <c r="AD9" s="696">
        <v>15497</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1300053</v>
      </c>
      <c r="BH9" s="658"/>
      <c r="BI9" s="658"/>
      <c r="BJ9" s="658"/>
      <c r="BK9" s="658"/>
      <c r="BL9" s="658"/>
      <c r="BM9" s="658"/>
      <c r="BN9" s="659"/>
      <c r="BO9" s="695">
        <v>36.299999999999997</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1232832</v>
      </c>
      <c r="CS9" s="658"/>
      <c r="CT9" s="658"/>
      <c r="CU9" s="658"/>
      <c r="CV9" s="658"/>
      <c r="CW9" s="658"/>
      <c r="CX9" s="658"/>
      <c r="CY9" s="659"/>
      <c r="CZ9" s="695">
        <v>6</v>
      </c>
      <c r="DA9" s="695"/>
      <c r="DB9" s="695"/>
      <c r="DC9" s="695"/>
      <c r="DD9" s="663">
        <v>3542</v>
      </c>
      <c r="DE9" s="658"/>
      <c r="DF9" s="658"/>
      <c r="DG9" s="658"/>
      <c r="DH9" s="658"/>
      <c r="DI9" s="658"/>
      <c r="DJ9" s="658"/>
      <c r="DK9" s="658"/>
      <c r="DL9" s="658"/>
      <c r="DM9" s="658"/>
      <c r="DN9" s="658"/>
      <c r="DO9" s="658"/>
      <c r="DP9" s="659"/>
      <c r="DQ9" s="663">
        <v>1068991</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65559</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10143</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143</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728544</v>
      </c>
      <c r="S11" s="658"/>
      <c r="T11" s="658"/>
      <c r="U11" s="658"/>
      <c r="V11" s="658"/>
      <c r="W11" s="658"/>
      <c r="X11" s="658"/>
      <c r="Y11" s="659"/>
      <c r="Z11" s="660">
        <v>3.4</v>
      </c>
      <c r="AA11" s="661"/>
      <c r="AB11" s="661"/>
      <c r="AC11" s="662"/>
      <c r="AD11" s="663">
        <v>728544</v>
      </c>
      <c r="AE11" s="658"/>
      <c r="AF11" s="658"/>
      <c r="AG11" s="658"/>
      <c r="AH11" s="658"/>
      <c r="AI11" s="658"/>
      <c r="AJ11" s="658"/>
      <c r="AK11" s="659"/>
      <c r="AL11" s="660">
        <v>7.6</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211993</v>
      </c>
      <c r="BH11" s="658"/>
      <c r="BI11" s="658"/>
      <c r="BJ11" s="658"/>
      <c r="BK11" s="658"/>
      <c r="BL11" s="658"/>
      <c r="BM11" s="658"/>
      <c r="BN11" s="659"/>
      <c r="BO11" s="695">
        <v>5.9</v>
      </c>
      <c r="BP11" s="695"/>
      <c r="BQ11" s="695"/>
      <c r="BR11" s="695"/>
      <c r="BS11" s="696">
        <v>60549</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1034501</v>
      </c>
      <c r="CS11" s="658"/>
      <c r="CT11" s="658"/>
      <c r="CU11" s="658"/>
      <c r="CV11" s="658"/>
      <c r="CW11" s="658"/>
      <c r="CX11" s="658"/>
      <c r="CY11" s="659"/>
      <c r="CZ11" s="695">
        <v>5</v>
      </c>
      <c r="DA11" s="695"/>
      <c r="DB11" s="695"/>
      <c r="DC11" s="695"/>
      <c r="DD11" s="663">
        <v>491258</v>
      </c>
      <c r="DE11" s="658"/>
      <c r="DF11" s="658"/>
      <c r="DG11" s="658"/>
      <c r="DH11" s="658"/>
      <c r="DI11" s="658"/>
      <c r="DJ11" s="658"/>
      <c r="DK11" s="658"/>
      <c r="DL11" s="658"/>
      <c r="DM11" s="658"/>
      <c r="DN11" s="658"/>
      <c r="DO11" s="658"/>
      <c r="DP11" s="659"/>
      <c r="DQ11" s="663">
        <v>391648</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13872</v>
      </c>
      <c r="S12" s="658"/>
      <c r="T12" s="658"/>
      <c r="U12" s="658"/>
      <c r="V12" s="658"/>
      <c r="W12" s="658"/>
      <c r="X12" s="658"/>
      <c r="Y12" s="659"/>
      <c r="Z12" s="695">
        <v>0.1</v>
      </c>
      <c r="AA12" s="695"/>
      <c r="AB12" s="695"/>
      <c r="AC12" s="695"/>
      <c r="AD12" s="696">
        <v>13872</v>
      </c>
      <c r="AE12" s="696"/>
      <c r="AF12" s="696"/>
      <c r="AG12" s="696"/>
      <c r="AH12" s="696"/>
      <c r="AI12" s="696"/>
      <c r="AJ12" s="696"/>
      <c r="AK12" s="696"/>
      <c r="AL12" s="660">
        <v>0.1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1599082</v>
      </c>
      <c r="BH12" s="658"/>
      <c r="BI12" s="658"/>
      <c r="BJ12" s="658"/>
      <c r="BK12" s="658"/>
      <c r="BL12" s="658"/>
      <c r="BM12" s="658"/>
      <c r="BN12" s="659"/>
      <c r="BO12" s="695">
        <v>44.7</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159620</v>
      </c>
      <c r="CS12" s="658"/>
      <c r="CT12" s="658"/>
      <c r="CU12" s="658"/>
      <c r="CV12" s="658"/>
      <c r="CW12" s="658"/>
      <c r="CX12" s="658"/>
      <c r="CY12" s="659"/>
      <c r="CZ12" s="695">
        <v>0.8</v>
      </c>
      <c r="DA12" s="695"/>
      <c r="DB12" s="695"/>
      <c r="DC12" s="695"/>
      <c r="DD12" s="663">
        <v>1221</v>
      </c>
      <c r="DE12" s="658"/>
      <c r="DF12" s="658"/>
      <c r="DG12" s="658"/>
      <c r="DH12" s="658"/>
      <c r="DI12" s="658"/>
      <c r="DJ12" s="658"/>
      <c r="DK12" s="658"/>
      <c r="DL12" s="658"/>
      <c r="DM12" s="658"/>
      <c r="DN12" s="658"/>
      <c r="DO12" s="658"/>
      <c r="DP12" s="659"/>
      <c r="DQ12" s="663">
        <v>108088</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1586079</v>
      </c>
      <c r="BH13" s="658"/>
      <c r="BI13" s="658"/>
      <c r="BJ13" s="658"/>
      <c r="BK13" s="658"/>
      <c r="BL13" s="658"/>
      <c r="BM13" s="658"/>
      <c r="BN13" s="659"/>
      <c r="BO13" s="695">
        <v>44.3</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2032505</v>
      </c>
      <c r="CS13" s="658"/>
      <c r="CT13" s="658"/>
      <c r="CU13" s="658"/>
      <c r="CV13" s="658"/>
      <c r="CW13" s="658"/>
      <c r="CX13" s="658"/>
      <c r="CY13" s="659"/>
      <c r="CZ13" s="695">
        <v>9.9</v>
      </c>
      <c r="DA13" s="695"/>
      <c r="DB13" s="695"/>
      <c r="DC13" s="695"/>
      <c r="DD13" s="663">
        <v>1200318</v>
      </c>
      <c r="DE13" s="658"/>
      <c r="DF13" s="658"/>
      <c r="DG13" s="658"/>
      <c r="DH13" s="658"/>
      <c r="DI13" s="658"/>
      <c r="DJ13" s="658"/>
      <c r="DK13" s="658"/>
      <c r="DL13" s="658"/>
      <c r="DM13" s="658"/>
      <c r="DN13" s="658"/>
      <c r="DO13" s="658"/>
      <c r="DP13" s="659"/>
      <c r="DQ13" s="663">
        <v>830247</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1005</v>
      </c>
      <c r="S14" s="658"/>
      <c r="T14" s="658"/>
      <c r="U14" s="658"/>
      <c r="V14" s="658"/>
      <c r="W14" s="658"/>
      <c r="X14" s="658"/>
      <c r="Y14" s="659"/>
      <c r="Z14" s="695">
        <v>0</v>
      </c>
      <c r="AA14" s="695"/>
      <c r="AB14" s="695"/>
      <c r="AC14" s="695"/>
      <c r="AD14" s="696">
        <v>1005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136045</v>
      </c>
      <c r="BH14" s="658"/>
      <c r="BI14" s="658"/>
      <c r="BJ14" s="658"/>
      <c r="BK14" s="658"/>
      <c r="BL14" s="658"/>
      <c r="BM14" s="658"/>
      <c r="BN14" s="659"/>
      <c r="BO14" s="695">
        <v>3.8</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815886</v>
      </c>
      <c r="CS14" s="658"/>
      <c r="CT14" s="658"/>
      <c r="CU14" s="658"/>
      <c r="CV14" s="658"/>
      <c r="CW14" s="658"/>
      <c r="CX14" s="658"/>
      <c r="CY14" s="659"/>
      <c r="CZ14" s="695">
        <v>4</v>
      </c>
      <c r="DA14" s="695"/>
      <c r="DB14" s="695"/>
      <c r="DC14" s="695"/>
      <c r="DD14" s="663">
        <v>93699</v>
      </c>
      <c r="DE14" s="658"/>
      <c r="DF14" s="658"/>
      <c r="DG14" s="658"/>
      <c r="DH14" s="658"/>
      <c r="DI14" s="658"/>
      <c r="DJ14" s="658"/>
      <c r="DK14" s="658"/>
      <c r="DL14" s="658"/>
      <c r="DM14" s="658"/>
      <c r="DN14" s="658"/>
      <c r="DO14" s="658"/>
      <c r="DP14" s="659"/>
      <c r="DQ14" s="663">
        <v>677319</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212258</v>
      </c>
      <c r="BH15" s="658"/>
      <c r="BI15" s="658"/>
      <c r="BJ15" s="658"/>
      <c r="BK15" s="658"/>
      <c r="BL15" s="658"/>
      <c r="BM15" s="658"/>
      <c r="BN15" s="659"/>
      <c r="BO15" s="695">
        <v>5.9</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1614511</v>
      </c>
      <c r="CS15" s="658"/>
      <c r="CT15" s="658"/>
      <c r="CU15" s="658"/>
      <c r="CV15" s="658"/>
      <c r="CW15" s="658"/>
      <c r="CX15" s="658"/>
      <c r="CY15" s="659"/>
      <c r="CZ15" s="695">
        <v>7.8</v>
      </c>
      <c r="DA15" s="695"/>
      <c r="DB15" s="695"/>
      <c r="DC15" s="695"/>
      <c r="DD15" s="663">
        <v>398526</v>
      </c>
      <c r="DE15" s="658"/>
      <c r="DF15" s="658"/>
      <c r="DG15" s="658"/>
      <c r="DH15" s="658"/>
      <c r="DI15" s="658"/>
      <c r="DJ15" s="658"/>
      <c r="DK15" s="658"/>
      <c r="DL15" s="658"/>
      <c r="DM15" s="658"/>
      <c r="DN15" s="658"/>
      <c r="DO15" s="658"/>
      <c r="DP15" s="659"/>
      <c r="DQ15" s="663">
        <v>999733</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13878</v>
      </c>
      <c r="S16" s="658"/>
      <c r="T16" s="658"/>
      <c r="U16" s="658"/>
      <c r="V16" s="658"/>
      <c r="W16" s="658"/>
      <c r="X16" s="658"/>
      <c r="Y16" s="659"/>
      <c r="Z16" s="695">
        <v>0.1</v>
      </c>
      <c r="AA16" s="695"/>
      <c r="AB16" s="695"/>
      <c r="AC16" s="695"/>
      <c r="AD16" s="696">
        <v>13878</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514078</v>
      </c>
      <c r="CS16" s="658"/>
      <c r="CT16" s="658"/>
      <c r="CU16" s="658"/>
      <c r="CV16" s="658"/>
      <c r="CW16" s="658"/>
      <c r="CX16" s="658"/>
      <c r="CY16" s="659"/>
      <c r="CZ16" s="695">
        <v>2.5</v>
      </c>
      <c r="DA16" s="695"/>
      <c r="DB16" s="695"/>
      <c r="DC16" s="695"/>
      <c r="DD16" s="663" t="s">
        <v>122</v>
      </c>
      <c r="DE16" s="658"/>
      <c r="DF16" s="658"/>
      <c r="DG16" s="658"/>
      <c r="DH16" s="658"/>
      <c r="DI16" s="658"/>
      <c r="DJ16" s="658"/>
      <c r="DK16" s="658"/>
      <c r="DL16" s="658"/>
      <c r="DM16" s="658"/>
      <c r="DN16" s="658"/>
      <c r="DO16" s="658"/>
      <c r="DP16" s="659"/>
      <c r="DQ16" s="663">
        <v>179812</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56737</v>
      </c>
      <c r="S17" s="658"/>
      <c r="T17" s="658"/>
      <c r="U17" s="658"/>
      <c r="V17" s="658"/>
      <c r="W17" s="658"/>
      <c r="X17" s="658"/>
      <c r="Y17" s="659"/>
      <c r="Z17" s="695">
        <v>0.3</v>
      </c>
      <c r="AA17" s="695"/>
      <c r="AB17" s="695"/>
      <c r="AC17" s="695"/>
      <c r="AD17" s="696">
        <v>56737</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2054581</v>
      </c>
      <c r="CS17" s="658"/>
      <c r="CT17" s="658"/>
      <c r="CU17" s="658"/>
      <c r="CV17" s="658"/>
      <c r="CW17" s="658"/>
      <c r="CX17" s="658"/>
      <c r="CY17" s="659"/>
      <c r="CZ17" s="695">
        <v>10</v>
      </c>
      <c r="DA17" s="695"/>
      <c r="DB17" s="695"/>
      <c r="DC17" s="695"/>
      <c r="DD17" s="663" t="s">
        <v>122</v>
      </c>
      <c r="DE17" s="658"/>
      <c r="DF17" s="658"/>
      <c r="DG17" s="658"/>
      <c r="DH17" s="658"/>
      <c r="DI17" s="658"/>
      <c r="DJ17" s="658"/>
      <c r="DK17" s="658"/>
      <c r="DL17" s="658"/>
      <c r="DM17" s="658"/>
      <c r="DN17" s="658"/>
      <c r="DO17" s="658"/>
      <c r="DP17" s="659"/>
      <c r="DQ17" s="663">
        <v>2048630</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29583</v>
      </c>
      <c r="S18" s="658"/>
      <c r="T18" s="658"/>
      <c r="U18" s="658"/>
      <c r="V18" s="658"/>
      <c r="W18" s="658"/>
      <c r="X18" s="658"/>
      <c r="Y18" s="659"/>
      <c r="Z18" s="695">
        <v>0.1</v>
      </c>
      <c r="AA18" s="695"/>
      <c r="AB18" s="695"/>
      <c r="AC18" s="695"/>
      <c r="AD18" s="696">
        <v>29583</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28882</v>
      </c>
      <c r="S19" s="658"/>
      <c r="T19" s="658"/>
      <c r="U19" s="658"/>
      <c r="V19" s="658"/>
      <c r="W19" s="658"/>
      <c r="X19" s="658"/>
      <c r="Y19" s="659"/>
      <c r="Z19" s="695">
        <v>0.1</v>
      </c>
      <c r="AA19" s="695"/>
      <c r="AB19" s="695"/>
      <c r="AC19" s="695"/>
      <c r="AD19" s="696">
        <v>28882</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701</v>
      </c>
      <c r="S20" s="658"/>
      <c r="T20" s="658"/>
      <c r="U20" s="658"/>
      <c r="V20" s="658"/>
      <c r="W20" s="658"/>
      <c r="X20" s="658"/>
      <c r="Y20" s="659"/>
      <c r="Z20" s="695">
        <v>0</v>
      </c>
      <c r="AA20" s="695"/>
      <c r="AB20" s="695"/>
      <c r="AC20" s="695"/>
      <c r="AD20" s="696">
        <v>701</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20613534</v>
      </c>
      <c r="CS20" s="658"/>
      <c r="CT20" s="658"/>
      <c r="CU20" s="658"/>
      <c r="CV20" s="658"/>
      <c r="CW20" s="658"/>
      <c r="CX20" s="658"/>
      <c r="CY20" s="659"/>
      <c r="CZ20" s="695">
        <v>100</v>
      </c>
      <c r="DA20" s="695"/>
      <c r="DB20" s="695"/>
      <c r="DC20" s="695"/>
      <c r="DD20" s="663">
        <v>2385170</v>
      </c>
      <c r="DE20" s="658"/>
      <c r="DF20" s="658"/>
      <c r="DG20" s="658"/>
      <c r="DH20" s="658"/>
      <c r="DI20" s="658"/>
      <c r="DJ20" s="658"/>
      <c r="DK20" s="658"/>
      <c r="DL20" s="658"/>
      <c r="DM20" s="658"/>
      <c r="DN20" s="658"/>
      <c r="DO20" s="658"/>
      <c r="DP20" s="659"/>
      <c r="DQ20" s="663">
        <v>11056372</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5550724</v>
      </c>
      <c r="S21" s="658"/>
      <c r="T21" s="658"/>
      <c r="U21" s="658"/>
      <c r="V21" s="658"/>
      <c r="W21" s="658"/>
      <c r="X21" s="658"/>
      <c r="Y21" s="659"/>
      <c r="Z21" s="695">
        <v>26.1</v>
      </c>
      <c r="AA21" s="695"/>
      <c r="AB21" s="695"/>
      <c r="AC21" s="695"/>
      <c r="AD21" s="696">
        <v>4913882</v>
      </c>
      <c r="AE21" s="696"/>
      <c r="AF21" s="696"/>
      <c r="AG21" s="696"/>
      <c r="AH21" s="696"/>
      <c r="AI21" s="696"/>
      <c r="AJ21" s="696"/>
      <c r="AK21" s="696"/>
      <c r="AL21" s="660">
        <v>51.3</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4913882</v>
      </c>
      <c r="S22" s="658"/>
      <c r="T22" s="658"/>
      <c r="U22" s="658"/>
      <c r="V22" s="658"/>
      <c r="W22" s="658"/>
      <c r="X22" s="658"/>
      <c r="Y22" s="659"/>
      <c r="Z22" s="695">
        <v>23.1</v>
      </c>
      <c r="AA22" s="695"/>
      <c r="AB22" s="695"/>
      <c r="AC22" s="695"/>
      <c r="AD22" s="696">
        <v>4913882</v>
      </c>
      <c r="AE22" s="696"/>
      <c r="AF22" s="696"/>
      <c r="AG22" s="696"/>
      <c r="AH22" s="696"/>
      <c r="AI22" s="696"/>
      <c r="AJ22" s="696"/>
      <c r="AK22" s="696"/>
      <c r="AL22" s="660">
        <v>51.3</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636842</v>
      </c>
      <c r="S23" s="658"/>
      <c r="T23" s="658"/>
      <c r="U23" s="658"/>
      <c r="V23" s="658"/>
      <c r="W23" s="658"/>
      <c r="X23" s="658"/>
      <c r="Y23" s="659"/>
      <c r="Z23" s="695">
        <v>3</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8381181</v>
      </c>
      <c r="CS24" s="713"/>
      <c r="CT24" s="713"/>
      <c r="CU24" s="713"/>
      <c r="CV24" s="713"/>
      <c r="CW24" s="713"/>
      <c r="CX24" s="713"/>
      <c r="CY24" s="738"/>
      <c r="CZ24" s="739">
        <v>40.700000000000003</v>
      </c>
      <c r="DA24" s="721"/>
      <c r="DB24" s="721"/>
      <c r="DC24" s="741"/>
      <c r="DD24" s="737">
        <v>5521296</v>
      </c>
      <c r="DE24" s="713"/>
      <c r="DF24" s="713"/>
      <c r="DG24" s="713"/>
      <c r="DH24" s="713"/>
      <c r="DI24" s="713"/>
      <c r="DJ24" s="713"/>
      <c r="DK24" s="738"/>
      <c r="DL24" s="737">
        <v>5391306</v>
      </c>
      <c r="DM24" s="713"/>
      <c r="DN24" s="713"/>
      <c r="DO24" s="713"/>
      <c r="DP24" s="713"/>
      <c r="DQ24" s="713"/>
      <c r="DR24" s="713"/>
      <c r="DS24" s="713"/>
      <c r="DT24" s="713"/>
      <c r="DU24" s="713"/>
      <c r="DV24" s="738"/>
      <c r="DW24" s="739">
        <v>56</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10176354</v>
      </c>
      <c r="S25" s="658"/>
      <c r="T25" s="658"/>
      <c r="U25" s="658"/>
      <c r="V25" s="658"/>
      <c r="W25" s="658"/>
      <c r="X25" s="658"/>
      <c r="Y25" s="659"/>
      <c r="Z25" s="695">
        <v>47.9</v>
      </c>
      <c r="AA25" s="695"/>
      <c r="AB25" s="695"/>
      <c r="AC25" s="695"/>
      <c r="AD25" s="696">
        <v>9539512</v>
      </c>
      <c r="AE25" s="696"/>
      <c r="AF25" s="696"/>
      <c r="AG25" s="696"/>
      <c r="AH25" s="696"/>
      <c r="AI25" s="696"/>
      <c r="AJ25" s="696"/>
      <c r="AK25" s="696"/>
      <c r="AL25" s="660">
        <v>99.6</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2645732</v>
      </c>
      <c r="CS25" s="670"/>
      <c r="CT25" s="670"/>
      <c r="CU25" s="670"/>
      <c r="CV25" s="670"/>
      <c r="CW25" s="670"/>
      <c r="CX25" s="670"/>
      <c r="CY25" s="671"/>
      <c r="CZ25" s="660">
        <v>12.8</v>
      </c>
      <c r="DA25" s="672"/>
      <c r="DB25" s="672"/>
      <c r="DC25" s="673"/>
      <c r="DD25" s="663">
        <v>2358473</v>
      </c>
      <c r="DE25" s="670"/>
      <c r="DF25" s="670"/>
      <c r="DG25" s="670"/>
      <c r="DH25" s="670"/>
      <c r="DI25" s="670"/>
      <c r="DJ25" s="670"/>
      <c r="DK25" s="671"/>
      <c r="DL25" s="663">
        <v>2340140</v>
      </c>
      <c r="DM25" s="670"/>
      <c r="DN25" s="670"/>
      <c r="DO25" s="670"/>
      <c r="DP25" s="670"/>
      <c r="DQ25" s="670"/>
      <c r="DR25" s="670"/>
      <c r="DS25" s="670"/>
      <c r="DT25" s="670"/>
      <c r="DU25" s="670"/>
      <c r="DV25" s="671"/>
      <c r="DW25" s="660">
        <v>24.3</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6018</v>
      </c>
      <c r="S26" s="658"/>
      <c r="T26" s="658"/>
      <c r="U26" s="658"/>
      <c r="V26" s="658"/>
      <c r="W26" s="658"/>
      <c r="X26" s="658"/>
      <c r="Y26" s="659"/>
      <c r="Z26" s="695">
        <v>0</v>
      </c>
      <c r="AA26" s="695"/>
      <c r="AB26" s="695"/>
      <c r="AC26" s="695"/>
      <c r="AD26" s="696">
        <v>6018</v>
      </c>
      <c r="AE26" s="696"/>
      <c r="AF26" s="696"/>
      <c r="AG26" s="696"/>
      <c r="AH26" s="696"/>
      <c r="AI26" s="696"/>
      <c r="AJ26" s="696"/>
      <c r="AK26" s="696"/>
      <c r="AL26" s="660">
        <v>0.1</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1476250</v>
      </c>
      <c r="CS26" s="658"/>
      <c r="CT26" s="658"/>
      <c r="CU26" s="658"/>
      <c r="CV26" s="658"/>
      <c r="CW26" s="658"/>
      <c r="CX26" s="658"/>
      <c r="CY26" s="659"/>
      <c r="CZ26" s="660">
        <v>7.2</v>
      </c>
      <c r="DA26" s="672"/>
      <c r="DB26" s="672"/>
      <c r="DC26" s="673"/>
      <c r="DD26" s="663">
        <v>1325265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173023</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3581131</v>
      </c>
      <c r="BH27" s="658"/>
      <c r="BI27" s="658"/>
      <c r="BJ27" s="658"/>
      <c r="BK27" s="658"/>
      <c r="BL27" s="658"/>
      <c r="BM27" s="658"/>
      <c r="BN27" s="659"/>
      <c r="BO27" s="695">
        <v>100</v>
      </c>
      <c r="BP27" s="695"/>
      <c r="BQ27" s="695"/>
      <c r="BR27" s="695"/>
      <c r="BS27" s="696">
        <v>60549</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3680868</v>
      </c>
      <c r="CS27" s="670"/>
      <c r="CT27" s="670"/>
      <c r="CU27" s="670"/>
      <c r="CV27" s="670"/>
      <c r="CW27" s="670"/>
      <c r="CX27" s="670"/>
      <c r="CY27" s="671"/>
      <c r="CZ27" s="660">
        <v>17.899999999999999</v>
      </c>
      <c r="DA27" s="672"/>
      <c r="DB27" s="672"/>
      <c r="DC27" s="673"/>
      <c r="DD27" s="663">
        <v>1114193</v>
      </c>
      <c r="DE27" s="670"/>
      <c r="DF27" s="670"/>
      <c r="DG27" s="670"/>
      <c r="DH27" s="670"/>
      <c r="DI27" s="670"/>
      <c r="DJ27" s="670"/>
      <c r="DK27" s="671"/>
      <c r="DL27" s="663">
        <v>1002536</v>
      </c>
      <c r="DM27" s="670"/>
      <c r="DN27" s="670"/>
      <c r="DO27" s="670"/>
      <c r="DP27" s="670"/>
      <c r="DQ27" s="670"/>
      <c r="DR27" s="670"/>
      <c r="DS27" s="670"/>
      <c r="DT27" s="670"/>
      <c r="DU27" s="670"/>
      <c r="DV27" s="671"/>
      <c r="DW27" s="660">
        <v>10.4</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157348</v>
      </c>
      <c r="S28" s="658"/>
      <c r="T28" s="658"/>
      <c r="U28" s="658"/>
      <c r="V28" s="658"/>
      <c r="W28" s="658"/>
      <c r="X28" s="658"/>
      <c r="Y28" s="659"/>
      <c r="Z28" s="695">
        <v>0.7</v>
      </c>
      <c r="AA28" s="695"/>
      <c r="AB28" s="695"/>
      <c r="AC28" s="695"/>
      <c r="AD28" s="696">
        <v>7303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2054581</v>
      </c>
      <c r="CS28" s="658"/>
      <c r="CT28" s="658"/>
      <c r="CU28" s="658"/>
      <c r="CV28" s="658"/>
      <c r="CW28" s="658"/>
      <c r="CX28" s="658"/>
      <c r="CY28" s="659"/>
      <c r="CZ28" s="660">
        <v>10</v>
      </c>
      <c r="DA28" s="672"/>
      <c r="DB28" s="672"/>
      <c r="DC28" s="673"/>
      <c r="DD28" s="663">
        <v>2048630</v>
      </c>
      <c r="DE28" s="658"/>
      <c r="DF28" s="658"/>
      <c r="DG28" s="658"/>
      <c r="DH28" s="658"/>
      <c r="DI28" s="658"/>
      <c r="DJ28" s="658"/>
      <c r="DK28" s="659"/>
      <c r="DL28" s="663">
        <v>2048630</v>
      </c>
      <c r="DM28" s="658"/>
      <c r="DN28" s="658"/>
      <c r="DO28" s="658"/>
      <c r="DP28" s="658"/>
      <c r="DQ28" s="658"/>
      <c r="DR28" s="658"/>
      <c r="DS28" s="658"/>
      <c r="DT28" s="658"/>
      <c r="DU28" s="658"/>
      <c r="DV28" s="659"/>
      <c r="DW28" s="660">
        <v>21.3</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60203</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2054580</v>
      </c>
      <c r="CS29" s="670"/>
      <c r="CT29" s="670"/>
      <c r="CU29" s="670"/>
      <c r="CV29" s="670"/>
      <c r="CW29" s="670"/>
      <c r="CX29" s="670"/>
      <c r="CY29" s="671"/>
      <c r="CZ29" s="660">
        <v>10</v>
      </c>
      <c r="DA29" s="672"/>
      <c r="DB29" s="672"/>
      <c r="DC29" s="673"/>
      <c r="DD29" s="663">
        <v>2048629</v>
      </c>
      <c r="DE29" s="670"/>
      <c r="DF29" s="670"/>
      <c r="DG29" s="670"/>
      <c r="DH29" s="670"/>
      <c r="DI29" s="670"/>
      <c r="DJ29" s="670"/>
      <c r="DK29" s="671"/>
      <c r="DL29" s="663">
        <v>2048629</v>
      </c>
      <c r="DM29" s="670"/>
      <c r="DN29" s="670"/>
      <c r="DO29" s="670"/>
      <c r="DP29" s="670"/>
      <c r="DQ29" s="670"/>
      <c r="DR29" s="670"/>
      <c r="DS29" s="670"/>
      <c r="DT29" s="670"/>
      <c r="DU29" s="670"/>
      <c r="DV29" s="671"/>
      <c r="DW29" s="660">
        <v>21.3</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2879195</v>
      </c>
      <c r="S30" s="658"/>
      <c r="T30" s="658"/>
      <c r="U30" s="658"/>
      <c r="V30" s="658"/>
      <c r="W30" s="658"/>
      <c r="X30" s="658"/>
      <c r="Y30" s="659"/>
      <c r="Z30" s="695">
        <v>13.5</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2003189</v>
      </c>
      <c r="CS30" s="658"/>
      <c r="CT30" s="658"/>
      <c r="CU30" s="658"/>
      <c r="CV30" s="658"/>
      <c r="CW30" s="658"/>
      <c r="CX30" s="658"/>
      <c r="CY30" s="659"/>
      <c r="CZ30" s="660">
        <v>9.6999999999999993</v>
      </c>
      <c r="DA30" s="672"/>
      <c r="DB30" s="672"/>
      <c r="DC30" s="673"/>
      <c r="DD30" s="663">
        <v>1998723</v>
      </c>
      <c r="DE30" s="658"/>
      <c r="DF30" s="658"/>
      <c r="DG30" s="658"/>
      <c r="DH30" s="658"/>
      <c r="DI30" s="658"/>
      <c r="DJ30" s="658"/>
      <c r="DK30" s="659"/>
      <c r="DL30" s="663">
        <v>1998723</v>
      </c>
      <c r="DM30" s="658"/>
      <c r="DN30" s="658"/>
      <c r="DO30" s="658"/>
      <c r="DP30" s="658"/>
      <c r="DQ30" s="658"/>
      <c r="DR30" s="658"/>
      <c r="DS30" s="658"/>
      <c r="DT30" s="658"/>
      <c r="DU30" s="658"/>
      <c r="DV30" s="659"/>
      <c r="DW30" s="660">
        <v>20.7</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v>8798</v>
      </c>
      <c r="S31" s="658"/>
      <c r="T31" s="658"/>
      <c r="U31" s="658"/>
      <c r="V31" s="658"/>
      <c r="W31" s="658"/>
      <c r="X31" s="658"/>
      <c r="Y31" s="659"/>
      <c r="Z31" s="695">
        <v>0</v>
      </c>
      <c r="AA31" s="695"/>
      <c r="AB31" s="695"/>
      <c r="AC31" s="695"/>
      <c r="AD31" s="696">
        <v>8798</v>
      </c>
      <c r="AE31" s="696"/>
      <c r="AF31" s="696"/>
      <c r="AG31" s="696"/>
      <c r="AH31" s="696"/>
      <c r="AI31" s="696"/>
      <c r="AJ31" s="696"/>
      <c r="AK31" s="696"/>
      <c r="AL31" s="660">
        <v>0.1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99.1</v>
      </c>
      <c r="BH31" s="720"/>
      <c r="BI31" s="720"/>
      <c r="BJ31" s="720"/>
      <c r="BK31" s="720"/>
      <c r="BL31" s="720"/>
      <c r="BM31" s="721">
        <v>97.6</v>
      </c>
      <c r="BN31" s="720"/>
      <c r="BO31" s="720"/>
      <c r="BP31" s="720"/>
      <c r="BQ31" s="722"/>
      <c r="BR31" s="719">
        <v>99.1</v>
      </c>
      <c r="BS31" s="720"/>
      <c r="BT31" s="720"/>
      <c r="BU31" s="720"/>
      <c r="BV31" s="720"/>
      <c r="BW31" s="720"/>
      <c r="BX31" s="721">
        <v>97.8</v>
      </c>
      <c r="BY31" s="720"/>
      <c r="BZ31" s="720"/>
      <c r="CA31" s="720"/>
      <c r="CB31" s="722"/>
      <c r="CD31" s="678"/>
      <c r="CE31" s="679"/>
      <c r="CF31" s="654" t="s">
        <v>301</v>
      </c>
      <c r="CG31" s="655"/>
      <c r="CH31" s="655"/>
      <c r="CI31" s="655"/>
      <c r="CJ31" s="655"/>
      <c r="CK31" s="655"/>
      <c r="CL31" s="655"/>
      <c r="CM31" s="655"/>
      <c r="CN31" s="655"/>
      <c r="CO31" s="655"/>
      <c r="CP31" s="655"/>
      <c r="CQ31" s="656"/>
      <c r="CR31" s="657">
        <v>51391</v>
      </c>
      <c r="CS31" s="670"/>
      <c r="CT31" s="670"/>
      <c r="CU31" s="670"/>
      <c r="CV31" s="670"/>
      <c r="CW31" s="670"/>
      <c r="CX31" s="670"/>
      <c r="CY31" s="671"/>
      <c r="CZ31" s="660">
        <v>0.2</v>
      </c>
      <c r="DA31" s="672"/>
      <c r="DB31" s="672"/>
      <c r="DC31" s="673"/>
      <c r="DD31" s="663">
        <v>49906</v>
      </c>
      <c r="DE31" s="670"/>
      <c r="DF31" s="670"/>
      <c r="DG31" s="670"/>
      <c r="DH31" s="670"/>
      <c r="DI31" s="670"/>
      <c r="DJ31" s="670"/>
      <c r="DK31" s="671"/>
      <c r="DL31" s="663">
        <v>49906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1607794</v>
      </c>
      <c r="S32" s="658"/>
      <c r="T32" s="658"/>
      <c r="U32" s="658"/>
      <c r="V32" s="658"/>
      <c r="W32" s="658"/>
      <c r="X32" s="658"/>
      <c r="Y32" s="659"/>
      <c r="Z32" s="695">
        <v>7.6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v>
      </c>
      <c r="BH32" s="670"/>
      <c r="BI32" s="670"/>
      <c r="BJ32" s="670"/>
      <c r="BK32" s="670"/>
      <c r="BL32" s="670"/>
      <c r="BM32" s="661">
        <v>97.7</v>
      </c>
      <c r="BN32" s="670"/>
      <c r="BO32" s="670"/>
      <c r="BP32" s="670"/>
      <c r="BQ32" s="693"/>
      <c r="BR32" s="723">
        <v>99.1</v>
      </c>
      <c r="BS32" s="670"/>
      <c r="BT32" s="670"/>
      <c r="BU32" s="670"/>
      <c r="BV32" s="670"/>
      <c r="BW32" s="670"/>
      <c r="BX32" s="661">
        <v>97.9</v>
      </c>
      <c r="BY32" s="670"/>
      <c r="BZ32" s="670"/>
      <c r="CA32" s="670"/>
      <c r="CB32" s="693"/>
      <c r="CD32" s="680"/>
      <c r="CE32" s="681"/>
      <c r="CF32" s="654" t="s">
        <v>305</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32727</v>
      </c>
      <c r="S33" s="658"/>
      <c r="T33" s="658"/>
      <c r="U33" s="658"/>
      <c r="V33" s="658"/>
      <c r="W33" s="658"/>
      <c r="X33" s="658"/>
      <c r="Y33" s="659"/>
      <c r="Z33" s="695">
        <v>0.2</v>
      </c>
      <c r="AA33" s="695"/>
      <c r="AB33" s="695"/>
      <c r="AC33" s="695"/>
      <c r="AD33" s="696">
        <v>11879</v>
      </c>
      <c r="AE33" s="696"/>
      <c r="AF33" s="696"/>
      <c r="AG33" s="696"/>
      <c r="AH33" s="696"/>
      <c r="AI33" s="696"/>
      <c r="AJ33" s="696"/>
      <c r="AK33" s="696"/>
      <c r="AL33" s="660">
        <v>0.1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99.1</v>
      </c>
      <c r="BH33" s="642"/>
      <c r="BI33" s="642"/>
      <c r="BJ33" s="642"/>
      <c r="BK33" s="642"/>
      <c r="BL33" s="642"/>
      <c r="BM33" s="688">
        <v>97.1</v>
      </c>
      <c r="BN33" s="642"/>
      <c r="BO33" s="642"/>
      <c r="BP33" s="642"/>
      <c r="BQ33" s="705"/>
      <c r="BR33" s="718">
        <v>99.1</v>
      </c>
      <c r="BS33" s="642"/>
      <c r="BT33" s="642"/>
      <c r="BU33" s="642"/>
      <c r="BV33" s="642"/>
      <c r="BW33" s="642"/>
      <c r="BX33" s="688">
        <v>97.4</v>
      </c>
      <c r="BY33" s="642"/>
      <c r="BZ33" s="642"/>
      <c r="CA33" s="642"/>
      <c r="CB33" s="705"/>
      <c r="CD33" s="654" t="s">
        <v>308</v>
      </c>
      <c r="CE33" s="655"/>
      <c r="CF33" s="655"/>
      <c r="CG33" s="655"/>
      <c r="CH33" s="655"/>
      <c r="CI33" s="655"/>
      <c r="CJ33" s="655"/>
      <c r="CK33" s="655"/>
      <c r="CL33" s="655"/>
      <c r="CM33" s="655"/>
      <c r="CN33" s="655"/>
      <c r="CO33" s="655"/>
      <c r="CP33" s="655"/>
      <c r="CQ33" s="656"/>
      <c r="CR33" s="657">
        <v>9333105</v>
      </c>
      <c r="CS33" s="670"/>
      <c r="CT33" s="670"/>
      <c r="CU33" s="670"/>
      <c r="CV33" s="670"/>
      <c r="CW33" s="670"/>
      <c r="CX33" s="670"/>
      <c r="CY33" s="671"/>
      <c r="CZ33" s="660">
        <v>45.3</v>
      </c>
      <c r="DA33" s="672"/>
      <c r="DB33" s="672"/>
      <c r="DC33" s="673"/>
      <c r="DD33" s="663">
        <v>5066609</v>
      </c>
      <c r="DE33" s="670"/>
      <c r="DF33" s="670"/>
      <c r="DG33" s="670"/>
      <c r="DH33" s="670"/>
      <c r="DI33" s="670"/>
      <c r="DJ33" s="670"/>
      <c r="DK33" s="671"/>
      <c r="DL33" s="663">
        <v>3667138</v>
      </c>
      <c r="DM33" s="670"/>
      <c r="DN33" s="670"/>
      <c r="DO33" s="670"/>
      <c r="DP33" s="670"/>
      <c r="DQ33" s="670"/>
      <c r="DR33" s="670"/>
      <c r="DS33" s="670"/>
      <c r="DT33" s="670"/>
      <c r="DU33" s="670"/>
      <c r="DV33" s="671"/>
      <c r="DW33" s="660">
        <v>38.1</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1932353</v>
      </c>
      <c r="S34" s="658"/>
      <c r="T34" s="658"/>
      <c r="U34" s="658"/>
      <c r="V34" s="658"/>
      <c r="W34" s="658"/>
      <c r="X34" s="658"/>
      <c r="Y34" s="659"/>
      <c r="Z34" s="695">
        <v>9.1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2068206</v>
      </c>
      <c r="CS34" s="658"/>
      <c r="CT34" s="658"/>
      <c r="CU34" s="658"/>
      <c r="CV34" s="658"/>
      <c r="CW34" s="658"/>
      <c r="CX34" s="658"/>
      <c r="CY34" s="659"/>
      <c r="CZ34" s="660">
        <v>10</v>
      </c>
      <c r="DA34" s="672"/>
      <c r="DB34" s="672"/>
      <c r="DC34" s="673"/>
      <c r="DD34" s="663">
        <v>1139199</v>
      </c>
      <c r="DE34" s="658"/>
      <c r="DF34" s="658"/>
      <c r="DG34" s="658"/>
      <c r="DH34" s="658"/>
      <c r="DI34" s="658"/>
      <c r="DJ34" s="658"/>
      <c r="DK34" s="659"/>
      <c r="DL34" s="663">
        <v>967323</v>
      </c>
      <c r="DM34" s="658"/>
      <c r="DN34" s="658"/>
      <c r="DO34" s="658"/>
      <c r="DP34" s="658"/>
      <c r="DQ34" s="658"/>
      <c r="DR34" s="658"/>
      <c r="DS34" s="658"/>
      <c r="DT34" s="658"/>
      <c r="DU34" s="658"/>
      <c r="DV34" s="659"/>
      <c r="DW34" s="660">
        <v>10</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1824887</v>
      </c>
      <c r="S35" s="658"/>
      <c r="T35" s="658"/>
      <c r="U35" s="658"/>
      <c r="V35" s="658"/>
      <c r="W35" s="658"/>
      <c r="X35" s="658"/>
      <c r="Y35" s="659"/>
      <c r="Z35" s="695">
        <v>8.6</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137481</v>
      </c>
      <c r="CS35" s="670"/>
      <c r="CT35" s="670"/>
      <c r="CU35" s="670"/>
      <c r="CV35" s="670"/>
      <c r="CW35" s="670"/>
      <c r="CX35" s="670"/>
      <c r="CY35" s="671"/>
      <c r="CZ35" s="660">
        <v>0.7</v>
      </c>
      <c r="DA35" s="672"/>
      <c r="DB35" s="672"/>
      <c r="DC35" s="673"/>
      <c r="DD35" s="663">
        <v>118188</v>
      </c>
      <c r="DE35" s="670"/>
      <c r="DF35" s="670"/>
      <c r="DG35" s="670"/>
      <c r="DH35" s="670"/>
      <c r="DI35" s="670"/>
      <c r="DJ35" s="670"/>
      <c r="DK35" s="671"/>
      <c r="DL35" s="663">
        <v>117091</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744994</v>
      </c>
      <c r="S36" s="658"/>
      <c r="T36" s="658"/>
      <c r="U36" s="658"/>
      <c r="V36" s="658"/>
      <c r="W36" s="658"/>
      <c r="X36" s="658"/>
      <c r="Y36" s="659"/>
      <c r="Z36" s="695">
        <v>3.5</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1748039</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127079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3485187</v>
      </c>
      <c r="CS36" s="658"/>
      <c r="CT36" s="658"/>
      <c r="CU36" s="658"/>
      <c r="CV36" s="658"/>
      <c r="CW36" s="658"/>
      <c r="CX36" s="658"/>
      <c r="CY36" s="659"/>
      <c r="CZ36" s="660">
        <v>16.899999999999999</v>
      </c>
      <c r="DA36" s="672"/>
      <c r="DB36" s="672"/>
      <c r="DC36" s="673"/>
      <c r="DD36" s="663">
        <v>2337212</v>
      </c>
      <c r="DE36" s="658"/>
      <c r="DF36" s="658"/>
      <c r="DG36" s="658"/>
      <c r="DH36" s="658"/>
      <c r="DI36" s="658"/>
      <c r="DJ36" s="658"/>
      <c r="DK36" s="659"/>
      <c r="DL36" s="663">
        <v>1526911</v>
      </c>
      <c r="DM36" s="658"/>
      <c r="DN36" s="658"/>
      <c r="DO36" s="658"/>
      <c r="DP36" s="658"/>
      <c r="DQ36" s="658"/>
      <c r="DR36" s="658"/>
      <c r="DS36" s="658"/>
      <c r="DT36" s="658"/>
      <c r="DU36" s="658"/>
      <c r="DV36" s="659"/>
      <c r="DW36" s="660">
        <v>15.8</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188099</v>
      </c>
      <c r="S37" s="658"/>
      <c r="T37" s="658"/>
      <c r="U37" s="658"/>
      <c r="V37" s="658"/>
      <c r="W37" s="658"/>
      <c r="X37" s="658"/>
      <c r="Y37" s="659"/>
      <c r="Z37" s="695">
        <v>0.9</v>
      </c>
      <c r="AA37" s="695"/>
      <c r="AB37" s="695"/>
      <c r="AC37" s="695"/>
      <c r="AD37" s="696">
        <v>87</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430946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117448</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1227869</v>
      </c>
      <c r="CS37" s="670"/>
      <c r="CT37" s="670"/>
      <c r="CU37" s="670"/>
      <c r="CV37" s="670"/>
      <c r="CW37" s="670"/>
      <c r="CX37" s="670"/>
      <c r="CY37" s="671"/>
      <c r="CZ37" s="660">
        <v>6</v>
      </c>
      <c r="DA37" s="672"/>
      <c r="DB37" s="672"/>
      <c r="DC37" s="673"/>
      <c r="DD37" s="663">
        <v>1206638</v>
      </c>
      <c r="DE37" s="670"/>
      <c r="DF37" s="670"/>
      <c r="DG37" s="670"/>
      <c r="DH37" s="670"/>
      <c r="DI37" s="670"/>
      <c r="DJ37" s="670"/>
      <c r="DK37" s="671"/>
      <c r="DL37" s="663">
        <v>911744</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1474200</v>
      </c>
      <c r="S38" s="658"/>
      <c r="T38" s="658"/>
      <c r="U38" s="658"/>
      <c r="V38" s="658"/>
      <c r="W38" s="658"/>
      <c r="X38" s="658"/>
      <c r="Y38" s="659"/>
      <c r="Z38" s="695">
        <v>6.9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32221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3595</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1304935</v>
      </c>
      <c r="CS38" s="658"/>
      <c r="CT38" s="658"/>
      <c r="CU38" s="658"/>
      <c r="CV38" s="658"/>
      <c r="CW38" s="658"/>
      <c r="CX38" s="658"/>
      <c r="CY38" s="659"/>
      <c r="CZ38" s="660">
        <v>6.3</v>
      </c>
      <c r="DA38" s="672"/>
      <c r="DB38" s="672"/>
      <c r="DC38" s="673"/>
      <c r="DD38" s="663">
        <v>1105466</v>
      </c>
      <c r="DE38" s="658"/>
      <c r="DF38" s="658"/>
      <c r="DG38" s="658"/>
      <c r="DH38" s="658"/>
      <c r="DI38" s="658"/>
      <c r="DJ38" s="658"/>
      <c r="DK38" s="659"/>
      <c r="DL38" s="663">
        <v>1055813</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12158</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5592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2304513</v>
      </c>
      <c r="CS39" s="670"/>
      <c r="CT39" s="670"/>
      <c r="CU39" s="670"/>
      <c r="CV39" s="670"/>
      <c r="CW39" s="670"/>
      <c r="CX39" s="670"/>
      <c r="CY39" s="671"/>
      <c r="CZ39" s="660">
        <v>11.2</v>
      </c>
      <c r="DA39" s="672"/>
      <c r="DB39" s="672"/>
      <c r="DC39" s="673"/>
      <c r="DD39" s="663">
        <v>366461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61100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113</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32783</v>
      </c>
      <c r="CS40" s="658"/>
      <c r="CT40" s="658"/>
      <c r="CU40" s="658"/>
      <c r="CV40" s="658"/>
      <c r="CW40" s="658"/>
      <c r="CX40" s="658"/>
      <c r="CY40" s="659"/>
      <c r="CZ40" s="660">
        <v>0.2</v>
      </c>
      <c r="DA40" s="672"/>
      <c r="DB40" s="672"/>
      <c r="DC40" s="673"/>
      <c r="DD40" s="663">
        <v>83</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21265993</v>
      </c>
      <c r="S41" s="682"/>
      <c r="T41" s="682"/>
      <c r="U41" s="682"/>
      <c r="V41" s="682"/>
      <c r="W41" s="682"/>
      <c r="X41" s="682"/>
      <c r="Y41" s="685"/>
      <c r="Z41" s="686">
        <v>100</v>
      </c>
      <c r="AA41" s="686"/>
      <c r="AB41" s="686"/>
      <c r="AC41" s="686"/>
      <c r="AD41" s="687">
        <v>9573597</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247776</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324</v>
      </c>
      <c r="AR42" s="703"/>
      <c r="AS42" s="703"/>
      <c r="AT42" s="703"/>
      <c r="AU42" s="703"/>
      <c r="AV42" s="703"/>
      <c r="AW42" s="703"/>
      <c r="AX42" s="703"/>
      <c r="AY42" s="704"/>
      <c r="AZ42" s="641">
        <v>1024938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469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2899248</v>
      </c>
      <c r="CS42" s="670"/>
      <c r="CT42" s="670"/>
      <c r="CU42" s="670"/>
      <c r="CV42" s="670"/>
      <c r="CW42" s="670"/>
      <c r="CX42" s="670"/>
      <c r="CY42" s="671"/>
      <c r="CZ42" s="660">
        <v>14.1</v>
      </c>
      <c r="DA42" s="672"/>
      <c r="DB42" s="672"/>
      <c r="DC42" s="673"/>
      <c r="DD42" s="663">
        <v>468467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59532</v>
      </c>
      <c r="CS43" s="670"/>
      <c r="CT43" s="670"/>
      <c r="CU43" s="670"/>
      <c r="CV43" s="670"/>
      <c r="CW43" s="670"/>
      <c r="CX43" s="670"/>
      <c r="CY43" s="671"/>
      <c r="CZ43" s="660">
        <v>0.3</v>
      </c>
      <c r="DA43" s="672"/>
      <c r="DB43" s="672"/>
      <c r="DC43" s="673"/>
      <c r="DD43" s="663">
        <v>29182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345</v>
      </c>
      <c r="CG44" s="655"/>
      <c r="CH44" s="655"/>
      <c r="CI44" s="655"/>
      <c r="CJ44" s="655"/>
      <c r="CK44" s="655"/>
      <c r="CL44" s="655"/>
      <c r="CM44" s="655"/>
      <c r="CN44" s="655"/>
      <c r="CO44" s="655"/>
      <c r="CP44" s="655"/>
      <c r="CQ44" s="656"/>
      <c r="CR44" s="657">
        <v>2385170</v>
      </c>
      <c r="CS44" s="658"/>
      <c r="CT44" s="658"/>
      <c r="CU44" s="658"/>
      <c r="CV44" s="658"/>
      <c r="CW44" s="658"/>
      <c r="CX44" s="658"/>
      <c r="CY44" s="659"/>
      <c r="CZ44" s="660">
        <v>11.6</v>
      </c>
      <c r="DA44" s="661"/>
      <c r="DB44" s="661"/>
      <c r="DC44" s="662"/>
      <c r="DD44" s="663">
        <v>288655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1359562</v>
      </c>
      <c r="CS45" s="670"/>
      <c r="CT45" s="670"/>
      <c r="CU45" s="670"/>
      <c r="CV45" s="670"/>
      <c r="CW45" s="670"/>
      <c r="CX45" s="670"/>
      <c r="CY45" s="671"/>
      <c r="CZ45" s="660">
        <v>6.6</v>
      </c>
      <c r="DA45" s="672"/>
      <c r="DB45" s="672"/>
      <c r="DC45" s="673"/>
      <c r="DD45" s="663">
        <v>76232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973135</v>
      </c>
      <c r="CS46" s="658"/>
      <c r="CT46" s="658"/>
      <c r="CU46" s="658"/>
      <c r="CV46" s="658"/>
      <c r="CW46" s="658"/>
      <c r="CX46" s="658"/>
      <c r="CY46" s="659"/>
      <c r="CZ46" s="660">
        <v>4.7</v>
      </c>
      <c r="DA46" s="661"/>
      <c r="DB46" s="661"/>
      <c r="DC46" s="662"/>
      <c r="DD46" s="663">
        <v>204657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514078</v>
      </c>
      <c r="CS47" s="670"/>
      <c r="CT47" s="670"/>
      <c r="CU47" s="670"/>
      <c r="CV47" s="670"/>
      <c r="CW47" s="670"/>
      <c r="CX47" s="670"/>
      <c r="CY47" s="671"/>
      <c r="CZ47" s="660">
        <v>2.5</v>
      </c>
      <c r="DA47" s="672"/>
      <c r="DB47" s="672"/>
      <c r="DC47" s="673"/>
      <c r="DD47" s="663">
        <v>179812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20613534</v>
      </c>
      <c r="CS49" s="642"/>
      <c r="CT49" s="642"/>
      <c r="CU49" s="642"/>
      <c r="CV49" s="642"/>
      <c r="CW49" s="642"/>
      <c r="CX49" s="642"/>
      <c r="CY49" s="643"/>
      <c r="CZ49" s="644">
        <v>100</v>
      </c>
      <c r="DA49" s="645"/>
      <c r="DB49" s="645"/>
      <c r="DC49" s="646"/>
      <c r="DD49" s="647">
        <v>11056372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O3ZFDK8jV12L/KYJSdjPYcvAgCV1ytCyUfGfeHBWmN9/dUC1SLYZegiL/YkitjFJD79LZWB2BsLziMCRGSMtA==" saltValue="SiXzbgCculeutCuvJnGi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 xml:space="preserve">&amp;C&amp;P / &amp;N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61" sqref="B61:P6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21261</v>
      </c>
      <c r="R7" s="1139"/>
      <c r="S7" s="1139"/>
      <c r="T7" s="1139"/>
      <c r="U7" s="1139"/>
      <c r="V7" s="1139">
        <v>20606</v>
      </c>
      <c r="W7" s="1139"/>
      <c r="X7" s="1139"/>
      <c r="Y7" s="1139"/>
      <c r="Z7" s="1139"/>
      <c r="AA7" s="1139">
        <v>655</v>
      </c>
      <c r="AB7" s="1139"/>
      <c r="AC7" s="1139"/>
      <c r="AD7" s="1139"/>
      <c r="AE7" s="1140"/>
      <c r="AF7" s="1141">
        <v>545</v>
      </c>
      <c r="AG7" s="1142"/>
      <c r="AH7" s="1142"/>
      <c r="AI7" s="1142"/>
      <c r="AJ7" s="1143"/>
      <c r="AK7" s="1144">
        <v>14</v>
      </c>
      <c r="AL7" s="1145"/>
      <c r="AM7" s="1145"/>
      <c r="AN7" s="1145"/>
      <c r="AO7" s="1145"/>
      <c r="AP7" s="1145">
        <v>18313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551</v>
      </c>
      <c r="BS7" s="1135" t="s">
        <v>552</v>
      </c>
      <c r="BT7" s="1136"/>
      <c r="BU7" s="1136"/>
      <c r="BV7" s="1136"/>
      <c r="BW7" s="1136"/>
      <c r="BX7" s="1136"/>
      <c r="BY7" s="1136"/>
      <c r="BZ7" s="1136"/>
      <c r="CA7" s="1136"/>
      <c r="CB7" s="1136"/>
      <c r="CC7" s="1136"/>
      <c r="CD7" s="1136"/>
      <c r="CE7" s="1136"/>
      <c r="CF7" s="1136"/>
      <c r="CG7" s="1148"/>
      <c r="CH7" s="1132">
        <v>0</v>
      </c>
      <c r="CI7" s="1133"/>
      <c r="CJ7" s="1133"/>
      <c r="CK7" s="1133"/>
      <c r="CL7" s="1134"/>
      <c r="CM7" s="1132">
        <v>19</v>
      </c>
      <c r="CN7" s="1133"/>
      <c r="CO7" s="1133"/>
      <c r="CP7" s="1133"/>
      <c r="CQ7" s="1134"/>
      <c r="CR7" s="1132">
        <v>7</v>
      </c>
      <c r="CS7" s="1133"/>
      <c r="CT7" s="1133"/>
      <c r="CU7" s="1133"/>
      <c r="CV7" s="1134"/>
      <c r="CW7" s="1132">
        <v>2</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v>844</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v>
      </c>
      <c r="R8" s="1075"/>
      <c r="S8" s="1075"/>
      <c r="T8" s="1075"/>
      <c r="U8" s="1075"/>
      <c r="V8" s="1075">
        <v>7</v>
      </c>
      <c r="W8" s="1075"/>
      <c r="X8" s="1075"/>
      <c r="Y8" s="1075"/>
      <c r="Z8" s="1075"/>
      <c r="AA8" s="1075">
        <v>-2</v>
      </c>
      <c r="AB8" s="1075"/>
      <c r="AC8" s="1075"/>
      <c r="AD8" s="1075"/>
      <c r="AE8" s="1076"/>
      <c r="AF8" s="1071">
        <v>-2</v>
      </c>
      <c r="AG8" s="1072"/>
      <c r="AH8" s="1072"/>
      <c r="AI8" s="1072"/>
      <c r="AJ8" s="1073"/>
      <c r="AK8" s="1116">
        <v>3</v>
      </c>
      <c r="AL8" s="1117"/>
      <c r="AM8" s="1117"/>
      <c r="AN8" s="1117"/>
      <c r="AO8" s="1117"/>
      <c r="AP8" s="1117">
        <v>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21266</v>
      </c>
      <c r="R23" s="1097"/>
      <c r="S23" s="1097"/>
      <c r="T23" s="1097"/>
      <c r="U23" s="1097"/>
      <c r="V23" s="1097">
        <v>20613</v>
      </c>
      <c r="W23" s="1097"/>
      <c r="X23" s="1097"/>
      <c r="Y23" s="1097"/>
      <c r="Z23" s="1097"/>
      <c r="AA23" s="1097">
        <v>653</v>
      </c>
      <c r="AB23" s="1097"/>
      <c r="AC23" s="1097"/>
      <c r="AD23" s="1097"/>
      <c r="AE23" s="1104"/>
      <c r="AF23" s="1105">
        <v>543</v>
      </c>
      <c r="AG23" s="1097"/>
      <c r="AH23" s="1097"/>
      <c r="AI23" s="1097"/>
      <c r="AJ23" s="1106"/>
      <c r="AK23" s="1107"/>
      <c r="AL23" s="1108"/>
      <c r="AM23" s="1108"/>
      <c r="AN23" s="1108"/>
      <c r="AO23" s="1108"/>
      <c r="AP23" s="1097">
        <v>18314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3806</v>
      </c>
      <c r="R28" s="1087"/>
      <c r="S28" s="1087"/>
      <c r="T28" s="1087"/>
      <c r="U28" s="1087"/>
      <c r="V28" s="1087">
        <v>3679</v>
      </c>
      <c r="W28" s="1087"/>
      <c r="X28" s="1087"/>
      <c r="Y28" s="1087"/>
      <c r="Z28" s="1087"/>
      <c r="AA28" s="1087">
        <v>127</v>
      </c>
      <c r="AB28" s="1087"/>
      <c r="AC28" s="1087"/>
      <c r="AD28" s="1087"/>
      <c r="AE28" s="1088"/>
      <c r="AF28" s="1089">
        <v>127</v>
      </c>
      <c r="AG28" s="1087"/>
      <c r="AH28" s="1087"/>
      <c r="AI28" s="1087"/>
      <c r="AJ28" s="1090"/>
      <c r="AK28" s="1078">
        <v>189</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110</v>
      </c>
      <c r="R29" s="1075"/>
      <c r="S29" s="1075"/>
      <c r="T29" s="1075"/>
      <c r="U29" s="1075"/>
      <c r="V29" s="1075">
        <v>105</v>
      </c>
      <c r="W29" s="1075"/>
      <c r="X29" s="1075"/>
      <c r="Y29" s="1075"/>
      <c r="Z29" s="1075"/>
      <c r="AA29" s="1075">
        <v>5</v>
      </c>
      <c r="AB29" s="1075"/>
      <c r="AC29" s="1075"/>
      <c r="AD29" s="1075"/>
      <c r="AE29" s="1076"/>
      <c r="AF29" s="1071">
        <v>5</v>
      </c>
      <c r="AG29" s="1072"/>
      <c r="AH29" s="1072"/>
      <c r="AI29" s="1072"/>
      <c r="AJ29" s="1073"/>
      <c r="AK29" s="1016">
        <v>59</v>
      </c>
      <c r="AL29" s="1007"/>
      <c r="AM29" s="1007"/>
      <c r="AN29" s="1007"/>
      <c r="AO29" s="1007"/>
      <c r="AP29" s="1007">
        <v>320</v>
      </c>
      <c r="AQ29" s="1007"/>
      <c r="AR29" s="1007"/>
      <c r="AS29" s="1007"/>
      <c r="AT29" s="1007"/>
      <c r="AU29" s="1007">
        <v>154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551</v>
      </c>
      <c r="R30" s="1075"/>
      <c r="S30" s="1075"/>
      <c r="T30" s="1075"/>
      <c r="U30" s="1075"/>
      <c r="V30" s="1075">
        <v>537</v>
      </c>
      <c r="W30" s="1075"/>
      <c r="X30" s="1075"/>
      <c r="Y30" s="1075"/>
      <c r="Z30" s="1075"/>
      <c r="AA30" s="1075">
        <v>14</v>
      </c>
      <c r="AB30" s="1075"/>
      <c r="AC30" s="1075"/>
      <c r="AD30" s="1075"/>
      <c r="AE30" s="1076"/>
      <c r="AF30" s="1071">
        <v>14</v>
      </c>
      <c r="AG30" s="1072"/>
      <c r="AH30" s="1072"/>
      <c r="AI30" s="1072"/>
      <c r="AJ30" s="1073"/>
      <c r="AK30" s="1016">
        <v>130</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1043</v>
      </c>
      <c r="R31" s="1075"/>
      <c r="S31" s="1075"/>
      <c r="T31" s="1075"/>
      <c r="U31" s="1075"/>
      <c r="V31" s="1075">
        <v>917</v>
      </c>
      <c r="W31" s="1075"/>
      <c r="X31" s="1075"/>
      <c r="Y31" s="1075"/>
      <c r="Z31" s="1075"/>
      <c r="AA31" s="1075">
        <v>126</v>
      </c>
      <c r="AB31" s="1075"/>
      <c r="AC31" s="1075"/>
      <c r="AD31" s="1075"/>
      <c r="AE31" s="1076"/>
      <c r="AF31" s="1071">
        <v>745</v>
      </c>
      <c r="AG31" s="1072"/>
      <c r="AH31" s="1072"/>
      <c r="AI31" s="1072"/>
      <c r="AJ31" s="1073"/>
      <c r="AK31" s="1016">
        <v>431</v>
      </c>
      <c r="AL31" s="1007"/>
      <c r="AM31" s="1007"/>
      <c r="AN31" s="1007"/>
      <c r="AO31" s="1007"/>
      <c r="AP31" s="1007">
        <v>8306</v>
      </c>
      <c r="AQ31" s="1007"/>
      <c r="AR31" s="1007"/>
      <c r="AS31" s="1007"/>
      <c r="AT31" s="1007"/>
      <c r="AU31" s="1007">
        <v>6990</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891</v>
      </c>
      <c r="AG63" s="995"/>
      <c r="AH63" s="995"/>
      <c r="AI63" s="995"/>
      <c r="AJ63" s="1058"/>
      <c r="AK63" s="1059"/>
      <c r="AL63" s="999"/>
      <c r="AM63" s="999"/>
      <c r="AN63" s="999"/>
      <c r="AO63" s="999"/>
      <c r="AP63" s="995">
        <v>8626</v>
      </c>
      <c r="AQ63" s="995"/>
      <c r="AR63" s="995"/>
      <c r="AS63" s="995"/>
      <c r="AT63" s="995"/>
      <c r="AU63" s="995">
        <v>7144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397</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553</v>
      </c>
      <c r="C68" s="1022"/>
      <c r="D68" s="1022"/>
      <c r="E68" s="1022"/>
      <c r="F68" s="1022"/>
      <c r="G68" s="1022"/>
      <c r="H68" s="1022"/>
      <c r="I68" s="1022"/>
      <c r="J68" s="1022"/>
      <c r="K68" s="1022"/>
      <c r="L68" s="1022"/>
      <c r="M68" s="1022"/>
      <c r="N68" s="1022"/>
      <c r="O68" s="1022"/>
      <c r="P68" s="1023"/>
      <c r="Q68" s="1024">
        <v>764</v>
      </c>
      <c r="R68" s="1018"/>
      <c r="S68" s="1018"/>
      <c r="T68" s="1018"/>
      <c r="U68" s="1018"/>
      <c r="V68" s="1018">
        <v>746</v>
      </c>
      <c r="W68" s="1018"/>
      <c r="X68" s="1018"/>
      <c r="Y68" s="1018"/>
      <c r="Z68" s="1018"/>
      <c r="AA68" s="1018">
        <v>18</v>
      </c>
      <c r="AB68" s="1018"/>
      <c r="AC68" s="1018"/>
      <c r="AD68" s="1018"/>
      <c r="AE68" s="1018"/>
      <c r="AF68" s="1018">
        <v>18</v>
      </c>
      <c r="AG68" s="1018"/>
      <c r="AH68" s="1018"/>
      <c r="AI68" s="1018"/>
      <c r="AJ68" s="1018"/>
      <c r="AK68" s="1018">
        <v>38</v>
      </c>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554</v>
      </c>
      <c r="C69" s="1011"/>
      <c r="D69" s="1011"/>
      <c r="E69" s="1011"/>
      <c r="F69" s="1011"/>
      <c r="G69" s="1011"/>
      <c r="H69" s="1011"/>
      <c r="I69" s="1011"/>
      <c r="J69" s="1011"/>
      <c r="K69" s="1011"/>
      <c r="L69" s="1011"/>
      <c r="M69" s="1011"/>
      <c r="N69" s="1011"/>
      <c r="O69" s="1011"/>
      <c r="P69" s="1012"/>
      <c r="Q69" s="1013">
        <v>5646</v>
      </c>
      <c r="R69" s="1007"/>
      <c r="S69" s="1007"/>
      <c r="T69" s="1007"/>
      <c r="U69" s="1007"/>
      <c r="V69" s="1007">
        <v>5513</v>
      </c>
      <c r="W69" s="1007"/>
      <c r="X69" s="1007"/>
      <c r="Y69" s="1007"/>
      <c r="Z69" s="1007"/>
      <c r="AA69" s="1007">
        <v>133</v>
      </c>
      <c r="AB69" s="1007"/>
      <c r="AC69" s="1007"/>
      <c r="AD69" s="1007"/>
      <c r="AE69" s="1007"/>
      <c r="AF69" s="1007">
        <v>184</v>
      </c>
      <c r="AG69" s="1007"/>
      <c r="AH69" s="1007"/>
      <c r="AI69" s="1007"/>
      <c r="AJ69" s="1007"/>
      <c r="AK69" s="1007">
        <v>149</v>
      </c>
      <c r="AL69" s="1007"/>
      <c r="AM69" s="1007"/>
      <c r="AN69" s="1007"/>
      <c r="AO69" s="1007"/>
      <c r="AP69" s="1007">
        <v>3823</v>
      </c>
      <c r="AQ69" s="1007"/>
      <c r="AR69" s="1007"/>
      <c r="AS69" s="1007"/>
      <c r="AT69" s="1007"/>
      <c r="AU69" s="1007">
        <v>374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555</v>
      </c>
      <c r="C70" s="1011"/>
      <c r="D70" s="1011"/>
      <c r="E70" s="1011"/>
      <c r="F70" s="1011"/>
      <c r="G70" s="1011"/>
      <c r="H70" s="1011"/>
      <c r="I70" s="1011"/>
      <c r="J70" s="1011"/>
      <c r="K70" s="1011"/>
      <c r="L70" s="1011"/>
      <c r="M70" s="1011"/>
      <c r="N70" s="1011"/>
      <c r="O70" s="1011"/>
      <c r="P70" s="1012"/>
      <c r="Q70" s="1013">
        <v>33882</v>
      </c>
      <c r="R70" s="1007"/>
      <c r="S70" s="1007"/>
      <c r="T70" s="1007"/>
      <c r="U70" s="1007"/>
      <c r="V70" s="1007">
        <v>32690</v>
      </c>
      <c r="W70" s="1007"/>
      <c r="X70" s="1007"/>
      <c r="Y70" s="1007"/>
      <c r="Z70" s="1007"/>
      <c r="AA70" s="1007">
        <v>1192</v>
      </c>
      <c r="AB70" s="1007"/>
      <c r="AC70" s="1007"/>
      <c r="AD70" s="1007"/>
      <c r="AE70" s="1007"/>
      <c r="AF70" s="1007">
        <v>1140</v>
      </c>
      <c r="AG70" s="1007"/>
      <c r="AH70" s="1007"/>
      <c r="AI70" s="1007"/>
      <c r="AJ70" s="1007"/>
      <c r="AK70" s="1007">
        <v>5281</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556</v>
      </c>
      <c r="C71" s="1011"/>
      <c r="D71" s="1011"/>
      <c r="E71" s="1011"/>
      <c r="F71" s="1011"/>
      <c r="G71" s="1011"/>
      <c r="H71" s="1011"/>
      <c r="I71" s="1011"/>
      <c r="J71" s="1011"/>
      <c r="K71" s="1011"/>
      <c r="L71" s="1011"/>
      <c r="M71" s="1011"/>
      <c r="N71" s="1011"/>
      <c r="O71" s="1011"/>
      <c r="P71" s="1012"/>
      <c r="Q71" s="1013">
        <v>1766</v>
      </c>
      <c r="R71" s="1007"/>
      <c r="S71" s="1007"/>
      <c r="T71" s="1007"/>
      <c r="U71" s="1007"/>
      <c r="V71" s="1007">
        <v>1716</v>
      </c>
      <c r="W71" s="1007"/>
      <c r="X71" s="1007"/>
      <c r="Y71" s="1007"/>
      <c r="Z71" s="1007"/>
      <c r="AA71" s="1007">
        <v>51</v>
      </c>
      <c r="AB71" s="1007"/>
      <c r="AC71" s="1007"/>
      <c r="AD71" s="1007"/>
      <c r="AE71" s="1007"/>
      <c r="AF71" s="1007">
        <v>46</v>
      </c>
      <c r="AG71" s="1007"/>
      <c r="AH71" s="1007"/>
      <c r="AI71" s="1007"/>
      <c r="AJ71" s="1007"/>
      <c r="AK71" s="1007">
        <v>162</v>
      </c>
      <c r="AL71" s="1007"/>
      <c r="AM71" s="1007"/>
      <c r="AN71" s="1007"/>
      <c r="AO71" s="1007"/>
      <c r="AP71" s="1007">
        <v>225</v>
      </c>
      <c r="AQ71" s="1007"/>
      <c r="AR71" s="1007"/>
      <c r="AS71" s="1007"/>
      <c r="AT71" s="1007"/>
      <c r="AU71" s="1007">
        <v>225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124</v>
      </c>
      <c r="R72" s="1007"/>
      <c r="S72" s="1007"/>
      <c r="T72" s="1007"/>
      <c r="U72" s="1007"/>
      <c r="V72" s="1007">
        <v>119</v>
      </c>
      <c r="W72" s="1007"/>
      <c r="X72" s="1007"/>
      <c r="Y72" s="1007"/>
      <c r="Z72" s="1007"/>
      <c r="AA72" s="1007">
        <v>5</v>
      </c>
      <c r="AB72" s="1007"/>
      <c r="AC72" s="1007"/>
      <c r="AD72" s="1007"/>
      <c r="AE72" s="1007"/>
      <c r="AF72" s="1007">
        <v>5</v>
      </c>
      <c r="AG72" s="1007"/>
      <c r="AH72" s="1007"/>
      <c r="AI72" s="1007"/>
      <c r="AJ72" s="1007"/>
      <c r="AK72" s="1007">
        <v>40</v>
      </c>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138788</v>
      </c>
      <c r="R73" s="1007"/>
      <c r="S73" s="1007"/>
      <c r="T73" s="1007"/>
      <c r="U73" s="1007"/>
      <c r="V73" s="1007">
        <v>136779</v>
      </c>
      <c r="W73" s="1007"/>
      <c r="X73" s="1007"/>
      <c r="Y73" s="1007"/>
      <c r="Z73" s="1007"/>
      <c r="AA73" s="1007">
        <v>2009</v>
      </c>
      <c r="AB73" s="1007"/>
      <c r="AC73" s="1007"/>
      <c r="AD73" s="1007"/>
      <c r="AE73" s="1007"/>
      <c r="AF73" s="1007">
        <v>1914</v>
      </c>
      <c r="AG73" s="1007"/>
      <c r="AH73" s="1007"/>
      <c r="AI73" s="1007"/>
      <c r="AJ73" s="1007"/>
      <c r="AK73" s="1007">
        <v>1048</v>
      </c>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2773</v>
      </c>
      <c r="R74" s="1007"/>
      <c r="S74" s="1007"/>
      <c r="T74" s="1007"/>
      <c r="U74" s="1007"/>
      <c r="V74" s="1007">
        <v>2573</v>
      </c>
      <c r="W74" s="1007"/>
      <c r="X74" s="1007"/>
      <c r="Y74" s="1007"/>
      <c r="Z74" s="1007"/>
      <c r="AA74" s="1007">
        <v>200</v>
      </c>
      <c r="AB74" s="1007"/>
      <c r="AC74" s="1007"/>
      <c r="AD74" s="1007"/>
      <c r="AE74" s="1007"/>
      <c r="AF74" s="1007">
        <v>200</v>
      </c>
      <c r="AG74" s="1007"/>
      <c r="AH74" s="1007"/>
      <c r="AI74" s="1007"/>
      <c r="AJ74" s="1007"/>
      <c r="AK74" s="1007">
        <v>13</v>
      </c>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560</v>
      </c>
      <c r="C75" s="1011"/>
      <c r="D75" s="1011"/>
      <c r="E75" s="1011"/>
      <c r="F75" s="1011"/>
      <c r="G75" s="1011"/>
      <c r="H75" s="1011"/>
      <c r="I75" s="1011"/>
      <c r="J75" s="1011"/>
      <c r="K75" s="1011"/>
      <c r="L75" s="1011"/>
      <c r="M75" s="1011"/>
      <c r="N75" s="1011"/>
      <c r="O75" s="1011"/>
      <c r="P75" s="1012"/>
      <c r="Q75" s="1014">
        <v>23</v>
      </c>
      <c r="R75" s="1015"/>
      <c r="S75" s="1015"/>
      <c r="T75" s="1015"/>
      <c r="U75" s="1016"/>
      <c r="V75" s="1017">
        <v>18</v>
      </c>
      <c r="W75" s="1015"/>
      <c r="X75" s="1015"/>
      <c r="Y75" s="1015"/>
      <c r="Z75" s="1016"/>
      <c r="AA75" s="1017">
        <v>6</v>
      </c>
      <c r="AB75" s="1015"/>
      <c r="AC75" s="1015"/>
      <c r="AD75" s="1015"/>
      <c r="AE75" s="1016"/>
      <c r="AF75" s="1017">
        <v>6</v>
      </c>
      <c r="AG75" s="1015"/>
      <c r="AH75" s="1015"/>
      <c r="AI75" s="1015"/>
      <c r="AJ75" s="1016"/>
      <c r="AK75" s="1017">
        <v>5</v>
      </c>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561</v>
      </c>
      <c r="C76" s="1011"/>
      <c r="D76" s="1011"/>
      <c r="E76" s="1011"/>
      <c r="F76" s="1011"/>
      <c r="G76" s="1011"/>
      <c r="H76" s="1011"/>
      <c r="I76" s="1011"/>
      <c r="J76" s="1011"/>
      <c r="K76" s="1011"/>
      <c r="L76" s="1011"/>
      <c r="M76" s="1011"/>
      <c r="N76" s="1011"/>
      <c r="O76" s="1011"/>
      <c r="P76" s="1012"/>
      <c r="Q76" s="1014">
        <v>65</v>
      </c>
      <c r="R76" s="1015"/>
      <c r="S76" s="1015"/>
      <c r="T76" s="1015"/>
      <c r="U76" s="1016"/>
      <c r="V76" s="1017">
        <v>58</v>
      </c>
      <c r="W76" s="1015"/>
      <c r="X76" s="1015"/>
      <c r="Y76" s="1015"/>
      <c r="Z76" s="1016"/>
      <c r="AA76" s="1017">
        <v>7</v>
      </c>
      <c r="AB76" s="1015"/>
      <c r="AC76" s="1015"/>
      <c r="AD76" s="1015"/>
      <c r="AE76" s="1016"/>
      <c r="AF76" s="1017">
        <v>7</v>
      </c>
      <c r="AG76" s="1015"/>
      <c r="AH76" s="1015"/>
      <c r="AI76" s="1015"/>
      <c r="AJ76" s="1016"/>
      <c r="AK76" s="1017">
        <v>1</v>
      </c>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562</v>
      </c>
      <c r="C77" s="1011"/>
      <c r="D77" s="1011"/>
      <c r="E77" s="1011"/>
      <c r="F77" s="1011"/>
      <c r="G77" s="1011"/>
      <c r="H77" s="1011"/>
      <c r="I77" s="1011"/>
      <c r="J77" s="1011"/>
      <c r="K77" s="1011"/>
      <c r="L77" s="1011"/>
      <c r="M77" s="1011"/>
      <c r="N77" s="1011"/>
      <c r="O77" s="1011"/>
      <c r="P77" s="1012"/>
      <c r="Q77" s="1014">
        <v>11041</v>
      </c>
      <c r="R77" s="1015"/>
      <c r="S77" s="1015"/>
      <c r="T77" s="1015"/>
      <c r="U77" s="1016"/>
      <c r="V77" s="1017">
        <v>10984</v>
      </c>
      <c r="W77" s="1015"/>
      <c r="X77" s="1015"/>
      <c r="Y77" s="1015"/>
      <c r="Z77" s="1016"/>
      <c r="AA77" s="1017">
        <v>58</v>
      </c>
      <c r="AB77" s="1015"/>
      <c r="AC77" s="1015"/>
      <c r="AD77" s="1015"/>
      <c r="AE77" s="1016"/>
      <c r="AF77" s="1017">
        <v>58</v>
      </c>
      <c r="AG77" s="1015"/>
      <c r="AH77" s="1015"/>
      <c r="AI77" s="1015"/>
      <c r="AJ77" s="1016"/>
      <c r="AK77" s="1017">
        <v>0</v>
      </c>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563</v>
      </c>
      <c r="C78" s="1011"/>
      <c r="D78" s="1011"/>
      <c r="E78" s="1011"/>
      <c r="F78" s="1011"/>
      <c r="G78" s="1011"/>
      <c r="H78" s="1011"/>
      <c r="I78" s="1011"/>
      <c r="J78" s="1011"/>
      <c r="K78" s="1011"/>
      <c r="L78" s="1011"/>
      <c r="M78" s="1011"/>
      <c r="N78" s="1011"/>
      <c r="O78" s="1011"/>
      <c r="P78" s="1012"/>
      <c r="Q78" s="1013">
        <v>4830</v>
      </c>
      <c r="R78" s="1007"/>
      <c r="S78" s="1007"/>
      <c r="T78" s="1007"/>
      <c r="U78" s="1007"/>
      <c r="V78" s="1007">
        <v>4425</v>
      </c>
      <c r="W78" s="1007"/>
      <c r="X78" s="1007"/>
      <c r="Y78" s="1007"/>
      <c r="Z78" s="1007"/>
      <c r="AA78" s="1007">
        <v>405</v>
      </c>
      <c r="AB78" s="1007"/>
      <c r="AC78" s="1007"/>
      <c r="AD78" s="1007"/>
      <c r="AE78" s="1007"/>
      <c r="AF78" s="1007">
        <v>5883</v>
      </c>
      <c r="AG78" s="1007"/>
      <c r="AH78" s="1007"/>
      <c r="AI78" s="1007"/>
      <c r="AJ78" s="1007"/>
      <c r="AK78" s="1007">
        <v>44</v>
      </c>
      <c r="AL78" s="1007"/>
      <c r="AM78" s="1007"/>
      <c r="AN78" s="1007"/>
      <c r="AO78" s="1007"/>
      <c r="AP78" s="1007">
        <v>5040</v>
      </c>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9461</v>
      </c>
      <c r="AG88" s="995"/>
      <c r="AH88" s="995"/>
      <c r="AI88" s="995"/>
      <c r="AJ88" s="995"/>
      <c r="AK88" s="999"/>
      <c r="AL88" s="999"/>
      <c r="AM88" s="999"/>
      <c r="AN88" s="999"/>
      <c r="AO88" s="999"/>
      <c r="AP88" s="995">
        <v>9088</v>
      </c>
      <c r="AQ88" s="995"/>
      <c r="AR88" s="995"/>
      <c r="AS88" s="995"/>
      <c r="AT88" s="995"/>
      <c r="AU88" s="995">
        <v>599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v>
      </c>
      <c r="CS102" s="989"/>
      <c r="CT102" s="989"/>
      <c r="CU102" s="989"/>
      <c r="CV102" s="990"/>
      <c r="CW102" s="988">
        <v>2</v>
      </c>
      <c r="CX102" s="989"/>
      <c r="CY102" s="989"/>
      <c r="CZ102" s="989"/>
      <c r="DA102" s="990"/>
      <c r="DB102" s="988">
        <v>0</v>
      </c>
      <c r="DC102" s="989"/>
      <c r="DD102" s="989"/>
      <c r="DE102" s="989"/>
      <c r="DF102" s="990"/>
      <c r="DG102" s="988">
        <v>0</v>
      </c>
      <c r="DH102" s="989"/>
      <c r="DI102" s="989"/>
      <c r="DJ102" s="989"/>
      <c r="DK102" s="990"/>
      <c r="DL102" s="988">
        <v>0</v>
      </c>
      <c r="DM102" s="989"/>
      <c r="DN102" s="989"/>
      <c r="DO102" s="989"/>
      <c r="DP102" s="990"/>
      <c r="DQ102" s="988">
        <v>844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295</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295</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295</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1952965</v>
      </c>
      <c r="AB110" s="925"/>
      <c r="AC110" s="925"/>
      <c r="AD110" s="925"/>
      <c r="AE110" s="926"/>
      <c r="AF110" s="927">
        <v>1889741</v>
      </c>
      <c r="AG110" s="925"/>
      <c r="AH110" s="925"/>
      <c r="AI110" s="925"/>
      <c r="AJ110" s="926"/>
      <c r="AK110" s="927">
        <v>2086801</v>
      </c>
      <c r="AL110" s="925"/>
      <c r="AM110" s="925"/>
      <c r="AN110" s="925"/>
      <c r="AO110" s="926"/>
      <c r="AP110" s="928">
        <v>26.6</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19829408</v>
      </c>
      <c r="BR110" s="878"/>
      <c r="BS110" s="878"/>
      <c r="BT110" s="878"/>
      <c r="BU110" s="878"/>
      <c r="BV110" s="878">
        <v>18871939</v>
      </c>
      <c r="BW110" s="878"/>
      <c r="BX110" s="878"/>
      <c r="BY110" s="878"/>
      <c r="BZ110" s="878"/>
      <c r="CA110" s="878">
        <v>18313461</v>
      </c>
      <c r="CB110" s="878"/>
      <c r="CC110" s="878"/>
      <c r="CD110" s="878"/>
      <c r="CE110" s="878"/>
      <c r="CF110" s="902">
        <v>233.7</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117922</v>
      </c>
      <c r="BR111" s="853"/>
      <c r="BS111" s="853"/>
      <c r="BT111" s="853"/>
      <c r="BU111" s="853"/>
      <c r="BV111" s="853">
        <v>63729</v>
      </c>
      <c r="BW111" s="853"/>
      <c r="BX111" s="853"/>
      <c r="BY111" s="853"/>
      <c r="BZ111" s="853"/>
      <c r="CA111" s="853">
        <v>39002</v>
      </c>
      <c r="CB111" s="853"/>
      <c r="CC111" s="853"/>
      <c r="CD111" s="853"/>
      <c r="CE111" s="853"/>
      <c r="CF111" s="911">
        <v>0.5</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6414147</v>
      </c>
      <c r="BR112" s="853"/>
      <c r="BS112" s="853"/>
      <c r="BT112" s="853"/>
      <c r="BU112" s="853"/>
      <c r="BV112" s="853">
        <v>6799629</v>
      </c>
      <c r="BW112" s="853"/>
      <c r="BX112" s="853"/>
      <c r="BY112" s="853"/>
      <c r="BZ112" s="853"/>
      <c r="CA112" s="853">
        <v>7143992</v>
      </c>
      <c r="CB112" s="853"/>
      <c r="CC112" s="853"/>
      <c r="CD112" s="853"/>
      <c r="CE112" s="853"/>
      <c r="CF112" s="911">
        <v>91.2</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9353</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279301</v>
      </c>
      <c r="AB113" s="955"/>
      <c r="AC113" s="955"/>
      <c r="AD113" s="955"/>
      <c r="AE113" s="956"/>
      <c r="AF113" s="957">
        <v>287165</v>
      </c>
      <c r="AG113" s="955"/>
      <c r="AH113" s="955"/>
      <c r="AI113" s="955"/>
      <c r="AJ113" s="956"/>
      <c r="AK113" s="957">
        <v>313466</v>
      </c>
      <c r="AL113" s="955"/>
      <c r="AM113" s="955"/>
      <c r="AN113" s="955"/>
      <c r="AO113" s="956"/>
      <c r="AP113" s="958">
        <v>4</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447457</v>
      </c>
      <c r="BR113" s="853"/>
      <c r="BS113" s="853"/>
      <c r="BT113" s="853"/>
      <c r="BU113" s="853"/>
      <c r="BV113" s="853">
        <v>360065</v>
      </c>
      <c r="BW113" s="853"/>
      <c r="BX113" s="853"/>
      <c r="BY113" s="853"/>
      <c r="BZ113" s="853"/>
      <c r="CA113" s="853">
        <v>598807</v>
      </c>
      <c r="CB113" s="853"/>
      <c r="CC113" s="853"/>
      <c r="CD113" s="853"/>
      <c r="CE113" s="853"/>
      <c r="CF113" s="911">
        <v>7.6</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92617</v>
      </c>
      <c r="AB114" s="816"/>
      <c r="AC114" s="816"/>
      <c r="AD114" s="816"/>
      <c r="AE114" s="817"/>
      <c r="AF114" s="818">
        <v>78950</v>
      </c>
      <c r="AG114" s="816"/>
      <c r="AH114" s="816"/>
      <c r="AI114" s="816"/>
      <c r="AJ114" s="817"/>
      <c r="AK114" s="818">
        <v>59835</v>
      </c>
      <c r="AL114" s="816"/>
      <c r="AM114" s="816"/>
      <c r="AN114" s="816"/>
      <c r="AO114" s="817"/>
      <c r="AP114" s="860">
        <v>0.8</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1809243</v>
      </c>
      <c r="BR114" s="853"/>
      <c r="BS114" s="853"/>
      <c r="BT114" s="853"/>
      <c r="BU114" s="853"/>
      <c r="BV114" s="853">
        <v>1626775</v>
      </c>
      <c r="BW114" s="853"/>
      <c r="BX114" s="853"/>
      <c r="BY114" s="853"/>
      <c r="BZ114" s="853"/>
      <c r="CA114" s="853">
        <v>1540835</v>
      </c>
      <c r="CB114" s="853"/>
      <c r="CC114" s="853"/>
      <c r="CD114" s="853"/>
      <c r="CE114" s="853"/>
      <c r="CF114" s="911">
        <v>19.7</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73534</v>
      </c>
      <c r="AB115" s="955"/>
      <c r="AC115" s="955"/>
      <c r="AD115" s="955"/>
      <c r="AE115" s="956"/>
      <c r="AF115" s="957">
        <v>55113</v>
      </c>
      <c r="AG115" s="955"/>
      <c r="AH115" s="955"/>
      <c r="AI115" s="955"/>
      <c r="AJ115" s="956"/>
      <c r="AK115" s="957">
        <v>25444</v>
      </c>
      <c r="AL115" s="955"/>
      <c r="AM115" s="955"/>
      <c r="AN115" s="955"/>
      <c r="AO115" s="956"/>
      <c r="AP115" s="958">
        <v>0.3</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v>844280</v>
      </c>
      <c r="CB115" s="853"/>
      <c r="CC115" s="853"/>
      <c r="CD115" s="853"/>
      <c r="CE115" s="853"/>
      <c r="CF115" s="911">
        <v>10.8</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2398417</v>
      </c>
      <c r="AB117" s="939"/>
      <c r="AC117" s="939"/>
      <c r="AD117" s="939"/>
      <c r="AE117" s="940"/>
      <c r="AF117" s="941">
        <v>2310969</v>
      </c>
      <c r="AG117" s="939"/>
      <c r="AH117" s="939"/>
      <c r="AI117" s="939"/>
      <c r="AJ117" s="940"/>
      <c r="AK117" s="941">
        <v>2485546</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295</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440</v>
      </c>
      <c r="BP119" s="914"/>
      <c r="BQ119" s="915">
        <v>28618177</v>
      </c>
      <c r="BR119" s="881"/>
      <c r="BS119" s="881"/>
      <c r="BT119" s="881"/>
      <c r="BU119" s="881"/>
      <c r="BV119" s="881">
        <v>27722137</v>
      </c>
      <c r="BW119" s="881"/>
      <c r="BX119" s="881"/>
      <c r="BY119" s="881"/>
      <c r="BZ119" s="881"/>
      <c r="CA119" s="881">
        <v>28480377</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108569</v>
      </c>
      <c r="DH119" s="800"/>
      <c r="DI119" s="800"/>
      <c r="DJ119" s="800"/>
      <c r="DK119" s="801"/>
      <c r="DL119" s="802">
        <v>63729</v>
      </c>
      <c r="DM119" s="800"/>
      <c r="DN119" s="800"/>
      <c r="DO119" s="800"/>
      <c r="DP119" s="801"/>
      <c r="DQ119" s="802">
        <v>39002</v>
      </c>
      <c r="DR119" s="800"/>
      <c r="DS119" s="800"/>
      <c r="DT119" s="800"/>
      <c r="DU119" s="801"/>
      <c r="DV119" s="884">
        <v>0.5</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5619141</v>
      </c>
      <c r="BR120" s="878"/>
      <c r="BS120" s="878"/>
      <c r="BT120" s="878"/>
      <c r="BU120" s="878"/>
      <c r="BV120" s="878">
        <v>6128937</v>
      </c>
      <c r="BW120" s="878"/>
      <c r="BX120" s="878"/>
      <c r="BY120" s="878"/>
      <c r="BZ120" s="878"/>
      <c r="CA120" s="878">
        <v>6461417</v>
      </c>
      <c r="CB120" s="878"/>
      <c r="CC120" s="878"/>
      <c r="CD120" s="878"/>
      <c r="CE120" s="878"/>
      <c r="CF120" s="902">
        <v>82.5</v>
      </c>
      <c r="CG120" s="903"/>
      <c r="CH120" s="903"/>
      <c r="CI120" s="903"/>
      <c r="CJ120" s="903"/>
      <c r="CK120" s="904" t="s">
        <v>444</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6294900</v>
      </c>
      <c r="DH120" s="878"/>
      <c r="DI120" s="878"/>
      <c r="DJ120" s="878"/>
      <c r="DK120" s="878"/>
      <c r="DL120" s="878">
        <v>6661426</v>
      </c>
      <c r="DM120" s="878"/>
      <c r="DN120" s="878"/>
      <c r="DO120" s="878"/>
      <c r="DP120" s="878"/>
      <c r="DQ120" s="878">
        <v>6990448</v>
      </c>
      <c r="DR120" s="878"/>
      <c r="DS120" s="878"/>
      <c r="DT120" s="878"/>
      <c r="DU120" s="878"/>
      <c r="DV120" s="879">
        <v>89.2</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18771</v>
      </c>
      <c r="AB121" s="816"/>
      <c r="AC121" s="816"/>
      <c r="AD121" s="816"/>
      <c r="AE121" s="817"/>
      <c r="AF121" s="818">
        <v>9758</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10397</v>
      </c>
      <c r="BR121" s="853"/>
      <c r="BS121" s="853"/>
      <c r="BT121" s="853"/>
      <c r="BU121" s="853"/>
      <c r="BV121" s="853">
        <v>207856</v>
      </c>
      <c r="BW121" s="853"/>
      <c r="BX121" s="853"/>
      <c r="BY121" s="853"/>
      <c r="BZ121" s="853"/>
      <c r="CA121" s="853">
        <v>618550</v>
      </c>
      <c r="CB121" s="853"/>
      <c r="CC121" s="853"/>
      <c r="CD121" s="853"/>
      <c r="CE121" s="853"/>
      <c r="CF121" s="911">
        <v>7.9</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v>119247</v>
      </c>
      <c r="DH121" s="853"/>
      <c r="DI121" s="853"/>
      <c r="DJ121" s="853"/>
      <c r="DK121" s="853"/>
      <c r="DL121" s="853">
        <v>138203</v>
      </c>
      <c r="DM121" s="853"/>
      <c r="DN121" s="853"/>
      <c r="DO121" s="853"/>
      <c r="DP121" s="853"/>
      <c r="DQ121" s="853">
        <v>153544</v>
      </c>
      <c r="DR121" s="853"/>
      <c r="DS121" s="853"/>
      <c r="DT121" s="853"/>
      <c r="DU121" s="853"/>
      <c r="DV121" s="830">
        <v>2</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18988056</v>
      </c>
      <c r="BR122" s="881"/>
      <c r="BS122" s="881"/>
      <c r="BT122" s="881"/>
      <c r="BU122" s="881"/>
      <c r="BV122" s="881">
        <v>18536044</v>
      </c>
      <c r="BW122" s="881"/>
      <c r="BX122" s="881"/>
      <c r="BY122" s="881"/>
      <c r="BZ122" s="881"/>
      <c r="CA122" s="881">
        <v>18487302</v>
      </c>
      <c r="CB122" s="881"/>
      <c r="CC122" s="881"/>
      <c r="CD122" s="881"/>
      <c r="CE122" s="881"/>
      <c r="CF122" s="882">
        <v>235.9</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448</v>
      </c>
      <c r="BP123" s="914"/>
      <c r="BQ123" s="868">
        <v>24617594</v>
      </c>
      <c r="BR123" s="869"/>
      <c r="BS123" s="869"/>
      <c r="BT123" s="869"/>
      <c r="BU123" s="869"/>
      <c r="BV123" s="869">
        <v>24872837</v>
      </c>
      <c r="BW123" s="869"/>
      <c r="BX123" s="869"/>
      <c r="BY123" s="869"/>
      <c r="BZ123" s="869"/>
      <c r="CA123" s="869">
        <v>25567269</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50.6</v>
      </c>
      <c r="BR124" s="867"/>
      <c r="BS124" s="867"/>
      <c r="BT124" s="867"/>
      <c r="BU124" s="867"/>
      <c r="BV124" s="867">
        <v>37</v>
      </c>
      <c r="BW124" s="867"/>
      <c r="BX124" s="867"/>
      <c r="BY124" s="867"/>
      <c r="BZ124" s="867"/>
      <c r="CA124" s="867">
        <v>37.1</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54248</v>
      </c>
      <c r="AB126" s="816"/>
      <c r="AC126" s="816"/>
      <c r="AD126" s="816"/>
      <c r="AE126" s="817"/>
      <c r="AF126" s="818">
        <v>44900</v>
      </c>
      <c r="AG126" s="816"/>
      <c r="AH126" s="816"/>
      <c r="AI126" s="816"/>
      <c r="AJ126" s="817"/>
      <c r="AK126" s="818">
        <v>25047</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v>844280</v>
      </c>
      <c r="DR126" s="853"/>
      <c r="DS126" s="853"/>
      <c r="DT126" s="853"/>
      <c r="DU126" s="853"/>
      <c r="DV126" s="830">
        <v>10.8</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515</v>
      </c>
      <c r="AB127" s="816"/>
      <c r="AC127" s="816"/>
      <c r="AD127" s="816"/>
      <c r="AE127" s="817"/>
      <c r="AF127" s="818">
        <v>455</v>
      </c>
      <c r="AG127" s="816"/>
      <c r="AH127" s="816"/>
      <c r="AI127" s="816"/>
      <c r="AJ127" s="817"/>
      <c r="AK127" s="818">
        <v>397</v>
      </c>
      <c r="AL127" s="816"/>
      <c r="AM127" s="816"/>
      <c r="AN127" s="816"/>
      <c r="AO127" s="817"/>
      <c r="AP127" s="860">
        <v>0</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9331</v>
      </c>
      <c r="AB128" s="837"/>
      <c r="AC128" s="837"/>
      <c r="AD128" s="837"/>
      <c r="AE128" s="838"/>
      <c r="AF128" s="839">
        <v>7466</v>
      </c>
      <c r="AG128" s="837"/>
      <c r="AH128" s="837"/>
      <c r="AI128" s="837"/>
      <c r="AJ128" s="838"/>
      <c r="AK128" s="839">
        <v>5951</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13.41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9588363</v>
      </c>
      <c r="AB129" s="816"/>
      <c r="AC129" s="816"/>
      <c r="AD129" s="816"/>
      <c r="AE129" s="817"/>
      <c r="AF129" s="818">
        <v>9287668</v>
      </c>
      <c r="AG129" s="816"/>
      <c r="AH129" s="816"/>
      <c r="AI129" s="816"/>
      <c r="AJ129" s="817"/>
      <c r="AK129" s="818">
        <v>9549002</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18.41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1683979</v>
      </c>
      <c r="AB130" s="816"/>
      <c r="AC130" s="816"/>
      <c r="AD130" s="816"/>
      <c r="AE130" s="817"/>
      <c r="AF130" s="818">
        <v>1592964</v>
      </c>
      <c r="AG130" s="816"/>
      <c r="AH130" s="816"/>
      <c r="AI130" s="816"/>
      <c r="AJ130" s="817"/>
      <c r="AK130" s="818">
        <v>1712353</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9.3000000000000007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7904384</v>
      </c>
      <c r="AB131" s="800"/>
      <c r="AC131" s="800"/>
      <c r="AD131" s="800"/>
      <c r="AE131" s="801"/>
      <c r="AF131" s="802">
        <v>7694704</v>
      </c>
      <c r="AG131" s="800"/>
      <c r="AH131" s="800"/>
      <c r="AI131" s="800"/>
      <c r="AJ131" s="801"/>
      <c r="AK131" s="802">
        <v>7836649</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37.1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8.9204547749999996</v>
      </c>
      <c r="AB132" s="781"/>
      <c r="AC132" s="781"/>
      <c r="AD132" s="781"/>
      <c r="AE132" s="782"/>
      <c r="AF132" s="783">
        <v>9.2341303840000002</v>
      </c>
      <c r="AG132" s="781"/>
      <c r="AH132" s="781"/>
      <c r="AI132" s="781"/>
      <c r="AJ132" s="782"/>
      <c r="AK132" s="783">
        <v>9.7904346619999991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8.8000000000000007</v>
      </c>
      <c r="AB133" s="760"/>
      <c r="AC133" s="760"/>
      <c r="AD133" s="760"/>
      <c r="AE133" s="761"/>
      <c r="AF133" s="759">
        <v>8.8000000000000007</v>
      </c>
      <c r="AG133" s="760"/>
      <c r="AH133" s="760"/>
      <c r="AI133" s="760"/>
      <c r="AJ133" s="761"/>
      <c r="AK133" s="759">
        <v>9.3000000000000007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WyFYLp6WoHf47pi0/I/YYQUdd2tlhwmvQXXdjC+QRzb04/mtyZf3L3kAqfe/8lhMdvficulizjhJj4W5ieEvw==" saltValue="OtmGNU7Clq447PtEsbRV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6" orientation="portrait" cellComments="asDisplayed" horizontalDpi="300" verticalDpi="300" r:id="rId1"/>
  <headerFooter>
    <oddFooter xml:space="preserve">&amp;C&amp;P /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1" zoomScale="85" zoomScaleNormal="85" zoomScaleSheetLayoutView="85" workbookViewId="0">
      <selection activeCell="B61" sqref="B61:P6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pjbvZO0+1/ceXV4KsOOYmBWKoYSeLGdI2SM1au8KAfw7Uyk879kjq0LIg9m0CrGZbJvr+OX1iAt7Q5bV67PPA==" saltValue="njOkupEFbnFjiZcB89Nil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 xml:space="preserve">&amp;C&amp;P / &amp;N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85" zoomScaleNormal="85" zoomScaleSheetLayoutView="55" workbookViewId="0">
      <selection activeCell="B61" sqref="B61:P6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lEUwcPjaVLLmUGmydTrNRiZfZjizKm9gR1kH8F9HsZoC97Wn1ntoQ2tGM9k6pcBlH9H3SfV6+DbYOuiFYPq6g==" saltValue="B+Jgi6LhqiiVE8tj3RtZcg=="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 xml:space="preserve">&amp;C&amp;P / &amp;N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zoomScale="70" zoomScaleSheetLayoutView="70" workbookViewId="0">
      <selection activeCell="B61" sqref="B61:P6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2645732</v>
      </c>
      <c r="AP9" s="281">
        <v>86922</v>
      </c>
      <c r="AQ9" s="282">
        <v>107616</v>
      </c>
      <c r="AR9" s="283">
        <v>-19.2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449540</v>
      </c>
      <c r="AP10" s="284">
        <v>14769</v>
      </c>
      <c r="AQ10" s="285">
        <v>10095</v>
      </c>
      <c r="AR10" s="286">
        <v>46.3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34380</v>
      </c>
      <c r="AP11" s="284">
        <v>1130</v>
      </c>
      <c r="AQ11" s="285">
        <v>1704</v>
      </c>
      <c r="AR11" s="286">
        <v>-33.700000000000003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7</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47405</v>
      </c>
      <c r="AP13" s="284">
        <v>1557</v>
      </c>
      <c r="AQ13" s="285">
        <v>4110</v>
      </c>
      <c r="AR13" s="286">
        <v>-62.1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59532</v>
      </c>
      <c r="AP14" s="284">
        <v>1956</v>
      </c>
      <c r="AQ14" s="285">
        <v>2451</v>
      </c>
      <c r="AR14" s="286">
        <v>-20.2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-239531</v>
      </c>
      <c r="AP15" s="284">
        <v>-7869</v>
      </c>
      <c r="AQ15" s="285">
        <v>-6399</v>
      </c>
      <c r="AR15" s="286">
        <v>23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2997058</v>
      </c>
      <c r="AP16" s="284">
        <v>98464</v>
      </c>
      <c r="AQ16" s="285">
        <v>119584</v>
      </c>
      <c r="AR16" s="286">
        <v>-17.7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8.44</v>
      </c>
      <c r="AP21" s="298">
        <v>10.86</v>
      </c>
      <c r="AQ21" s="299">
        <v>-2.42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97.5</v>
      </c>
      <c r="AP22" s="303">
        <v>97.3</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2086801</v>
      </c>
      <c r="AP32" s="312">
        <v>68559</v>
      </c>
      <c r="AQ32" s="313">
        <v>75090</v>
      </c>
      <c r="AR32" s="314">
        <v>-8.6999999999999993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v>1</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313466</v>
      </c>
      <c r="AP35" s="312">
        <v>10299</v>
      </c>
      <c r="AQ35" s="313">
        <v>17211</v>
      </c>
      <c r="AR35" s="314">
        <v>-40.200000000000003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59835</v>
      </c>
      <c r="AP36" s="312">
        <v>1966</v>
      </c>
      <c r="AQ36" s="313">
        <v>2478</v>
      </c>
      <c r="AR36" s="314">
        <v>-20.7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25444</v>
      </c>
      <c r="AP37" s="312">
        <v>836</v>
      </c>
      <c r="AQ37" s="313">
        <v>654</v>
      </c>
      <c r="AR37" s="314">
        <v>27.8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4</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-5951</v>
      </c>
      <c r="AP39" s="312">
        <v>-196</v>
      </c>
      <c r="AQ39" s="313">
        <v>-3502</v>
      </c>
      <c r="AR39" s="314">
        <v>-94.4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-1712353</v>
      </c>
      <c r="AP40" s="312">
        <v>-56257</v>
      </c>
      <c r="AQ40" s="313">
        <v>-63750</v>
      </c>
      <c r="AR40" s="314">
        <v>-11.8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767242</v>
      </c>
      <c r="AP41" s="312">
        <v>25207</v>
      </c>
      <c r="AQ41" s="313">
        <v>28185</v>
      </c>
      <c r="AR41" s="314">
        <v>-10.6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3038909</v>
      </c>
      <c r="AN51" s="334">
        <v>96375</v>
      </c>
      <c r="AO51" s="335">
        <v>-18.3</v>
      </c>
      <c r="AP51" s="336">
        <v>94081</v>
      </c>
      <c r="AQ51" s="337">
        <v>10.5</v>
      </c>
      <c r="AR51" s="338">
        <v>-28.8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1955360</v>
      </c>
      <c r="AN52" s="342">
        <v>62012</v>
      </c>
      <c r="AO52" s="343">
        <v>-29.5</v>
      </c>
      <c r="AP52" s="344">
        <v>48949</v>
      </c>
      <c r="AQ52" s="345">
        <v>11.5</v>
      </c>
      <c r="AR52" s="346">
        <v>-41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4983811</v>
      </c>
      <c r="AN53" s="334">
        <v>159421</v>
      </c>
      <c r="AO53" s="335">
        <v>65.400000000000006</v>
      </c>
      <c r="AP53" s="336">
        <v>92632</v>
      </c>
      <c r="AQ53" s="337">
        <v>-1.5</v>
      </c>
      <c r="AR53" s="338">
        <v>66.900000000000006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4324322</v>
      </c>
      <c r="AN54" s="342">
        <v>138325</v>
      </c>
      <c r="AO54" s="343">
        <v>123.1</v>
      </c>
      <c r="AP54" s="344">
        <v>47978</v>
      </c>
      <c r="AQ54" s="345">
        <v>-2</v>
      </c>
      <c r="AR54" s="346">
        <v>125.1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1183216</v>
      </c>
      <c r="AN55" s="334">
        <v>38303</v>
      </c>
      <c r="AO55" s="335">
        <v>-76</v>
      </c>
      <c r="AP55" s="336">
        <v>96469</v>
      </c>
      <c r="AQ55" s="337">
        <v>4.0999999999999996</v>
      </c>
      <c r="AR55" s="338">
        <v>-80.099999999999994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683302</v>
      </c>
      <c r="AN56" s="342">
        <v>22120</v>
      </c>
      <c r="AO56" s="343">
        <v>-84</v>
      </c>
      <c r="AP56" s="344">
        <v>49775</v>
      </c>
      <c r="AQ56" s="345">
        <v>3.7</v>
      </c>
      <c r="AR56" s="346">
        <v>-87.7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1796557</v>
      </c>
      <c r="AN57" s="334">
        <v>58665</v>
      </c>
      <c r="AO57" s="335">
        <v>53.2</v>
      </c>
      <c r="AP57" s="336">
        <v>85743</v>
      </c>
      <c r="AQ57" s="337">
        <v>-11.1</v>
      </c>
      <c r="AR57" s="338">
        <v>64.3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882919</v>
      </c>
      <c r="AN58" s="342">
        <v>28831</v>
      </c>
      <c r="AO58" s="343">
        <v>30.3</v>
      </c>
      <c r="AP58" s="344">
        <v>45231</v>
      </c>
      <c r="AQ58" s="345">
        <v>-9.1</v>
      </c>
      <c r="AR58" s="346">
        <v>39.4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2385170</v>
      </c>
      <c r="AN59" s="334">
        <v>78362</v>
      </c>
      <c r="AO59" s="335">
        <v>33.6</v>
      </c>
      <c r="AP59" s="336">
        <v>92509</v>
      </c>
      <c r="AQ59" s="337">
        <v>7.9</v>
      </c>
      <c r="AR59" s="338">
        <v>25.7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973135</v>
      </c>
      <c r="AN60" s="342">
        <v>31971</v>
      </c>
      <c r="AO60" s="343">
        <v>10.9</v>
      </c>
      <c r="AP60" s="344">
        <v>52274</v>
      </c>
      <c r="AQ60" s="345">
        <v>15.6</v>
      </c>
      <c r="AR60" s="346">
        <v>-4.7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2677533</v>
      </c>
      <c r="AN61" s="349">
        <v>86225</v>
      </c>
      <c r="AO61" s="350">
        <v>11.6</v>
      </c>
      <c r="AP61" s="351">
        <v>92287</v>
      </c>
      <c r="AQ61" s="352">
        <v>2</v>
      </c>
      <c r="AR61" s="338">
        <v>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1763808</v>
      </c>
      <c r="AN62" s="342">
        <v>56652</v>
      </c>
      <c r="AO62" s="343">
        <v>10.199999999999999</v>
      </c>
      <c r="AP62" s="344">
        <v>48841</v>
      </c>
      <c r="AQ62" s="345">
        <v>3.9</v>
      </c>
      <c r="AR62" s="346">
        <v>6.3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IacaaQjOPlCK2Ck3Xgb1fPXutkgLxgP6fWk9QmAcrpYF3IasM+64Wg/JJa0Qvlda3ZplIbwXsEKLc/+TrdYMQ==" saltValue="OHLiomrcZtGyjjUg+E4L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 xml:space="preserve">&amp;C&amp;P / &amp;N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election activeCell="B61" sqref="B61:P6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emtUuqrNdINNYrBgd7gr0lpE5g0OQt08uJ0PY/205HlnJJJ34rDUoKBDUhMwZegUbkeyV6NYeH+tNQelJQurIA==" saltValue="QokyL+rcziGfGs+DkV3wC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 xml:space="preserve">&amp;C&amp;P / &amp;N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Normal="100" zoomScaleSheetLayoutView="55" workbookViewId="0">
      <selection activeCell="B61" sqref="B61:P6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U1i45JvGqefXj3m7PCqsdNjnd9d6FqrxN17Vh706DO43G2bVijti1Ij4mLy+r9U06cuuwHcbX/065Vbq2sN3AQ==" saltValue="eF9Pr5/bqwzFleOCqJIgC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 xml:space="preserve">&amp;C&amp;P / &amp;N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0" zoomScaleNormal="70" zoomScaleSheetLayoutView="100" workbookViewId="0">
      <selection activeCell="B61" sqref="B61:P6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26.14</v>
      </c>
      <c r="G47" s="12">
        <v>21</v>
      </c>
      <c r="H47" s="12">
        <v>21.91</v>
      </c>
      <c r="I47" s="12">
        <v>24.9</v>
      </c>
      <c r="J47" s="13">
        <v>23.37</v>
      </c>
    </row>
    <row r="48" spans="2:10" ht="57.75" customHeight="1" x14ac:dyDescent="0.2">
      <c r="B48" s="14"/>
      <c r="C48" s="1177" t="s">
        <v>4</v>
      </c>
      <c r="D48" s="1177"/>
      <c r="E48" s="1178"/>
      <c r="F48" s="15">
        <v>3.26</v>
      </c>
      <c r="G48" s="16">
        <v>3.54</v>
      </c>
      <c r="H48" s="16">
        <v>8.7200000000000006</v>
      </c>
      <c r="I48" s="16">
        <v>6.06</v>
      </c>
      <c r="J48" s="17">
        <v>5.69</v>
      </c>
    </row>
    <row r="49" spans="2:10" ht="57.75" customHeight="1" thickBot="1" x14ac:dyDescent="0.25">
      <c r="B49" s="18"/>
      <c r="C49" s="1179" t="s">
        <v>5</v>
      </c>
      <c r="D49" s="1179"/>
      <c r="E49" s="1180"/>
      <c r="F49" s="19" t="s">
        <v>529</v>
      </c>
      <c r="G49" s="20" t="s">
        <v>530</v>
      </c>
      <c r="H49" s="20">
        <v>7.16</v>
      </c>
      <c r="I49" s="20" t="s">
        <v>531</v>
      </c>
      <c r="J49" s="21" t="s">
        <v>532</v>
      </c>
    </row>
    <row r="50" spans="2:10" ht="13.2" x14ac:dyDescent="0.2"/>
  </sheetData>
  <sheetProtection algorithmName="SHA-512" hashValue="nEUa59nmDQWvfhKqISDrP2r7XPBbbv2RuZcX6Q1lRGGaMKBFjgnjGELYvne6dsMJDoyv2xJ0sPe9VYsgNHyfjA==" saltValue="0HW0qdqc4h26WzjeGwOk3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 xml:space="preserve">&amp;C&amp;P / &amp;N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2025-09-24T08:01:22Z</cp:lastPrinted>
  <dcterms:created xsi:type="dcterms:W3CDTF">2025-02-19T05:02:29Z</dcterms:created>
  <dcterms:modified xsi:type="dcterms:W3CDTF">2025-09-24T08:01:51Z</dcterms:modified>
  <cp:category/>
</cp:coreProperties>
</file>