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kfile01\10武雄市\10総務部\12財政課\0001財政・行政改革係\0001旧・財政係\8 決算統計\財政状況資料集(H22～)\R5\02_２回目 公会計追加\20250821_【9月10日（水）〆：依頼】令和５年度財政状況資料集の作成について（2回目・地方公会計関係）\03_県へ回答\"/>
    </mc:Choice>
  </mc:AlternateContent>
  <xr:revisionPtr revIDLastSave="0" documentId="13_ncr:1_{0C313340-1E33-42D6-99F2-C91D9A5DFDB9}" xr6:coauthVersionLast="47" xr6:coauthVersionMax="47" xr10:uidLastSave="{00000000-0000-0000-0000-000000000000}"/>
  <bookViews>
    <workbookView xWindow="-110" yWindow="-109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AP88" i="12" l="1"/>
  <c r="AU88" i="12"/>
  <c r="AF88" i="12"/>
  <c r="AU63" i="12" l="1"/>
  <c r="AP63" i="12"/>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4" i="10"/>
  <c r="CO35" i="10" s="1"/>
  <c r="BW34" i="10"/>
  <c r="BW35" i="10" s="1"/>
  <c r="BW36" i="10" s="1"/>
  <c r="BW37" i="10" s="1"/>
  <c r="BW38" i="10" s="1"/>
  <c r="BW39" i="10" s="1"/>
  <c r="BW40" i="10" s="1"/>
  <c r="BW41" i="10" s="1"/>
  <c r="BW42"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<sst xmlns="http://schemas.openxmlformats.org/spreadsheetml/2006/main" count="1116" uniqueCount="579">
  <si>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</si>
  <si>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</si>
  <si>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</si>
  <si>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</si>
  <si>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</si>
  <si>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</si>
  <si>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</si>
  <si>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</si>
  <si>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</si>
  <si>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</si>
  <si>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</si>
  <si>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</si>
  <si>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</si>
  <si>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</si>
  <si>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</si>
  <si>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</si>
  <si>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</si>
  <si>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</si>
  <si>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</si>
  <si>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</si>
  <si>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</si>
  <si>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</si>
  <si>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</si>
  <si>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</si>
  <si>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</si>
  <si>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</si>
  <si>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</si>
  <si>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</si>
  <si>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</si>
  <si>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</si>
  <si>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</si>
  <si>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</si>
  <si>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</si>
  <si>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</si>
  <si>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</si>
  <si>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</si>
  <si>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</si>
  <si>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</si>
  <si>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</si>
  <si>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</si>
  <si>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</si>
  <si>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</si>
  <si>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</si>
  <si>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</si>
  <si>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</si>
  <si>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</si>
  <si>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</si>
  <si>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</si>
  <si>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</si>
  <si>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</si>
  <si>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</si>
  <si>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</si>
  <si>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</si>
  <si>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</si>
  <si>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</si>
  <si>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</si>
  <si>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</si>
  <si>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</si>
  <si>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</si>
  <si>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</si>
  <si>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</si>
  <si>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</si>
  <si>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</si>
  <si>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</si>
  <si>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</si>
  <si>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</si>
  <si>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</si>
  <si>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</si>
  <si>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</si>
  <si>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</si>
  <si>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</si>
  <si>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</si>
  <si>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</si>
  <si>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</si>
  <si>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</si>
  <si>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</si>
  <si>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</si>
  <si>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</si>
  <si>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</si>
  <si>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</si>
  <si>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</si>
  <si>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</si>
  <si>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</si>
  <si>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</si>
  <si>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</si>
  <si>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</si>
  <si>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</si>
  <si>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</si>
  <si>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</si>
  <si>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</si>
  <si>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</si>
  <si>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</si>
  <si>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</si>
  <si>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</si>
  <si>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武雄市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</si>
  <si>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</si>
  <si>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</si>
  <si>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</si>
  <si>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</si>
  <si>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</si>
  <si>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</si>
  <si>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</si>
  <si>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</si>
  <si>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</si>
  <si>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</si>
  <si>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</si>
  <si>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</si>
  <si>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</si>
  <si>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</si>
  <si>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</si>
  <si>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</si>
  <si>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</si>
  <si>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</si>
  <si>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</si>
  <si>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</si>
  <si>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</si>
  <si>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</si>
  <si>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</si>
  <si>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</si>
  <si>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</si>
  <si>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</si>
  <si>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</si>
  <si>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</si>
  <si>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</si>
  <si>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</si>
  <si>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</si>
  <si>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</si>
  <si>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</si>
  <si>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</si>
  <si>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</si>
  <si>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</si>
  <si>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</si>
  <si>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</si>
  <si>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</si>
  <si>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</si>
  <si>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</si>
  <si>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</si>
  <si>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</si>
  <si>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</si>
  <si>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</si>
  <si>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</si>
  <si>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</si>
  <si>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</si>
  <si>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</si>
  <si>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</si>
  <si>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</si>
  <si>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</si>
  <si>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</si>
  <si>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</si>
  <si>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</si>
  <si>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</si>
  <si>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</si>
  <si>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</si>
  <si>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</si>
  <si>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</si>
  <si>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</si>
  <si>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</si>
  <si>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</si>
  <si>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</si>
  <si>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</si>
  <si>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</si>
  <si>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</si>
  <si>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</si>
  <si>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</si>
  <si>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</si>
  <si>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</si>
  <si>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</si>
  <si>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</si>
  <si>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</si>
  <si>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</si>
  <si>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</si>
  <si>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</si>
  <si>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</si>
  <si>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</si>
  <si>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</si>
  <si>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</si>
  <si>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</si>
  <si>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</si>
  <si>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</si>
  <si>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</si>
  <si>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</si>
  <si>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</si>
  <si>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</si>
  <si>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</si>
  <si>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</si>
  <si>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</si>
  <si>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</si>
  <si>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</si>
  <si>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</si>
  <si>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</si>
  <si>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</si>
  <si>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</si>
  <si>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</si>
  <si>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</si>
  <si>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</si>
  <si>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</si>
  <si>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</si>
  <si>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</si>
  <si>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</si>
  <si>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</si>
  <si>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</si>
  <si>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</si>
  <si>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</si>
  <si>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</si>
  <si>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佐賀県武雄市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</si>
  <si>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</si>
  <si>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</si>
  <si>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</si>
  <si>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</si>
  <si>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</si>
  <si>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</si>
  <si>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</si>
  <si>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</si>
  <si>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</si>
  <si>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</si>
  <si>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</si>
  <si>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</si>
  <si>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</si>
  <si>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</si>
  <si>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</si>
  <si>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</si>
  <si>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</si>
  <si>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</si>
  <si>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</si>
  <si>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</si>
  <si>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</si>
  <si>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</si>
  <si>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</si>
  <si>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</si>
  <si>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</si>
  <si>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</si>
  <si>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</si>
  <si>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</si>
  <si>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</si>
  <si>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</si>
  <si>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</si>
  <si>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</si>
  <si>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</si>
  <si>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</si>
  <si>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</si>
  <si>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</si>
  <si>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</si>
  <si>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</si>
  <si>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</si>
  <si>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</si>
  <si>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</si>
  <si>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</si>
  <si>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</si>
  <si>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</si>
  <si>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</si>
  <si>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</si>
  <si>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</si>
  <si>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</si>
  <si>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</si>
  <si>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</si>
  <si>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</si>
  <si>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</si>
  <si>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</si>
  <si>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</si>
  <si>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</si>
  <si>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</si>
  <si>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</si>
  <si>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</si>
  <si>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</si>
  <si>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</si>
  <si>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</si>
  <si>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</si>
  <si>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</si>
  <si>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</si>
  <si>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</si>
  <si>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</si>
  <si>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</si>
  <si>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</si>
  <si>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</si>
  <si>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</si>
  <si>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</si>
  <si>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</si>
  <si>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</si>
  <si>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</si>
  <si>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</si>
  <si>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</si>
  <si>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</si>
  <si>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</si>
  <si>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</si>
  <si>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</si>
  <si>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</si>
  <si>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</si>
  <si>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</si>
  <si>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</si>
  <si>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</si>
  <si>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</si>
  <si>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</si>
  <si>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</si>
  <si>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</si>
  <si>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</si>
  <si>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</si>
  <si>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</si>
  <si>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</si>
  <si>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</si>
  <si>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</si>
  <si>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</si>
  <si>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</si>
  <si>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</si>
  <si>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</si>
  <si>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</si>
  <si>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</si>
  <si>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</si>
  <si>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</si>
  <si>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</si>
  <si>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</si>
  <si>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</si>
  <si>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</si>
  <si>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</si>
  <si>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</si>
  <si>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</si>
  <si>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</si>
  <si>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</si>
  <si>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</si>
  <si>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</si>
  <si>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</si>
  <si>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</si>
  <si>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</si>
  <si>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</si>
  <si>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</si>
  <si>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</si>
  <si>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</si>
  <si>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</si>
  <si>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</si>
  <si>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</si>
  <si>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</si>
  <si>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</si>
  <si>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</si>
  <si>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</si>
  <si>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</si>
  <si>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</si>
  <si>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</si>
  <si>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</si>
  <si>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</si>
  <si>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</si>
  <si>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</si>
  <si>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</si>
  <si>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</si>
  <si>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</si>
  <si>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</si>
  <si>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</si>
  <si>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</si>
  <si>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</si>
  <si>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</si>
  <si>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</si>
  <si>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</si>
  <si>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</si>
  <si>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</si>
  <si>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</si>
  <si>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</si>
  <si>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</si>
  <si>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佐賀県武雄市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</si>
  <si>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</si>
  <si>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</si>
  <si>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</si>
  <si>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</si>
  <si>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</si>
  <si>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</si>
  <si>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</si>
  <si>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</si>
  <si>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</si>
  <si>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</si>
  <si>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</si>
  <si>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</si>
  <si>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</si>
  <si>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</si>
  <si>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</si>
  <si>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</si>
  <si>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</si>
  <si>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</si>
  <si>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</si>
  <si>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</si>
  <si>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国道34号用地先行取得事業特別会計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</si>
  <si>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</si>
  <si>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</si>
  <si>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</si>
  <si>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</si>
  <si>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</si>
  <si>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</si>
  <si>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</si>
  <si>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</si>
  <si>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</si>
  <si>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</si>
  <si>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</si>
  <si>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</si>
  <si>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</si>
  <si>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</si>
  <si>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</si>
  <si>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競輪事業特別会計</t>
    <phoneticPr fontId="5"/>
  </si>
  <si>
    <t>工業用水道事業会計</t>
    <phoneticPr fontId="5"/>
  </si>
  <si>
    <t>法適用企業</t>
    <phoneticPr fontId="5"/>
  </si>
  <si>
    <t>下水道事業会計</t>
    <phoneticPr fontId="5"/>
  </si>
  <si>
    <t>給湯事業特別会計</t>
    <phoneticPr fontId="5"/>
  </si>
  <si>
    <t>法非適用企業</t>
    <phoneticPr fontId="5"/>
  </si>
  <si>
    <t>新工業団地整備事業特別会計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</si>
  <si>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</si>
  <si>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</si>
  <si>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</si>
  <si>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</si>
  <si>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</si>
  <si>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</si>
  <si>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</si>
  <si>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</si>
  <si>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</si>
  <si>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</si>
  <si>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</si>
  <si>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</si>
  <si>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</si>
  <si>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</si>
  <si>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</si>
  <si>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</si>
  <si>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</si>
  <si>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</si>
  <si>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</si>
  <si>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</si>
  <si>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</si>
  <si>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</si>
  <si>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</si>
  <si>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</si>
  <si>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</si>
  <si>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</si>
  <si>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</si>
  <si>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</si>
  <si>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</si>
  <si>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</si>
  <si>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</si>
  <si>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</si>
  <si>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</si>
  <si>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</si>
  <si>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</si>
  <si>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</si>
  <si>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</si>
  <si>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</si>
  <si>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</si>
  <si>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</si>
  <si>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</si>
  <si>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</si>
  <si>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</si>
  <si>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</si>
  <si>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</si>
  <si>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</si>
  <si>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</si>
  <si>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</si>
  <si>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</si>
  <si>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</si>
  <si>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</si>
  <si>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</si>
  <si>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</si>
  <si>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</si>
  <si>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</si>
  <si>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</si>
  <si>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</si>
  <si>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</si>
  <si>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</si>
  <si>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</si>
  <si>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</si>
  <si>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</si>
  <si>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</si>
  <si>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</si>
  <si>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</si>
  <si>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</si>
  <si>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</si>
  <si>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</si>
  <si>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</si>
  <si>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</si>
  <si>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</si>
  <si>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</si>
  <si>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</si>
  <si>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</si>
  <si>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</si>
  <si>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</si>
  <si>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</si>
  <si>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</si>
  <si>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</si>
  <si>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</si>
  <si>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</si>
  <si>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</si>
  <si>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</si>
  <si>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</si>
  <si>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</si>
  <si>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</si>
  <si>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</si>
  <si>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</si>
  <si>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</si>
  <si>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</si>
  <si>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</si>
  <si>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</si>
  <si>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</si>
  <si>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</si>
  <si>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</si>
  <si>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</si>
  <si>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</si>
  <si>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</si>
  <si>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</si>
  <si>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</si>
  <si>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</si>
  <si>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</si>
  <si>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</si>
  <si>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</si>
  <si>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</si>
  <si>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</si>
  <si>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</si>
  <si>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</si>
  <si>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</si>
  <si>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</si>
  <si>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</si>
  <si>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</si>
  <si>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</si>
  <si>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</si>
  <si>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</si>
  <si>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</si>
  <si>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</si>
  <si>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</si>
  <si>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</si>
  <si>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</si>
  <si>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</si>
  <si>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</si>
  <si>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</si>
  <si>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</si>
  <si>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</si>
  <si>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</si>
  <si>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</si>
  <si>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</si>
  <si>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</si>
  <si>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</si>
  <si>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</si>
  <si>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</si>
  <si>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</si>
  <si>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</si>
  <si>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</si>
  <si>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2.12</t>
  </si>
  <si>
    <t>一般会計</t>
  </si>
  <si>
    <t>競輪事業特別会計</t>
  </si>
  <si>
    <t>下水道事業会計</t>
  </si>
  <si>
    <t>国民健康保険特別会計</t>
  </si>
  <si>
    <t>工業用水道事業会計</t>
  </si>
  <si>
    <t>給湯事業特別会計</t>
  </si>
  <si>
    <t>後期高齢者医療特別会計</t>
  </si>
  <si>
    <t>国道34号用地先行取得事業特別会計</t>
  </si>
  <si>
    <t>その他会計（赤字）</t>
  </si>
  <si>
    <t>その他会計（黒字）</t>
  </si>
  <si>
    <t>R01</t>
    <phoneticPr fontId="5"/>
  </si>
  <si>
    <t>R02</t>
    <phoneticPr fontId="5"/>
  </si>
  <si>
    <t>R03</t>
    <phoneticPr fontId="5"/>
  </si>
  <si>
    <t>R04</t>
    <phoneticPr fontId="5"/>
  </si>
  <si>
    <t>R05</t>
    <phoneticPr fontId="5"/>
  </si>
  <si>
    <t>-</t>
    <phoneticPr fontId="2"/>
  </si>
  <si>
    <t>杵藤地区広域市町村圏組合（一般会計）</t>
    <rPh sb="0" eb="2">
      <t>キトウ</t>
    </rPh>
    <rPh sb="2" eb="4">
      <t>チク</t>
    </rPh>
    <rPh sb="4" eb="6">
      <t>コウイキ</t>
    </rPh>
    <rPh sb="6" eb="9">
      <t>シチョウソン</t>
    </rPh>
    <rPh sb="9" eb="12">
      <t>ケンクミアイ</t>
    </rPh>
    <rPh sb="13" eb="17">
      <t>イッパンカイケイ</t>
    </rPh>
    <phoneticPr fontId="2"/>
  </si>
  <si>
    <t>杵藤地区広域市町村圏組合（介護保険）</t>
    <rPh sb="0" eb="2">
      <t>キトウ</t>
    </rPh>
    <rPh sb="2" eb="4">
      <t>チク</t>
    </rPh>
    <rPh sb="4" eb="6">
      <t>コウイキ</t>
    </rPh>
    <rPh sb="6" eb="9">
      <t>シチョウソン</t>
    </rPh>
    <rPh sb="9" eb="12">
      <t>ケンクミアイ</t>
    </rPh>
    <rPh sb="13" eb="17">
      <t>カイゴホケン</t>
    </rPh>
    <phoneticPr fontId="2"/>
  </si>
  <si>
    <t>佐賀県後期高齢者医療広域連合（一般会計）</t>
    <rPh sb="0" eb="5">
      <t>サガケンコウキ</t>
    </rPh>
    <rPh sb="5" eb="8">
      <t>コウレイシャ</t>
    </rPh>
    <rPh sb="8" eb="14">
      <t>イリョウコウイキレンゴウ</t>
    </rPh>
    <rPh sb="15" eb="19">
      <t>イッパンカイケイ</t>
    </rPh>
    <phoneticPr fontId="2"/>
  </si>
  <si>
    <t>佐賀県後期高齢者医療広域連合（特別会計）</t>
    <rPh sb="0" eb="5">
      <t>サガケンコウキ</t>
    </rPh>
    <rPh sb="5" eb="8">
      <t>コウレイシャ</t>
    </rPh>
    <rPh sb="8" eb="14">
      <t>イリョウコウイキレンゴウ</t>
    </rPh>
    <rPh sb="15" eb="19">
      <t>トクベツカイケイ</t>
    </rPh>
    <phoneticPr fontId="2"/>
  </si>
  <si>
    <t>佐賀県市町総合事務組合（交通災害）</t>
    <rPh sb="0" eb="3">
      <t>サガケン</t>
    </rPh>
    <rPh sb="3" eb="5">
      <t>シマチ</t>
    </rPh>
    <rPh sb="5" eb="11">
      <t>ソウゴウジムクミアイ</t>
    </rPh>
    <rPh sb="12" eb="16">
      <t>コウツウサイガイ</t>
    </rPh>
    <phoneticPr fontId="2"/>
  </si>
  <si>
    <t>佐賀県西部広域環境組合</t>
    <rPh sb="0" eb="5">
      <t>サガケンセイブ</t>
    </rPh>
    <rPh sb="5" eb="7">
      <t>コウイキ</t>
    </rPh>
    <rPh sb="7" eb="9">
      <t>カンキョウ</t>
    </rPh>
    <rPh sb="9" eb="11">
      <t>クミアイ</t>
    </rPh>
    <phoneticPr fontId="2"/>
  </si>
  <si>
    <t>佐賀西部広域水道企業団</t>
    <rPh sb="0" eb="4">
      <t>サガセイブ</t>
    </rPh>
    <rPh sb="4" eb="6">
      <t>コウイキ</t>
    </rPh>
    <rPh sb="6" eb="8">
      <t>スイドウ</t>
    </rPh>
    <rPh sb="8" eb="11">
      <t>キギョウダン</t>
    </rPh>
    <phoneticPr fontId="2"/>
  </si>
  <si>
    <t>杵島工業用水道企業団</t>
    <rPh sb="0" eb="2">
      <t>キシマ</t>
    </rPh>
    <rPh sb="2" eb="4">
      <t>コウギョウ</t>
    </rPh>
    <rPh sb="4" eb="5">
      <t>ヨウ</t>
    </rPh>
    <rPh sb="5" eb="7">
      <t>スイドウ</t>
    </rPh>
    <rPh sb="7" eb="10">
      <t>キギョウダン</t>
    </rPh>
    <phoneticPr fontId="2"/>
  </si>
  <si>
    <t>武雄市土地開発公社</t>
    <rPh sb="0" eb="3">
      <t>タケオシ</t>
    </rPh>
    <rPh sb="3" eb="7">
      <t>トチカイハツ</t>
    </rPh>
    <rPh sb="7" eb="9">
      <t>コウシャ</t>
    </rPh>
    <phoneticPr fontId="2"/>
  </si>
  <si>
    <t>○</t>
    <phoneticPr fontId="2"/>
  </si>
  <si>
    <t>佐賀県市町総合事務組合（一般会計）</t>
    <rPh sb="0" eb="3">
      <t>サガケン</t>
    </rPh>
    <rPh sb="3" eb="5">
      <t>シマチ</t>
    </rPh>
    <rPh sb="5" eb="7">
      <t>ソウゴウ</t>
    </rPh>
    <rPh sb="7" eb="9">
      <t>ジム</t>
    </rPh>
    <rPh sb="9" eb="11">
      <t>クミアイ</t>
    </rPh>
    <rPh sb="12" eb="14">
      <t>イッパン</t>
    </rPh>
    <rPh sb="14" eb="16">
      <t>カイケイ</t>
    </rPh>
    <phoneticPr fontId="2"/>
  </si>
  <si>
    <t>武雄市体育協会</t>
    <rPh sb="0" eb="3">
      <t>タケオシ</t>
    </rPh>
    <rPh sb="3" eb="5">
      <t>タイイク</t>
    </rPh>
    <rPh sb="5" eb="7">
      <t>キョウカイ</t>
    </rPh>
    <phoneticPr fontId="2"/>
  </si>
  <si>
    <t>公共施設整備基金</t>
    <rPh sb="0" eb="4">
      <t>コウキョウシセツ</t>
    </rPh>
    <rPh sb="4" eb="8">
      <t>セイビキキン</t>
    </rPh>
    <phoneticPr fontId="5"/>
  </si>
  <si>
    <t>合併振興基金</t>
    <rPh sb="0" eb="2">
      <t>ガッペイ</t>
    </rPh>
    <rPh sb="2" eb="4">
      <t>シンコウ</t>
    </rPh>
    <rPh sb="4" eb="6">
      <t>キキン</t>
    </rPh>
    <phoneticPr fontId="2"/>
  </si>
  <si>
    <t>志久排水機場維持管理基金</t>
    <rPh sb="0" eb="2">
      <t>シク</t>
    </rPh>
    <rPh sb="2" eb="6">
      <t>ハイスイキジョウ</t>
    </rPh>
    <rPh sb="6" eb="12">
      <t>イジカンリキキン</t>
    </rPh>
    <phoneticPr fontId="2"/>
  </si>
  <si>
    <t>焼米かん水施設維持管理基金</t>
    <rPh sb="0" eb="2">
      <t>ヤキゴメ</t>
    </rPh>
    <rPh sb="4" eb="5">
      <t>ミズ</t>
    </rPh>
    <rPh sb="5" eb="7">
      <t>シセツ</t>
    </rPh>
    <rPh sb="7" eb="9">
      <t>イジ</t>
    </rPh>
    <rPh sb="9" eb="13">
      <t>カンリキキン</t>
    </rPh>
    <phoneticPr fontId="2"/>
  </si>
  <si>
    <t>職員退職基金</t>
    <rPh sb="0" eb="2">
      <t>ショクイン</t>
    </rPh>
    <rPh sb="2" eb="4">
      <t>タイショク</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</si>
  <si>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</si>
  <si>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</si>
  <si>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将来負担比率は、地方債現在高が減少したことなどにより大幅な減少となった。
　有形固定資産減価償却率は、施設等の老朽化の進展により若干上昇したものの、類似団体よりも下回っており、資産の更新等が進んでいる状況といえる。
　今後も、公共施設等総合管理計画を活用し、老朽化した施設の適切な管理、更新を進めていく必要がある。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</si>
  <si>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</si>
  <si>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</si>
  <si>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</si>
  <si>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</si>
  <si>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</si>
  <si>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</si>
  <si>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実質公債比率は、災害復旧事業や新球場の整備、新体育館建設に係る事業の償還が開始したことにより、前年に比べ上昇した。
将来的に充当可能基金の減少が見込まれるため、地方債の新規発行を抑制し、公債費の適正化に取り組む必要がある。</t>
    <rPh sb="0" eb="2">
      <t>ジッシツ</t>
    </rPh>
    <rPh sb="2" eb="4">
      <t>コウサイ</t>
    </rPh>
    <rPh sb="4" eb="6">
      <t>ヒリツ</t>
    </rPh>
    <rPh sb="8" eb="10">
      <t>サイガイ</t>
    </rPh>
    <rPh sb="10" eb="12">
      <t>フッキュウ</t>
    </rPh>
    <rPh sb="12" eb="14">
      <t>ジギョウ</t>
    </rPh>
    <rPh sb="15" eb="18">
      <t>シンキュウジョウ</t>
    </rPh>
    <rPh sb="19" eb="21">
      <t>セイビ</t>
    </rPh>
    <rPh sb="22" eb="23">
      <t>シン</t>
    </rPh>
    <rPh sb="23" eb="26">
      <t>タイイクカン</t>
    </rPh>
    <rPh sb="26" eb="28">
      <t>ケンセツ</t>
    </rPh>
    <rPh sb="29" eb="30">
      <t>カカ</t>
    </rPh>
    <rPh sb="31" eb="33">
      <t>ジギョウ</t>
    </rPh>
    <rPh sb="34" eb="36">
      <t>ショウカン</t>
    </rPh>
    <rPh sb="37" eb="39">
      <t>カイシ</t>
    </rPh>
    <rPh sb="47" eb="49">
      <t>ゼンネン</t>
    </rPh>
    <rPh sb="50" eb="51">
      <t>クラ</t>
    </rPh>
    <rPh sb="52" eb="54">
      <t>ジョウショウ</t>
    </rPh>
    <rPh sb="58" eb="61">
      <t>ショウライテキ</t>
    </rPh>
    <rPh sb="62" eb="64">
      <t>ジュウトウ</t>
    </rPh>
    <rPh sb="64" eb="66">
      <t>カノウ</t>
    </rPh>
    <rPh sb="66" eb="68">
      <t>キキン</t>
    </rPh>
    <rPh sb="69" eb="71">
      <t>ゲンショウ</t>
    </rPh>
    <rPh sb="72" eb="74">
      <t>ミコ</t>
    </rPh>
    <rPh sb="80" eb="83">
      <t>チホウサイ</t>
    </rPh>
    <rPh sb="84" eb="86">
      <t>シンキ</t>
    </rPh>
    <rPh sb="86" eb="88">
      <t>ハッコウ</t>
    </rPh>
    <rPh sb="89" eb="91">
      <t>ヨクセイ</t>
    </rPh>
    <rPh sb="93" eb="96">
      <t>コウサイヒ</t>
    </rPh>
    <rPh sb="97" eb="100">
      <t>テキセイカ</t>
    </rPh>
    <rPh sb="101" eb="102">
      <t>ト</t>
    </rPh>
    <rPh sb="103" eb="104">
      <t>ク</t>
    </rPh>
    <rPh sb="105" eb="107">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</si>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</sst>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3110EAC-75F1-49BA-AD7D-3C8E52B40C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7032-4237-B0E7-239DEE871C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56109</c:v>
                </c:pt>
                <c:pt idx="1">
                  <c:v>71535</c:v>
                </c:pt>
                <c:pt idx="2">
                  <c:v>114079</c:v>
                </c:pt>
                <c:pt idx="3">
                  <c:v>105952</c:v>
                </c:pt>
                <c:pt idx="4">
                  <c:v>59406</c:v>
                </c:pt>
              </c:numCache>
            </c:numRef>
          </c:val>
          <c:smooth val="0"/>
          <c:extLst>
            <c:ext xmlns:c16="http://schemas.microsoft.com/office/drawing/2014/chart" uri="{C3380CC4-5D6E-409C-BE32-E72D297353CC}">
              <c16:uniqueId val="{00000001-7032-4237-B0E7-239DEE871C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6.49</c:v>
                </c:pt>
                <c:pt idx="1">
                  <c:v>3.1</c:v>
                </c:pt>
                <c:pt idx="2">
                  <c:v>11.41</c:v>
                </c:pt>
                <c:pt idx="3">
                  <c:v>10.17</c:v>
                </c:pt>
                <c:pt idx="4">
                  <c:v>10.130000000000001</c:v>
                </c:pt>
              </c:numCache>
            </c:numRef>
          </c:val>
          <c:extLst>
            <c:ext xmlns:c16="http://schemas.microsoft.com/office/drawing/2014/chart" uri="{C3380CC4-5D6E-409C-BE32-E72D297353CC}">
              <c16:uniqueId val="{00000000-2175-4EA0-8E0F-CC5F13DA3C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20.37</c:v>
                </c:pt>
                <c:pt idx="1">
                  <c:v>21.17</c:v>
                </c:pt>
                <c:pt idx="2">
                  <c:v>17.940000000000001</c:v>
                </c:pt>
                <c:pt idx="3">
                  <c:v>20.72</c:v>
                </c:pt>
                <c:pt idx="4">
                  <c:v>20.86</c:v>
                </c:pt>
              </c:numCache>
            </c:numRef>
          </c:val>
          <c:extLst>
            <c:ext xmlns:c16="http://schemas.microsoft.com/office/drawing/2014/chart" uri="{C3380CC4-5D6E-409C-BE32-E72D297353CC}">
              <c16:uniqueId val="{00000001-2175-4EA0-8E0F-CC5F13DA3C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-2.12</c:v>
                </c:pt>
                <c:pt idx="2">
                  <c:v>6.1</c:v>
                </c:pt>
                <c:pt idx="3">
                  <c:v>1.01</c:v>
                </c:pt>
                <c:pt idx="4">
                  <c:v>0.5</c:v>
                </c:pt>
              </c:numCache>
            </c:numRef>
          </c:val>
          <c:smooth val="0"/>
          <c:extLst>
            <c:ext xmlns:c16="http://schemas.microsoft.com/office/drawing/2014/chart" uri="{C3380CC4-5D6E-409C-BE32-E72D297353CC}">
              <c16:uniqueId val="{00000002-2175-4EA0-8E0F-CC5F13DA3C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8.82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DD8-4107-9484-80EE6A8191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D8-4107-9484-80EE6A819162}"/>
            </c:ext>
          </c:extLst>
        </c:ser>
        <c:ser>
          <c:idx val="2"/>
          <c:order val="2"/>
          <c:tx>
            <c:strRef>
              <c:f>データシート!$A$29</c:f>
              <c:strCache>
                <c:ptCount val="1"/>
                <c:pt idx="0">
                  <c:v>国道34号用地先行取得事業特別会計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DD8-4107-9484-80EE6A81916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FDD8-4107-9484-80EE6A819162}"/>
            </c:ext>
          </c:extLst>
        </c:ser>
        <c:ser>
          <c:idx val="4"/>
          <c:order val="4"/>
          <c:tx>
            <c:strRef>
              <c:f>データシート!$A$31</c:f>
              <c:strCache>
                <c:ptCount val="1"/>
                <c:pt idx="0">
                  <c:v>給湯事業特別会計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FDD8-4107-9484-80EE6A819162}"/>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0.27</c:v>
                </c:pt>
                <c:pt idx="2">
                  <c:v>#N/A</c:v>
                </c:pt>
                <c:pt idx="3">
                  <c:v>0.25</c:v>
                </c:pt>
                <c:pt idx="4">
                  <c:v>#N/A</c:v>
                </c:pt>
                <c:pt idx="5">
                  <c:v>0.25</c:v>
                </c:pt>
                <c:pt idx="6">
                  <c:v>#N/A</c:v>
                </c:pt>
                <c:pt idx="7">
                  <c:v>0.33</c:v>
                </c:pt>
                <c:pt idx="8">
                  <c:v>#N/A</c:v>
                </c:pt>
                <c:pt idx="9">
                  <c:v>0.39</c:v>
                </c:pt>
              </c:numCache>
            </c:numRef>
          </c:val>
          <c:extLst>
            <c:ext xmlns:c16="http://schemas.microsoft.com/office/drawing/2014/chart" uri="{C3380CC4-5D6E-409C-BE32-E72D297353CC}">
              <c16:uniqueId val="{00000005-FDD8-4107-9484-80EE6A81916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0.57999999999999996</c:v>
                </c:pt>
                <c:pt idx="2">
                  <c:v>#N/A</c:v>
                </c:pt>
                <c:pt idx="3">
                  <c:v>0.57999999999999996</c:v>
                </c:pt>
                <c:pt idx="4">
                  <c:v>#N/A</c:v>
                </c:pt>
                <c:pt idx="5">
                  <c:v>0.62</c:v>
                </c:pt>
                <c:pt idx="6">
                  <c:v>#N/A</c:v>
                </c:pt>
                <c:pt idx="7">
                  <c:v>0.27</c:v>
                </c:pt>
                <c:pt idx="8">
                  <c:v>#N/A</c:v>
                </c:pt>
                <c:pt idx="9">
                  <c:v>1.25</c:v>
                </c:pt>
              </c:numCache>
            </c:numRef>
          </c:val>
          <c:extLst>
            <c:ext xmlns:c16="http://schemas.microsoft.com/office/drawing/2014/chart" uri="{C3380CC4-5D6E-409C-BE32-E72D297353CC}">
              <c16:uniqueId val="{00000006-FDD8-4107-9484-80EE6A81916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1.1100000000000001</c:v>
                </c:pt>
                <c:pt idx="2">
                  <c:v>#N/A</c:v>
                </c:pt>
                <c:pt idx="3">
                  <c:v>1.4</c:v>
                </c:pt>
                <c:pt idx="4">
                  <c:v>#N/A</c:v>
                </c:pt>
                <c:pt idx="5">
                  <c:v>1.94</c:v>
                </c:pt>
                <c:pt idx="6">
                  <c:v>#N/A</c:v>
                </c:pt>
                <c:pt idx="7">
                  <c:v>2.0499999999999998</c:v>
                </c:pt>
                <c:pt idx="8">
                  <c:v>#N/A</c:v>
                </c:pt>
                <c:pt idx="9">
                  <c:v>2.5</c:v>
                </c:pt>
              </c:numCache>
            </c:numRef>
          </c:val>
          <c:extLst>
            <c:ext xmlns:c16="http://schemas.microsoft.com/office/drawing/2014/chart" uri="{C3380CC4-5D6E-409C-BE32-E72D297353CC}">
              <c16:uniqueId val="{00000007-FDD8-4107-9484-80EE6A819162}"/>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2.98</c:v>
                </c:pt>
                <c:pt idx="2">
                  <c:v>#N/A</c:v>
                </c:pt>
                <c:pt idx="3">
                  <c:v>3.38</c:v>
                </c:pt>
                <c:pt idx="4">
                  <c:v>#N/A</c:v>
                </c:pt>
                <c:pt idx="5">
                  <c:v>4.22</c:v>
                </c:pt>
                <c:pt idx="6">
                  <c:v>#N/A</c:v>
                </c:pt>
                <c:pt idx="7">
                  <c:v>4.16</c:v>
                </c:pt>
                <c:pt idx="8">
                  <c:v>#N/A</c:v>
                </c:pt>
                <c:pt idx="9">
                  <c:v>8.51</c:v>
                </c:pt>
              </c:numCache>
            </c:numRef>
          </c:val>
          <c:extLst>
            <c:ext xmlns:c16="http://schemas.microsoft.com/office/drawing/2014/chart" uri="{C3380CC4-5D6E-409C-BE32-E72D297353CC}">
              <c16:uniqueId val="{00000008-FDD8-4107-9484-80EE6A81916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6.49</c:v>
                </c:pt>
                <c:pt idx="2">
                  <c:v>#N/A</c:v>
                </c:pt>
                <c:pt idx="3">
                  <c:v>3.09</c:v>
                </c:pt>
                <c:pt idx="4">
                  <c:v>#N/A</c:v>
                </c:pt>
                <c:pt idx="5">
                  <c:v>11.4</c:v>
                </c:pt>
                <c:pt idx="6">
                  <c:v>#N/A</c:v>
                </c:pt>
                <c:pt idx="7">
                  <c:v>10.17</c:v>
                </c:pt>
                <c:pt idx="8">
                  <c:v>#N/A</c:v>
                </c:pt>
                <c:pt idx="9">
                  <c:v>10.130000000000001</c:v>
                </c:pt>
              </c:numCache>
            </c:numRef>
          </c:val>
          <c:extLst>
            <c:ext xmlns:c16="http://schemas.microsoft.com/office/drawing/2014/chart" uri="{C3380CC4-5D6E-409C-BE32-E72D297353CC}">
              <c16:uniqueId val="{00000009-FDD8-4107-9484-80EE6A8191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2564</c:v>
                </c:pt>
                <c:pt idx="5">
                  <c:v>2571</c:v>
                </c:pt>
                <c:pt idx="8">
                  <c:v>2569</c:v>
                </c:pt>
                <c:pt idx="11">
                  <c:v>2617</c:v>
                </c:pt>
                <c:pt idx="14">
                  <c:v>2578</c:v>
                </c:pt>
              </c:numCache>
            </c:numRef>
          </c:val>
          <c:extLst>
            <c:ext xmlns:c16="http://schemas.microsoft.com/office/drawing/2014/chart" uri="{C3380CC4-5D6E-409C-BE32-E72D297353CC}">
              <c16:uniqueId val="{00000000-A39F-44EC-9F08-3A4A32D270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9F-44EC-9F08-3A4A32D270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A39F-44EC-9F08-3A4A32D270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182</c:v>
                </c:pt>
                <c:pt idx="3">
                  <c:v>174</c:v>
                </c:pt>
                <c:pt idx="6">
                  <c:v>161</c:v>
                </c:pt>
                <c:pt idx="9">
                  <c:v>191</c:v>
                </c:pt>
                <c:pt idx="12">
                  <c:v>189</c:v>
                </c:pt>
              </c:numCache>
            </c:numRef>
          </c:val>
          <c:extLst>
            <c:ext xmlns:c16="http://schemas.microsoft.com/office/drawing/2014/chart" uri="{C3380CC4-5D6E-409C-BE32-E72D297353CC}">
              <c16:uniqueId val="{00000003-A39F-44EC-9F08-3A4A32D270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571</c:v>
                </c:pt>
                <c:pt idx="3">
                  <c:v>555</c:v>
                </c:pt>
                <c:pt idx="6">
                  <c:v>554</c:v>
                </c:pt>
                <c:pt idx="9">
                  <c:v>534</c:v>
                </c:pt>
                <c:pt idx="12">
                  <c:v>547</c:v>
                </c:pt>
              </c:numCache>
            </c:numRef>
          </c:val>
          <c:extLst>
            <c:ext xmlns:c16="http://schemas.microsoft.com/office/drawing/2014/chart" uri="{C3380CC4-5D6E-409C-BE32-E72D297353CC}">
              <c16:uniqueId val="{00000004-A39F-44EC-9F08-3A4A32D270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9F-44EC-9F08-3A4A32D270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9F-44EC-9F08-3A4A32D270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2805</c:v>
                </c:pt>
                <c:pt idx="3">
                  <c:v>2908</c:v>
                </c:pt>
                <c:pt idx="6">
                  <c:v>2962</c:v>
                </c:pt>
                <c:pt idx="9">
                  <c:v>3070</c:v>
                </c:pt>
                <c:pt idx="12">
                  <c:v>3183</c:v>
                </c:pt>
              </c:numCache>
            </c:numRef>
          </c:val>
          <c:extLst>
            <c:ext xmlns:c16="http://schemas.microsoft.com/office/drawing/2014/chart" uri="{C3380CC4-5D6E-409C-BE32-E72D297353CC}">
              <c16:uniqueId val="{00000007-A39F-44EC-9F08-3A4A32D270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994</c:v>
                </c:pt>
                <c:pt idx="2">
                  <c:v>#N/A</c:v>
                </c:pt>
                <c:pt idx="3">
                  <c:v>#N/A</c:v>
                </c:pt>
                <c:pt idx="4">
                  <c:v>1066</c:v>
                </c:pt>
                <c:pt idx="5">
                  <c:v>#N/A</c:v>
                </c:pt>
                <c:pt idx="6">
                  <c:v>#N/A</c:v>
                </c:pt>
                <c:pt idx="7">
                  <c:v>1108</c:v>
                </c:pt>
                <c:pt idx="8">
                  <c:v>#N/A</c:v>
                </c:pt>
                <c:pt idx="9">
                  <c:v>#N/A</c:v>
                </c:pt>
                <c:pt idx="10">
                  <c:v>1178</c:v>
                </c:pt>
                <c:pt idx="11">
                  <c:v>#N/A</c:v>
                </c:pt>
                <c:pt idx="12">
                  <c:v>#N/A</c:v>
                </c:pt>
                <c:pt idx="13">
                  <c:v>1342</c:v>
                </c:pt>
                <c:pt idx="14">
                  <c:v>#N/A</c:v>
                </c:pt>
              </c:numCache>
            </c:numRef>
          </c:val>
          <c:smooth val="0"/>
          <c:extLst>
            <c:ext xmlns:c16="http://schemas.microsoft.com/office/drawing/2014/chart" uri="{C3380CC4-5D6E-409C-BE32-E72D297353CC}">
              <c16:uniqueId val="{00000008-A39F-44EC-9F08-3A4A32D270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25304</c:v>
                </c:pt>
                <c:pt idx="5">
                  <c:v>24749</c:v>
                </c:pt>
                <c:pt idx="8">
                  <c:v>25235</c:v>
                </c:pt>
                <c:pt idx="11">
                  <c:v>23716</c:v>
                </c:pt>
                <c:pt idx="14">
                  <c:v>22177</c:v>
                </c:pt>
              </c:numCache>
            </c:numRef>
          </c:val>
          <c:extLst>
            <c:ext xmlns:c16="http://schemas.microsoft.com/office/drawing/2014/chart" uri="{C3380CC4-5D6E-409C-BE32-E72D297353CC}">
              <c16:uniqueId val="{00000000-3BAB-454F-9769-BDA5B54717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1233</c:v>
                </c:pt>
                <c:pt idx="5">
                  <c:v>1753</c:v>
                </c:pt>
                <c:pt idx="8">
                  <c:v>1685</c:v>
                </c:pt>
                <c:pt idx="11">
                  <c:v>1833</c:v>
                </c:pt>
                <c:pt idx="14">
                  <c:v>1837</c:v>
                </c:pt>
              </c:numCache>
            </c:numRef>
          </c:val>
          <c:extLst>
            <c:ext xmlns:c16="http://schemas.microsoft.com/office/drawing/2014/chart" uri="{C3380CC4-5D6E-409C-BE32-E72D297353CC}">
              <c16:uniqueId val="{00000001-3BAB-454F-9769-BDA5B54717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12159</c:v>
                </c:pt>
                <c:pt idx="5">
                  <c:v>13654</c:v>
                </c:pt>
                <c:pt idx="8">
                  <c:v>13191</c:v>
                </c:pt>
                <c:pt idx="11">
                  <c:v>13328</c:v>
                </c:pt>
                <c:pt idx="14">
                  <c:v>13763</c:v>
                </c:pt>
              </c:numCache>
            </c:numRef>
          </c:val>
          <c:extLst>
            <c:ext xmlns:c16="http://schemas.microsoft.com/office/drawing/2014/chart" uri="{C3380CC4-5D6E-409C-BE32-E72D297353CC}">
              <c16:uniqueId val="{00000002-3BAB-454F-9769-BDA5B54717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AB-454F-9769-BDA5B54717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AB-454F-9769-BDA5B54717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AB-454F-9769-BDA5B54717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2701</c:v>
                </c:pt>
                <c:pt idx="3">
                  <c:v>2774</c:v>
                </c:pt>
                <c:pt idx="6">
                  <c:v>2850</c:v>
                </c:pt>
                <c:pt idx="9">
                  <c:v>2919</c:v>
                </c:pt>
                <c:pt idx="12">
                  <c:v>2970</c:v>
                </c:pt>
              </c:numCache>
            </c:numRef>
          </c:val>
          <c:extLst>
            <c:ext xmlns:c16="http://schemas.microsoft.com/office/drawing/2014/chart" uri="{C3380CC4-5D6E-409C-BE32-E72D297353CC}">
              <c16:uniqueId val="{00000006-3BAB-454F-9769-BDA5B54717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2118</c:v>
                </c:pt>
                <c:pt idx="3">
                  <c:v>2577</c:v>
                </c:pt>
                <c:pt idx="6">
                  <c:v>2469</c:v>
                </c:pt>
                <c:pt idx="9">
                  <c:v>2009</c:v>
                </c:pt>
                <c:pt idx="12">
                  <c:v>1810</c:v>
                </c:pt>
              </c:numCache>
            </c:numRef>
          </c:val>
          <c:extLst>
            <c:ext xmlns:c16="http://schemas.microsoft.com/office/drawing/2014/chart" uri="{C3380CC4-5D6E-409C-BE32-E72D297353CC}">
              <c16:uniqueId val="{00000007-3BAB-454F-9769-BDA5B54717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7931</c:v>
                </c:pt>
                <c:pt idx="3">
                  <c:v>7432</c:v>
                </c:pt>
                <c:pt idx="6">
                  <c:v>7502</c:v>
                </c:pt>
                <c:pt idx="9">
                  <c:v>7625</c:v>
                </c:pt>
                <c:pt idx="12">
                  <c:v>7470</c:v>
                </c:pt>
              </c:numCache>
            </c:numRef>
          </c:val>
          <c:extLst>
            <c:ext xmlns:c16="http://schemas.microsoft.com/office/drawing/2014/chart" uri="{C3380CC4-5D6E-409C-BE32-E72D297353CC}">
              <c16:uniqueId val="{00000008-3BAB-454F-9769-BDA5B54717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AB-454F-9769-BDA5B54717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28685</c:v>
                </c:pt>
                <c:pt idx="3">
                  <c:v>28389</c:v>
                </c:pt>
                <c:pt idx="6">
                  <c:v>29386</c:v>
                </c:pt>
                <c:pt idx="9">
                  <c:v>28839</c:v>
                </c:pt>
                <c:pt idx="12">
                  <c:v>26751</c:v>
                </c:pt>
              </c:numCache>
            </c:numRef>
          </c:val>
          <c:extLst>
            <c:ext xmlns:c16="http://schemas.microsoft.com/office/drawing/2014/chart" uri="{C3380CC4-5D6E-409C-BE32-E72D297353CC}">
              <c16:uniqueId val="{0000000A-3BAB-454F-9769-BDA5B54717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2739</c:v>
                </c:pt>
                <c:pt idx="2">
                  <c:v>#N/A</c:v>
                </c:pt>
                <c:pt idx="3">
                  <c:v>#N/A</c:v>
                </c:pt>
                <c:pt idx="4">
                  <c:v>1015</c:v>
                </c:pt>
                <c:pt idx="5">
                  <c:v>#N/A</c:v>
                </c:pt>
                <c:pt idx="6">
                  <c:v>#N/A</c:v>
                </c:pt>
                <c:pt idx="7">
                  <c:v>2097</c:v>
                </c:pt>
                <c:pt idx="8">
                  <c:v>#N/A</c:v>
                </c:pt>
                <c:pt idx="9">
                  <c:v>#N/A</c:v>
                </c:pt>
                <c:pt idx="10">
                  <c:v>2515</c:v>
                </c:pt>
                <c:pt idx="11">
                  <c:v>#N/A</c:v>
                </c:pt>
                <c:pt idx="12">
                  <c:v>#N/A</c:v>
                </c:pt>
                <c:pt idx="13">
                  <c:v>1223</c:v>
                </c:pt>
                <c:pt idx="14">
                  <c:v>#N/A</c:v>
                </c:pt>
              </c:numCache>
            </c:numRef>
          </c:val>
          <c:smooth val="0"/>
          <c:extLst>
            <c:ext xmlns:c16="http://schemas.microsoft.com/office/drawing/2014/chart" uri="{C3380CC4-5D6E-409C-BE32-E72D297353CC}">
              <c16:uniqueId val="{0000000B-3BAB-454F-9769-BDA5B54717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2514</c:v>
                </c:pt>
                <c:pt idx="1">
                  <c:v>2852</c:v>
                </c:pt>
                <c:pt idx="2">
                  <c:v>2909</c:v>
                </c:pt>
              </c:numCache>
            </c:numRef>
          </c:val>
          <c:extLst>
            <c:ext xmlns:c16="http://schemas.microsoft.com/office/drawing/2014/chart" uri="{C3380CC4-5D6E-409C-BE32-E72D297353CC}">
              <c16:uniqueId val="{00000000-2C4B-412A-ABF9-8217B55B8B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1088</c:v>
                </c:pt>
                <c:pt idx="1">
                  <c:v>1095</c:v>
                </c:pt>
                <c:pt idx="2">
                  <c:v>1116</c:v>
                </c:pt>
              </c:numCache>
            </c:numRef>
          </c:val>
          <c:extLst>
            <c:ext xmlns:c16="http://schemas.microsoft.com/office/drawing/2014/chart" uri="{C3380CC4-5D6E-409C-BE32-E72D297353CC}">
              <c16:uniqueId val="{00000001-2C4B-412A-ABF9-8217B55B8B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6268</c:v>
                </c:pt>
                <c:pt idx="1">
                  <c:v>6206</c:v>
                </c:pt>
                <c:pt idx="2">
                  <c:v>6115</c:v>
                </c:pt>
              </c:numCache>
            </c:numRef>
          </c:val>
          <c:extLst>
            <c:ext xmlns:c16="http://schemas.microsoft.com/office/drawing/2014/chart" uri="{C3380CC4-5D6E-409C-BE32-E72D297353CC}">
              <c16:uniqueId val="{00000002-2C4B-412A-ABF9-8217B55B8B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{E1F2D29F-E7FF-425B-B326-CC3C6FDE875A}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C7-439F-8FBC-D3654CD6EB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{878B0268-1A7E-425A-BC58-367FD52219C6}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C7-439F-8FBC-D3654CD6EB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{3A9A8FA2-3CFE-4E60-B1AF-8B6D718BD5AD}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C7-439F-8FBC-D3654CD6EB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{BD8559CE-0B0B-4761-8890-81059BCAE9A8}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C7-439F-8FBC-D3654CD6EB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{99738FC4-1457-4BEA-AF95-F9D844A8054B}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C7-439F-8FBC-D3654CD6EB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{9AE8CB23-0305-45F0-A76C-56E37993E8AB}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C7-439F-8FBC-D3654CD6EB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{0D075FEE-5E9F-4CBF-A126-6BC98E05E518}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C7-439F-8FBC-D3654CD6EB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{3260F068-E7B8-45A2-B18B-16E7CE1B6838}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C7-439F-8FBC-D3654CD6EB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{67BAAA81-8A1E-431D-93FD-E9BF3C31824A}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C7-439F-8FBC-D3654CD6EB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c:v>
                </c:pt>
                <c:pt idx="16">
                  <c:v>58.9</c:v>
                </c:pt>
                <c:pt idx="24">
                  <c:v>59.6</c:v>
                </c:pt>
                <c:pt idx="32">
                  <c:v>61</c:v>
                </c:pt>
              </c:numCache>
            </c:numRef>
          </c:xVal>
          <c:yVal>
            <c:numRef>
              <c:f>公会計指標分析・財政指標組合せ分析表!$BP$51:$DC$51</c:f>
              <c:numCache>
                <c:formatCode>#,##0.0;"▲ "#,##0.0</c:formatCode>
                <c:ptCount val="40"/>
                <c:pt idx="0">
                  <c:v>25.5</c:v>
                </c:pt>
                <c:pt idx="8">
                  <c:v>9.1999999999999993</c:v>
                </c:pt>
                <c:pt idx="16">
                  <c:v>18.100000000000001</c:v>
                </c:pt>
                <c:pt idx="24">
                  <c:v>22.2</c:v>
                </c:pt>
                <c:pt idx="32">
                  <c:v>10.5</c:v>
                </c:pt>
              </c:numCache>
            </c:numRef>
          </c:yVal>
          <c:smooth val="0"/>
          <c:extLst>
            <c:ext xmlns:c16="http://schemas.microsoft.com/office/drawing/2014/chart" uri="{C3380CC4-5D6E-409C-BE32-E72D297353CC}">
              <c16:uniqueId val="{00000009-23C7-439F-8FBC-D3654CD6EB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{AD92C830-1293-44B2-829A-E644980DDCD7}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C7-439F-8FBC-D3654CD6EB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{5BF20BAF-2EC0-40DD-8246-E9585C82DB4F}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C7-439F-8FBC-D3654CD6EB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{E3D33B0B-7E3C-4974-8852-FBDBAEEACC1E}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C7-439F-8FBC-D3654CD6EB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{9BA03251-6ADA-4CD0-BF36-1A200150C357}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C7-439F-8FBC-D3654CD6EB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{7347980B-9B18-45D5-BF91-38C3D7754588}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C7-439F-8FBC-D3654CD6EB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{7B1A5941-1115-438C-AF8D-D266FB09770F}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C7-439F-8FBC-D3654CD6EB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{308E21FA-FDDF-4775-B61C-F26C21DA7A1A}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C7-439F-8FBC-D3654CD6EB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{C4A86398-C754-4E99-AFF3-5D214208199A}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C7-439F-8FBC-D3654CD6EB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{1E2760A8-04A3-4C97-9DE0-2011C6840DB7}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C7-439F-8FBC-D3654CD6EB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3C7-439F-8FBC-D3654CD6EBC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{6BBA2A94-F4FE-43B8-AB22-87F2CDDBD829}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F3-4938-8DC2-36FF5A7B76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{56DEC6EC-B4B6-455E-877E-87013A9D3CD3}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F3-4938-8DC2-36FF5A7B76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{50D88F0B-8AE1-41B4-8601-81E436164E98}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F3-4938-8DC2-36FF5A7B76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{6B70AE3B-5E8E-496D-AFFA-739EB51F8A16}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F3-4938-8DC2-36FF5A7B76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{31A278F7-A412-49EC-9997-F7BC935B693B}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F3-4938-8DC2-36FF5A7B76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{C3967845-6A9D-4EC8-97A8-AE633A8E0C23}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F3-4938-8DC2-36FF5A7B76C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{75821B05-9986-4284-836F-988B451532C9}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F3-4938-8DC2-36FF5A7B76C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{CC27D3C3-BF75-4245-950F-157B865BEAC2}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F3-4938-8DC2-36FF5A7B76C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{BBC7894C-E60B-4840-82E5-F94F2B2C0329}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F3-4938-8DC2-36FF5A7B76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9</c:v>
                </c:pt>
                <c:pt idx="16">
                  <c:v>9.5</c:v>
                </c:pt>
                <c:pt idx="24">
                  <c:v>9.9</c:v>
                </c:pt>
                <c:pt idx="32">
                  <c:v>10.5</c:v>
                </c:pt>
              </c:numCache>
            </c:numRef>
          </c:xVal>
          <c:yVal>
            <c:numRef>
              <c:f>公会計指標分析・財政指標組合せ分析表!$BP$73:$DC$73</c:f>
              <c:numCache>
                <c:formatCode>#,##0.0;"▲ "#,##0.0</c:formatCode>
                <c:ptCount val="40"/>
                <c:pt idx="0">
                  <c:v>25.5</c:v>
                </c:pt>
                <c:pt idx="8">
                  <c:v>9.1999999999999993</c:v>
                </c:pt>
                <c:pt idx="16">
                  <c:v>18.100000000000001</c:v>
                </c:pt>
                <c:pt idx="24">
                  <c:v>22.2</c:v>
                </c:pt>
                <c:pt idx="32">
                  <c:v>10.5</c:v>
                </c:pt>
              </c:numCache>
            </c:numRef>
          </c:yVal>
          <c:smooth val="0"/>
          <c:extLst>
            <c:ext xmlns:c16="http://schemas.microsoft.com/office/drawing/2014/chart" uri="{C3380CC4-5D6E-409C-BE32-E72D297353CC}">
              <c16:uniqueId val="{00000009-67F3-4938-8DC2-36FF5A7B76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{E542D84F-BF70-433C-83FE-532F7A8C1178}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F3-4938-8DC2-36FF5A7B76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{6B3284FE-69F2-4F79-9D02-693A567ADF0F}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F3-4938-8DC2-36FF5A7B76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{0685AB02-152E-4ADF-9290-B14893DD17AB}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F3-4938-8DC2-36FF5A7B76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{B913645F-A2EB-45D0-B16C-F6CBC9959008}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F3-4938-8DC2-36FF5A7B76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{0E087F2D-83E3-4599-81A4-EE308AF40877}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F3-4938-8DC2-36FF5A7B76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{76E3DF71-6FD5-45FB-A5E1-8023494B26D8}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F3-4938-8DC2-36FF5A7B76C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{F8CF9E8A-EFF2-443B-97C2-198440F02A7F}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F3-4938-8DC2-36FF5A7B76C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{BB89EA0E-332E-4912-96EC-EF0106AFFEC4}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F3-4938-8DC2-36FF5A7B76C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{149446D8-AC00-4596-B95E-1C53BC133F4B}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F3-4938-8DC2-36FF5A7B76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7F3-4938-8DC2-36FF5A7B76C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３か年平均の実質公債費比率は、前年度の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に上昇している。災害復旧事業や新球場の整備、新体育館建設に係る事業の償還が開始したことが上昇した要因である。今後も、新文化施設エリア整備事業などの大型施設の元利償還金の増加が見込まれるため、上昇が予測さ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アセットマネジメント計画等に基づいて、事業の選択と適正な起債管理に努める。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将来負担比率は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％となり、前年度（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ポイント大幅に減少した。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）は、計画的な公債費の償還により、一般会計等に係る地方債の現在高の減等、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2,391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百万円減少したことが主因である。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今後も、地方債残高や公営企業債等繰入見込み額等の負債の削減を図り、健全な財政運営に努める。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佐賀県武雄市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基金全体は、</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令和３年度に発生した大雨による災害対応等の財源として「財政調整基金」等を取り崩しため令和３年度に基金全体の残高が減少したが、ここ２か年は計画的な基金積立を行った結果、前年度（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10,153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百万円）と同程度の</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10,140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百万円（前年度比</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百万円減）の基金残高となった。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普通交付税や臨時財政対策債等の歳入は減少していき、社会保障費や公債費などの経常経費は増加していくと考えられるため、事業の選択や集中により経費削減を図り、基金取り崩しの抑制に努めていく。また、基金の一括運用を行っているため、安定・安全な資金運用を継続しつつ、運用収入の着実な積み立て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　　　　　：公共施設の整備に係る普通建設事業に充当する基金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合併振興基金　　　　　　　：合併による市民の連携の強化及び均衡あるまちづくりの振興を図る事業を推進するための基金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志久排水機場維持管理基金　：志久排水機場の維持管理及び施設更新等に充当するための基金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焼米かん水施設維持管理基金：焼米かん水施設の維持管理及び施設更新等に充当するための基金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職員退職基金　　　　　　　：職員の退職手当の財源を確保し、財政の健全な運営を図るための基金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年間通して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百万円の取り崩しを行った一方、計画的な基金積み立て（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百万円）を行った結果、前年度比</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○合併振興基金</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公共交通対策事業で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百万円、水に強いまちづくり推進事業で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百万円の取り崩し等を行った結果、前年度比</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各施設の個別計画を管理することでアセットマネジメントに係る経費を算出し、計画的な基金積み立て、取り崩しを行っていく。</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○合併振興基金</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合併による市民の連携の強化及び均衡あるまちづくりの振興を図る事業に充当しつつ、基金運用収入を着実に積み立てていく。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財政調整基金は、年間通しての取崩しは行わなかった一方、年間を通じて計画的な基金積立を行った結果、全体としては前年度比</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2,909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減少、少子高齢化等の要因により、地方交付税が減少し、社会保障関係経費が増加することで、財源不足が見込まれる。また、近年頻発する大規模災害に備えるため、経費の削減を図り、基金取り崩しの抑制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減債基金は、</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百万円の取り崩しを行った一方、</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百万円の計画的な基金積立を行い、全体としては前年度比</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1,116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今後も下水道事業に係る償還が増加する見込みであるため、引き続き計画的な基金積立に努める。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46C3BDF-B6C1-45F2-B527-584F21514C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93BA7CA-F6CE-406E-8402-D7F43AC44B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E815690-6F33-414E-9153-B076DEC7670B}"/>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9679C79-8D9F-4F60-BE8C-1B431BB3FCC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8FDA240-D3C7-4ABF-992A-CD4BACDD2AD9}"/>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6F3A666-3248-408B-8D43-E04CB7951E99}"/>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FBE4CDA-34FF-4FEC-86B2-119DF9ABC3C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F08B3A4-4D69-4AAB-9554-971D50AF757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1AD87FC-AA87-43B0-99D1-91DB187DA53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3B53064-4C81-4B25-8CB9-7AE436496C1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CE3CE75-F0BB-4562-A292-7A5E8F469FAC}"/>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6910E69-9578-4DC1-9C57-3513DEFDFDC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47,472
47,176
195.40
28,281,224
26,608,926
1,412,499
13,943,373
26,751,408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AF6D5FA-14E6-4FEB-A104-9E02358A7CE4}"/>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8DC5D60-70F6-4E44-B404-F976D0A5513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EED9CB3-8334-4E85-8238-DF5201FBD618}"/>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EBCC872-9B30-40E3-B74A-6370E41DF589}"/>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972B8F9-D6D6-469D-B492-8B795A708204}"/>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CF72541-F6B3-4107-9957-DA3CD514EAB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CAE5D28-AD52-4031-91CF-50465782449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B7F8294-70BA-4BF8-B1B0-FE0BB662A78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D1B2817-6B17-4A10-ADD1-FFAB134BF311}"/>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7DA9970-6E41-4C6D-8E09-18E47D7D2A9D}"/>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C16BC06-B17D-414A-8ECA-11F331AE8F7D}"/>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9DD50CE-4D6A-4594-8E35-1CF913B93E8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BF8E4DA-B2DA-4B19-83CA-9E31457BEF6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736FD48-718D-4BBD-BEEA-FA08850C7893}"/>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BBC6FB1-F680-4377-8F8F-FA126E65B2D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CEE3534-5176-45BA-AE23-F4B7B4289C01}"/>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15D462-A285-4517-84E1-165977F2103B}"/>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174E454-F48A-40C0-BB94-37280053425A}"/>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161456C-CD7E-4A09-BD98-D15C54EB356B}"/>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B1BB71E-A069-4019-A39C-0CF6830C5B4E}"/>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CC898DD-8DBF-4738-BEE9-E8EA32C7524D}"/>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65C4E58-0C49-481C-AEE0-DE13029706B6}"/>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9593952-CBFE-4006-89ED-869D9580B5A3}"/>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3AB178B-E407-48A4-98E1-B70A776C86DD}"/>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CDBFD04-1FEF-4683-90F2-170762FD5D5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31CD85D-8230-4260-AFDA-EB60FAA5DCB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F4EC57B-B35F-402C-9FFA-C908FA1BD5A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D210879-7D98-4D18-A046-02D1FB072828}"/>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BC8ED32-0FED-4279-AA49-537387B6099F}"/>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6E75A76-0D55-4362-AF57-61BB83F0C64F}"/>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91A99A3-CDEF-42FB-92D3-057BB8BC211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B476655-DBBA-43DC-83EF-D8409A21ADCC}"/>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4DC4400-CE0B-4D4D-8746-9DDE960377C8}"/>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3DDF49B-4E2C-45D4-BBE6-DC2F397AF221}"/>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A5DAEE5-3B3A-44E9-BDB4-A62D6F0C7BD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当市では、平成２８年度策定した公共施設等総合管理計画（令和３年度改訂）において、現公共施設等の延べ床面積を、今後４０年間において約３２％減少するという目標を掲げ、老朽化した施設の集約化・複合化や除去を進めている。</a:t>
          </a:r>
          <a:endParaRPr lang="ja-JP" altLang="ja-JP" sz="900">
            <a:effectLst/>
          </a:endParaRPr>
        </a:p>
        <a:p>
          <a:r>
            <a:rPr kumimoji="1" lang="ja-JP" altLang="ja-JP" sz="900">
              <a:solidFill>
                <a:schemeClr val="dk1"/>
              </a:solidFill>
              <a:effectLst/>
              <a:latin typeface="+mn-lt"/>
              <a:ea typeface="+mn-ea"/>
              <a:cs typeface="+mn-cs"/>
            </a:rPr>
            <a:t>　有形固定資産減価償却率は、前年より上昇したものの、類似団体および県平均よりも低く抑えられており、これまでの取り組みの効果が表れていると考えられる。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6731633-2F61-42F6-A39B-929BAF7438F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2516C00-E1D7-40C3-BB3E-74DC02FFE4C8}"/>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BC1D392-16DD-4DFB-8149-CF778FCAED7F}"/>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8EB4E4B2-5720-44AF-86B9-93FCF9F413A5}"/>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6CF31C3-9E0D-4B8B-A8EA-7FBE12B67219}"/>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73CC8D2-5CF0-464A-99AC-9512D508163D}"/>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64A7318-1097-442D-9DA4-066F54335623}"/>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B69FEA58-B840-4E98-8801-36FDA983C213}"/>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93A6991-B94B-4199-BB64-E5635BDBAAF1}"/>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F14342A-49BE-4699-BE35-7DBC3E2EEB11}"/>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25C0BE9-79AD-4F65-A4A9-C0CCEACA45B8}"/>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42BB1DEE-17BD-4204-8F3E-A7F3CA277FF2}"/>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45AF290-1810-40E4-BB45-5E742FB0CAF6}"/>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62FC5381-5D51-4B30-89EA-AA89B3910137}"/>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F71F570-34AC-430D-A6DD-42A94D5CFF14}"/>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325F810-C399-4684-8464-D4F9AF951F48}"/>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D035964-0E34-48BF-9872-D026C09F8267}"/>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9431358-9273-42C9-B1C7-4E2B91E713BC}"/>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FB47A490-CCED-44F4-B183-372F5331F890}"/>
            </a:ext>
          </a:extLst>
        </xdr:cNvPr>
        <xdr:cNvCxnSpPr/>
      </xdr:nvCxnSpPr>
      <xdr:spPr>
        <a:xfrm flipV="1">
          <a:off x="4300220" y="5204914"/>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9CCF8EA8-0319-4057-AF52-23F35143FEC4}"/>
            </a:ext>
          </a:extLst>
        </xdr:cNvPr>
        <xdr:cNvSpPr txBox="1"/>
      </xdr:nvSpPr>
      <xdr:spPr>
        <a:xfrm>
          <a:off x="435292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524F2BFA-92C6-44B0-8B0B-75C3A604D3E2}"/>
            </a:ext>
          </a:extLst>
        </xdr:cNvPr>
        <xdr:cNvCxnSpPr/>
      </xdr:nvCxnSpPr>
      <xdr:spPr>
        <a:xfrm>
          <a:off x="4213225"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2267C913-55CE-4EB3-B569-426FA5E1DFBF}"/>
            </a:ext>
          </a:extLst>
        </xdr:cNvPr>
        <xdr:cNvSpPr txBox="1"/>
      </xdr:nvSpPr>
      <xdr:spPr>
        <a:xfrm>
          <a:off x="4352925" y="498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3B8E06BC-95DC-4E99-896D-0C52B547B52D}"/>
            </a:ext>
          </a:extLst>
        </xdr:cNvPr>
        <xdr:cNvCxnSpPr/>
      </xdr:nvCxnSpPr>
      <xdr:spPr>
        <a:xfrm>
          <a:off x="4213225" y="52049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3833F1BA-D62B-45FF-A8C6-430C7D9950D4}"/>
            </a:ext>
          </a:extLst>
        </xdr:cNvPr>
        <xdr:cNvSpPr txBox="1"/>
      </xdr:nvSpPr>
      <xdr:spPr>
        <a:xfrm>
          <a:off x="4352925" y="585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F16E5523-8628-4691-BA34-F5C38A233639}"/>
            </a:ext>
          </a:extLst>
        </xdr:cNvPr>
        <xdr:cNvSpPr/>
      </xdr:nvSpPr>
      <xdr:spPr>
        <a:xfrm>
          <a:off x="4251325" y="5872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6F1D521C-F906-4121-9057-BE7D66BA1B43}"/>
            </a:ext>
          </a:extLst>
        </xdr:cNvPr>
        <xdr:cNvSpPr/>
      </xdr:nvSpPr>
      <xdr:spPr>
        <a:xfrm>
          <a:off x="3616325" y="5822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34DC5167-7EC3-4131-B89E-479DCD9B6B90}"/>
            </a:ext>
          </a:extLst>
        </xdr:cNvPr>
        <xdr:cNvSpPr/>
      </xdr:nvSpPr>
      <xdr:spPr>
        <a:xfrm>
          <a:off x="29305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4E6C2933-FA73-469A-B6AA-35E0095378F2}"/>
            </a:ext>
          </a:extLst>
        </xdr:cNvPr>
        <xdr:cNvSpPr/>
      </xdr:nvSpPr>
      <xdr:spPr>
        <a:xfrm>
          <a:off x="22447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219DD74E-78A4-40D0-8FDB-9E1D06E70EFB}"/>
            </a:ext>
          </a:extLst>
        </xdr:cNvPr>
        <xdr:cNvSpPr/>
      </xdr:nvSpPr>
      <xdr:spPr>
        <a:xfrm>
          <a:off x="15589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AF5DEC5-2543-4925-BA8B-CC781D7252B6}"/>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E9E94BD-41AA-4464-8ABE-3A0FEF4618D7}"/>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5F6B268-F75D-4326-AC9D-C09E8291841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19AF8C5-3B76-4D4D-BD1A-26F6600138E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4B158CD-B50F-43EF-A2F5-EC6723654546}"/>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楕円 82">
          <a:extLst>
            <a:ext uri="{FF2B5EF4-FFF2-40B4-BE49-F238E27FC236}">
              <a16:creationId xmlns:a16="http://schemas.microsoft.com/office/drawing/2014/main" id="{A9120B51-8A75-4D7E-932E-8625CF1853B5}"/>
            </a:ext>
          </a:extLst>
        </xdr:cNvPr>
        <xdr:cNvSpPr/>
      </xdr:nvSpPr>
      <xdr:spPr>
        <a:xfrm>
          <a:off x="4251325" y="56964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137630</xdr:rowOff>
    </xdr:from>
    <xdr:ext cx="405111" cy="259045"/>
    <xdr:sp macro="" textlink="">
      <xdr:nvSpPr>
        <xdr:cNvPr id="84" name="有形固定資産減価償却率該当値テキスト">
          <a:extLst>
            <a:ext uri="{FF2B5EF4-FFF2-40B4-BE49-F238E27FC236}">
              <a16:creationId xmlns:a16="http://schemas.microsoft.com/office/drawing/2014/main" id="{23505A69-6405-4AB2-87B4-2C65590FA3A7}"/>
            </a:ext>
          </a:extLst>
        </xdr:cNvPr>
        <xdr:cNvSpPr txBox="1"/>
      </xdr:nvSpPr>
      <xdr:spPr>
        <a:xfrm>
          <a:off x="4352925" y="5554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71574</xdr:rowOff>
    </xdr:from>
    <xdr:to>
      <xdr:col>19</xdr:col>
      <xdr:colOff>187325</xdr:colOff>
      <xdr:row>30</xdr:row>
      <xdr:rowOff>1724</xdr:rowOff>
    </xdr:to>
    <xdr:sp macro="" textlink="">
      <xdr:nvSpPr>
        <xdr:cNvPr id="85" name="楕円 84">
          <a:extLst>
            <a:ext uri="{FF2B5EF4-FFF2-40B4-BE49-F238E27FC236}">
              <a16:creationId xmlns:a16="http://schemas.microsoft.com/office/drawing/2014/main" id="{A09BA9B5-5945-47AC-86A4-123892DCD70B}"/>
            </a:ext>
          </a:extLst>
        </xdr:cNvPr>
        <xdr:cNvSpPr/>
      </xdr:nvSpPr>
      <xdr:spPr>
        <a:xfrm>
          <a:off x="3616325" y="5653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122374</xdr:rowOff>
    </xdr:from>
    <xdr:to>
      <xdr:col>23</xdr:col>
      <xdr:colOff>85725</xdr:colOff>
      <xdr:row>29</xdr:row>
      <xdr:rowOff>165553</xdr:rowOff>
    </xdr:to>
    <xdr:cxnSp macro="">
      <xdr:nvCxnSpPr>
        <xdr:cNvPr id="86" name="直線コネクタ 85">
          <a:extLst>
            <a:ext uri="{FF2B5EF4-FFF2-40B4-BE49-F238E27FC236}">
              <a16:creationId xmlns:a16="http://schemas.microsoft.com/office/drawing/2014/main" id="{71935154-1FCC-4DA2-8154-7F05FE0AAF4F}"/>
            </a:ext>
          </a:extLst>
        </xdr:cNvPr>
        <xdr:cNvCxnSpPr/>
      </xdr:nvCxnSpPr>
      <xdr:spPr>
        <a:xfrm>
          <a:off x="3667125" y="5704024"/>
          <a:ext cx="635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7" name="楕円 86">
          <a:extLst>
            <a:ext uri="{FF2B5EF4-FFF2-40B4-BE49-F238E27FC236}">
              <a16:creationId xmlns:a16="http://schemas.microsoft.com/office/drawing/2014/main" id="{82FC26E0-8C99-4D37-81AA-2FC5B8451E46}"/>
            </a:ext>
          </a:extLst>
        </xdr:cNvPr>
        <xdr:cNvSpPr/>
      </xdr:nvSpPr>
      <xdr:spPr>
        <a:xfrm>
          <a:off x="2930525" y="56316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100783</xdr:rowOff>
    </xdr:from>
    <xdr:to>
      <xdr:col>19</xdr:col>
      <xdr:colOff>136525</xdr:colOff>
      <xdr:row>29</xdr:row>
      <xdr:rowOff>122374</xdr:rowOff>
    </xdr:to>
    <xdr:cxnSp macro="">
      <xdr:nvCxnSpPr>
        <xdr:cNvPr id="88" name="直線コネクタ 87">
          <a:extLst>
            <a:ext uri="{FF2B5EF4-FFF2-40B4-BE49-F238E27FC236}">
              <a16:creationId xmlns:a16="http://schemas.microsoft.com/office/drawing/2014/main" id="{C8307A85-BD51-4B3C-AD9C-E92E04B2B5B2}"/>
            </a:ext>
          </a:extLst>
        </xdr:cNvPr>
        <xdr:cNvCxnSpPr/>
      </xdr:nvCxnSpPr>
      <xdr:spPr>
        <a:xfrm>
          <a:off x="2981325" y="5682433"/>
          <a:ext cx="6858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9" name="楕円 88">
          <a:extLst>
            <a:ext uri="{FF2B5EF4-FFF2-40B4-BE49-F238E27FC236}">
              <a16:creationId xmlns:a16="http://schemas.microsoft.com/office/drawing/2014/main" id="{184AFA67-FC35-498B-8781-81E008C4F4B1}"/>
            </a:ext>
          </a:extLst>
        </xdr:cNvPr>
        <xdr:cNvSpPr/>
      </xdr:nvSpPr>
      <xdr:spPr>
        <a:xfrm>
          <a:off x="2244725" y="5603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100783</xdr:rowOff>
    </xdr:to>
    <xdr:cxnSp macro="">
      <xdr:nvCxnSpPr>
        <xdr:cNvPr id="90" name="直線コネクタ 89">
          <a:extLst>
            <a:ext uri="{FF2B5EF4-FFF2-40B4-BE49-F238E27FC236}">
              <a16:creationId xmlns:a16="http://schemas.microsoft.com/office/drawing/2014/main" id="{632DB3DC-D3A8-44F0-A54D-864ACE220181}"/>
            </a:ext>
          </a:extLst>
        </xdr:cNvPr>
        <xdr:cNvCxnSpPr/>
      </xdr:nvCxnSpPr>
      <xdr:spPr>
        <a:xfrm>
          <a:off x="2295525" y="5654675"/>
          <a:ext cx="6858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150495</xdr:rowOff>
    </xdr:from>
    <xdr:to>
      <xdr:col>7</xdr:col>
      <xdr:colOff>187325</xdr:colOff>
      <xdr:row>29</xdr:row>
      <xdr:rowOff>80645</xdr:rowOff>
    </xdr:to>
    <xdr:sp macro="" textlink="">
      <xdr:nvSpPr>
        <xdr:cNvPr id="91" name="楕円 90">
          <a:extLst>
            <a:ext uri="{FF2B5EF4-FFF2-40B4-BE49-F238E27FC236}">
              <a16:creationId xmlns:a16="http://schemas.microsoft.com/office/drawing/2014/main" id="{47003F13-79E6-4541-90F1-EDF90A4536BE}"/>
            </a:ext>
          </a:extLst>
        </xdr:cNvPr>
        <xdr:cNvSpPr/>
      </xdr:nvSpPr>
      <xdr:spPr>
        <a:xfrm>
          <a:off x="1558925" y="5567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29845</xdr:rowOff>
    </xdr:from>
    <xdr:to>
      <xdr:col>11</xdr:col>
      <xdr:colOff>136525</xdr:colOff>
      <xdr:row>29</xdr:row>
      <xdr:rowOff>73025</xdr:rowOff>
    </xdr:to>
    <xdr:cxnSp macro="">
      <xdr:nvCxnSpPr>
        <xdr:cNvPr id="92" name="直線コネクタ 91">
          <a:extLst>
            <a:ext uri="{FF2B5EF4-FFF2-40B4-BE49-F238E27FC236}">
              <a16:creationId xmlns:a16="http://schemas.microsoft.com/office/drawing/2014/main" id="{C641217C-82B3-404F-A65F-1D2871BD46F4}"/>
            </a:ext>
          </a:extLst>
        </xdr:cNvPr>
        <xdr:cNvCxnSpPr/>
      </xdr:nvCxnSpPr>
      <xdr:spPr>
        <a:xfrm>
          <a:off x="1609725" y="561149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D0EB5FB1-2B03-410A-BB60-8E7763336012}"/>
            </a:ext>
          </a:extLst>
        </xdr:cNvPr>
        <xdr:cNvSpPr txBox="1"/>
      </xdr:nvSpPr>
      <xdr:spPr>
        <a:xfrm>
          <a:off x="3470919" y="590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BA36B852-AF06-4DA0-8DEB-8558AECE1919}"/>
            </a:ext>
          </a:extLst>
        </xdr:cNvPr>
        <xdr:cNvSpPr txBox="1"/>
      </xdr:nvSpPr>
      <xdr:spPr>
        <a:xfrm>
          <a:off x="2797819" y="585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71D46213-3061-423E-BD95-233DCF6EB869}"/>
            </a:ext>
          </a:extLst>
        </xdr:cNvPr>
        <xdr:cNvSpPr txBox="1"/>
      </xdr:nvSpPr>
      <xdr:spPr>
        <a:xfrm>
          <a:off x="2112019" y="5813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F3E67E3E-DA5A-4381-967E-9316DD8F1EBD}"/>
            </a:ext>
          </a:extLst>
        </xdr:cNvPr>
        <xdr:cNvSpPr txBox="1"/>
      </xdr:nvSpPr>
      <xdr:spPr>
        <a:xfrm>
          <a:off x="1426219" y="575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18251</xdr:rowOff>
    </xdr:from>
    <xdr:ext cx="405111" cy="259045"/>
    <xdr:sp macro="" textlink="">
      <xdr:nvSpPr>
        <xdr:cNvPr id="97" name="n_1mainValue有形固定資産減価償却率">
          <a:extLst>
            <a:ext uri="{FF2B5EF4-FFF2-40B4-BE49-F238E27FC236}">
              <a16:creationId xmlns:a16="http://schemas.microsoft.com/office/drawing/2014/main" id="{920A97BC-32D4-4146-9F49-224B65908460}"/>
            </a:ext>
          </a:extLst>
        </xdr:cNvPr>
        <xdr:cNvSpPr txBox="1"/>
      </xdr:nvSpPr>
      <xdr:spPr>
        <a:xfrm>
          <a:off x="3470919" y="543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8" name="n_2mainValue有形固定資産減価償却率">
          <a:extLst>
            <a:ext uri="{FF2B5EF4-FFF2-40B4-BE49-F238E27FC236}">
              <a16:creationId xmlns:a16="http://schemas.microsoft.com/office/drawing/2014/main" id="{DB307DC1-5F82-4E12-B1FF-E8385B581932}"/>
            </a:ext>
          </a:extLst>
        </xdr:cNvPr>
        <xdr:cNvSpPr txBox="1"/>
      </xdr:nvSpPr>
      <xdr:spPr>
        <a:xfrm>
          <a:off x="2797819" y="5419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9" name="n_3mainValue有形固定資産減価償却率">
          <a:extLst>
            <a:ext uri="{FF2B5EF4-FFF2-40B4-BE49-F238E27FC236}">
              <a16:creationId xmlns:a16="http://schemas.microsoft.com/office/drawing/2014/main" id="{5CFA3603-7E99-41CB-B96D-0318FD50206D}"/>
            </a:ext>
          </a:extLst>
        </xdr:cNvPr>
        <xdr:cNvSpPr txBox="1"/>
      </xdr:nvSpPr>
      <xdr:spPr>
        <a:xfrm>
          <a:off x="2112019"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97172</xdr:rowOff>
    </xdr:from>
    <xdr:ext cx="405111" cy="259045"/>
    <xdr:sp macro="" textlink="">
      <xdr:nvSpPr>
        <xdr:cNvPr id="100" name="n_4mainValue有形固定資産減価償却率">
          <a:extLst>
            <a:ext uri="{FF2B5EF4-FFF2-40B4-BE49-F238E27FC236}">
              <a16:creationId xmlns:a16="http://schemas.microsoft.com/office/drawing/2014/main" id="{A18ABF77-4C5A-4BA6-B046-1CAD763098D3}"/>
            </a:ext>
          </a:extLst>
        </xdr:cNvPr>
        <xdr:cNvSpPr txBox="1"/>
      </xdr:nvSpPr>
      <xdr:spPr>
        <a:xfrm>
          <a:off x="1426219" y="534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5A7CDA1-537D-4357-87A2-1C4B7501EF7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A713E3D-B98E-4AA0-A18E-5FF8C5F85844}"/>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E792A7A-EC28-45ED-8CE3-BDE2C8C269E7}"/>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82B6675-7DF0-4392-B53C-7C7D8A3EB99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5A50ED2-0429-412E-8CD8-587E1AA3FBE4}"/>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528F705-DE9F-482E-9B57-222D4BF84FC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85A276F-229D-409D-AD45-A55951A6C44B}"/>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C4CC6DF-780D-48EB-9A1D-848A6FAEC5B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111D846-5469-4C5C-B22B-B9DF856CC7E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3EC3C33-B70E-4530-BFF5-18A4F081AE7D}"/>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77AA25C-381F-49C7-9454-F8BDB010D73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9B1FB63-FBEE-487B-AF0E-716CBD861D51}"/>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B0D72F5-F440-40C0-815E-73EFA3B01E24}"/>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債務償還比率は、前年に比べ減少（改善）しているものの、全国平均、県平均よりも高い水準にあるため、地方債等の新規発行、経常経費の抑制に努めていく必要がある。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75CA969-96E7-4701-BC40-E9DF5E89B0DF}"/>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3558EA2-7CF5-48CE-9A4F-C3D435B34B5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69600D0-8A9D-4C08-8E05-492B90EE5F95}"/>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4F3D5D1C-C511-4D72-A743-37461DD1310E}"/>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CB6A8D9D-F6C5-44DC-A167-C5D10001E458}"/>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06C809C-C69F-4D55-90D2-BCF71B5D08CA}"/>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872E6664-1743-474B-BC20-1AB475A61F70}"/>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D87B3181-09C7-415F-A21E-9C0538A23297}"/>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93F5A77-14A8-452D-A3D4-27675F6114CF}"/>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3D927644-54EA-4650-9874-6FA4DEF5DED2}"/>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30C8A8EE-189F-4014-A499-65C1048B3676}"/>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17FD3C2-7CEE-4C23-94A3-1FDC01F0616C}"/>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FA563454-4F6A-491B-9B26-0C08392F1688}"/>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F0998B68-DF73-4C08-AA07-5B4B32BF7D11}"/>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8DA13AAA-E371-4E0A-90AE-5893434A3348}"/>
            </a:ext>
          </a:extLst>
        </xdr:cNvPr>
        <xdr:cNvSpPr txBox="1"/>
      </xdr:nvSpPr>
      <xdr:spPr>
        <a:xfrm>
          <a:off x="9758836" y="5031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D6E100F-FF32-4569-83C8-2C0185686ABB}"/>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FC3809A0-276A-477D-AF03-473CACA94319}"/>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5E644E63-DFD6-43F8-B017-6B20FE04E7C6}"/>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508F6C13-C1C5-4108-B1D0-201D7FB627A4}"/>
            </a:ext>
          </a:extLst>
        </xdr:cNvPr>
        <xdr:cNvCxnSpPr/>
      </xdr:nvCxnSpPr>
      <xdr:spPr>
        <a:xfrm flipV="1">
          <a:off x="13323570" y="5037156"/>
          <a:ext cx="1269" cy="1462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53CE973B-20CD-47BD-9005-220E29DBC13F}"/>
            </a:ext>
          </a:extLst>
        </xdr:cNvPr>
        <xdr:cNvSpPr txBox="1"/>
      </xdr:nvSpPr>
      <xdr:spPr>
        <a:xfrm>
          <a:off x="13376275" y="6503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65527F5D-9210-470E-B8DD-F9106C971C68}"/>
            </a:ext>
          </a:extLst>
        </xdr:cNvPr>
        <xdr:cNvCxnSpPr/>
      </xdr:nvCxnSpPr>
      <xdr:spPr>
        <a:xfrm>
          <a:off x="13255625" y="6499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DD298ECF-3E3A-48FB-8A65-F5686BC84D3D}"/>
            </a:ext>
          </a:extLst>
        </xdr:cNvPr>
        <xdr:cNvSpPr txBox="1"/>
      </xdr:nvSpPr>
      <xdr:spPr>
        <a:xfrm>
          <a:off x="13376275" y="48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F1C2804F-6FBC-491B-BA55-1C1968D9EF8B}"/>
            </a:ext>
          </a:extLst>
        </xdr:cNvPr>
        <xdr:cNvCxnSpPr/>
      </xdr:nvCxnSpPr>
      <xdr:spPr>
        <a:xfrm>
          <a:off x="13255625" y="5037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32287E90-44A5-4685-91DF-C611EAF9122C}"/>
            </a:ext>
          </a:extLst>
        </xdr:cNvPr>
        <xdr:cNvSpPr txBox="1"/>
      </xdr:nvSpPr>
      <xdr:spPr>
        <a:xfrm>
          <a:off x="13376275" y="5583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A1CBCEDC-D2BC-4C4B-992D-37A66C8FED8D}"/>
            </a:ext>
          </a:extLst>
        </xdr:cNvPr>
        <xdr:cNvSpPr/>
      </xdr:nvSpPr>
      <xdr:spPr>
        <a:xfrm>
          <a:off x="13293725" y="5598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D16671C0-47EB-41D7-8FA2-811BA518AE89}"/>
            </a:ext>
          </a:extLst>
        </xdr:cNvPr>
        <xdr:cNvSpPr/>
      </xdr:nvSpPr>
      <xdr:spPr>
        <a:xfrm>
          <a:off x="12639675" y="558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B8C1A365-82A4-4BB8-88BA-1670F3E8F12D}"/>
            </a:ext>
          </a:extLst>
        </xdr:cNvPr>
        <xdr:cNvSpPr/>
      </xdr:nvSpPr>
      <xdr:spPr>
        <a:xfrm>
          <a:off x="11953875" y="5539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A8D1E1C4-8CBC-44E6-BA05-38C16CABF92F}"/>
            </a:ext>
          </a:extLst>
        </xdr:cNvPr>
        <xdr:cNvSpPr/>
      </xdr:nvSpPr>
      <xdr:spPr>
        <a:xfrm>
          <a:off x="11268075" y="5742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7370AC4A-D5FD-4A82-A58F-5E44FFAD44B2}"/>
            </a:ext>
          </a:extLst>
        </xdr:cNvPr>
        <xdr:cNvSpPr/>
      </xdr:nvSpPr>
      <xdr:spPr>
        <a:xfrm>
          <a:off x="10582275" y="582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9C97BAF-BC3C-4B8D-873D-F4F93CB87AD8}"/>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ABC03EF-C482-4A46-92C7-622B65611F1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359439C-C12C-4D86-A957-B4D70B91E07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67BE642-F326-4E35-981C-2439195B613B}"/>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C828DFC-E9A9-45D8-BDBF-958BE0DD0C5B}"/>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11738</xdr:rowOff>
    </xdr:from>
    <xdr:to>
      <xdr:col>76</xdr:col>
      <xdr:colOff>73025</xdr:colOff>
      <xdr:row>29</xdr:row>
      <xdr:rowOff>113338</xdr:rowOff>
    </xdr:to>
    <xdr:sp macro="" textlink="">
      <xdr:nvSpPr>
        <xdr:cNvPr id="148" name="楕円 147">
          <a:extLst>
            <a:ext uri="{FF2B5EF4-FFF2-40B4-BE49-F238E27FC236}">
              <a16:creationId xmlns:a16="http://schemas.microsoft.com/office/drawing/2014/main" id="{C46035D5-3B22-4862-B580-C9C6C98E6C86}"/>
            </a:ext>
          </a:extLst>
        </xdr:cNvPr>
        <xdr:cNvSpPr/>
      </xdr:nvSpPr>
      <xdr:spPr>
        <a:xfrm>
          <a:off x="13293725" y="55933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34615</xdr:rowOff>
    </xdr:from>
    <xdr:ext cx="469744" cy="259045"/>
    <xdr:sp macro="" textlink="">
      <xdr:nvSpPr>
        <xdr:cNvPr id="149" name="債務償還比率該当値テキスト">
          <a:extLst>
            <a:ext uri="{FF2B5EF4-FFF2-40B4-BE49-F238E27FC236}">
              <a16:creationId xmlns:a16="http://schemas.microsoft.com/office/drawing/2014/main" id="{A08FC6DA-AC53-4847-873B-E1D1231264F7}"/>
            </a:ext>
          </a:extLst>
        </xdr:cNvPr>
        <xdr:cNvSpPr txBox="1"/>
      </xdr:nvSpPr>
      <xdr:spPr>
        <a:xfrm>
          <a:off x="13376275" y="545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92855</xdr:rowOff>
    </xdr:from>
    <xdr:to>
      <xdr:col>72</xdr:col>
      <xdr:colOff>123825</xdr:colOff>
      <xdr:row>30</xdr:row>
      <xdr:rowOff>23005</xdr:rowOff>
    </xdr:to>
    <xdr:sp macro="" textlink="">
      <xdr:nvSpPr>
        <xdr:cNvPr id="150" name="楕円 149">
          <a:extLst>
            <a:ext uri="{FF2B5EF4-FFF2-40B4-BE49-F238E27FC236}">
              <a16:creationId xmlns:a16="http://schemas.microsoft.com/office/drawing/2014/main" id="{F58AA4FA-4C1A-4712-90F6-708B77239BA8}"/>
            </a:ext>
          </a:extLst>
        </xdr:cNvPr>
        <xdr:cNvSpPr/>
      </xdr:nvSpPr>
      <xdr:spPr>
        <a:xfrm>
          <a:off x="12639675" y="5674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62538</xdr:rowOff>
    </xdr:from>
    <xdr:to>
      <xdr:col>76</xdr:col>
      <xdr:colOff>22225</xdr:colOff>
      <xdr:row>29</xdr:row>
      <xdr:rowOff>143655</xdr:rowOff>
    </xdr:to>
    <xdr:cxnSp macro="">
      <xdr:nvCxnSpPr>
        <xdr:cNvPr id="151" name="直線コネクタ 150">
          <a:extLst>
            <a:ext uri="{FF2B5EF4-FFF2-40B4-BE49-F238E27FC236}">
              <a16:creationId xmlns:a16="http://schemas.microsoft.com/office/drawing/2014/main" id="{31F27552-35AC-4A40-ACD4-3C6B22FF9E3B}"/>
            </a:ext>
          </a:extLst>
        </xdr:cNvPr>
        <xdr:cNvCxnSpPr/>
      </xdr:nvCxnSpPr>
      <xdr:spPr>
        <a:xfrm flipV="1">
          <a:off x="12690475" y="5644188"/>
          <a:ext cx="635000" cy="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101301</xdr:rowOff>
    </xdr:from>
    <xdr:to>
      <xdr:col>68</xdr:col>
      <xdr:colOff>123825</xdr:colOff>
      <xdr:row>29</xdr:row>
      <xdr:rowOff>31451</xdr:rowOff>
    </xdr:to>
    <xdr:sp macro="" textlink="">
      <xdr:nvSpPr>
        <xdr:cNvPr id="152" name="楕円 151">
          <a:extLst>
            <a:ext uri="{FF2B5EF4-FFF2-40B4-BE49-F238E27FC236}">
              <a16:creationId xmlns:a16="http://schemas.microsoft.com/office/drawing/2014/main" id="{126FB58E-4161-44E9-81A7-BCCA346BBA17}"/>
            </a:ext>
          </a:extLst>
        </xdr:cNvPr>
        <xdr:cNvSpPr/>
      </xdr:nvSpPr>
      <xdr:spPr>
        <a:xfrm>
          <a:off x="11953875" y="55178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152101</xdr:rowOff>
    </xdr:from>
    <xdr:to>
      <xdr:col>72</xdr:col>
      <xdr:colOff>73025</xdr:colOff>
      <xdr:row>29</xdr:row>
      <xdr:rowOff>143655</xdr:rowOff>
    </xdr:to>
    <xdr:cxnSp macro="">
      <xdr:nvCxnSpPr>
        <xdr:cNvPr id="153" name="直線コネクタ 152">
          <a:extLst>
            <a:ext uri="{FF2B5EF4-FFF2-40B4-BE49-F238E27FC236}">
              <a16:creationId xmlns:a16="http://schemas.microsoft.com/office/drawing/2014/main" id="{43FDA5FE-C0ED-4CC5-8FBF-41F04896C25A}"/>
            </a:ext>
          </a:extLst>
        </xdr:cNvPr>
        <xdr:cNvCxnSpPr/>
      </xdr:nvCxnSpPr>
      <xdr:spPr>
        <a:xfrm>
          <a:off x="12004675" y="5568651"/>
          <a:ext cx="685800" cy="1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156237</xdr:rowOff>
    </xdr:from>
    <xdr:to>
      <xdr:col>64</xdr:col>
      <xdr:colOff>123825</xdr:colOff>
      <xdr:row>30</xdr:row>
      <xdr:rowOff>86387</xdr:rowOff>
    </xdr:to>
    <xdr:sp macro="" textlink="">
      <xdr:nvSpPr>
        <xdr:cNvPr id="154" name="楕円 153">
          <a:extLst>
            <a:ext uri="{FF2B5EF4-FFF2-40B4-BE49-F238E27FC236}">
              <a16:creationId xmlns:a16="http://schemas.microsoft.com/office/drawing/2014/main" id="{680EB9EC-9098-49EE-8587-66A9C5353A16}"/>
            </a:ext>
          </a:extLst>
        </xdr:cNvPr>
        <xdr:cNvSpPr/>
      </xdr:nvSpPr>
      <xdr:spPr>
        <a:xfrm>
          <a:off x="11268075" y="57378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152101</xdr:rowOff>
    </xdr:from>
    <xdr:to>
      <xdr:col>68</xdr:col>
      <xdr:colOff>73025</xdr:colOff>
      <xdr:row>30</xdr:row>
      <xdr:rowOff>35587</xdr:rowOff>
    </xdr:to>
    <xdr:cxnSp macro="">
      <xdr:nvCxnSpPr>
        <xdr:cNvPr id="155" name="直線コネクタ 154">
          <a:extLst>
            <a:ext uri="{FF2B5EF4-FFF2-40B4-BE49-F238E27FC236}">
              <a16:creationId xmlns:a16="http://schemas.microsoft.com/office/drawing/2014/main" id="{69CDFD12-563A-4A64-9449-CB47C6603BC5}"/>
            </a:ext>
          </a:extLst>
        </xdr:cNvPr>
        <xdr:cNvCxnSpPr/>
      </xdr:nvCxnSpPr>
      <xdr:spPr>
        <a:xfrm flipV="1">
          <a:off x="11318875" y="5568651"/>
          <a:ext cx="685800" cy="21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58501</xdr:rowOff>
    </xdr:from>
    <xdr:to>
      <xdr:col>60</xdr:col>
      <xdr:colOff>123825</xdr:colOff>
      <xdr:row>30</xdr:row>
      <xdr:rowOff>160101</xdr:rowOff>
    </xdr:to>
    <xdr:sp macro="" textlink="">
      <xdr:nvSpPr>
        <xdr:cNvPr id="156" name="楕円 155">
          <a:extLst>
            <a:ext uri="{FF2B5EF4-FFF2-40B4-BE49-F238E27FC236}">
              <a16:creationId xmlns:a16="http://schemas.microsoft.com/office/drawing/2014/main" id="{99D966A2-76E9-43BF-BABB-2448F4E36626}"/>
            </a:ext>
          </a:extLst>
        </xdr:cNvPr>
        <xdr:cNvSpPr/>
      </xdr:nvSpPr>
      <xdr:spPr>
        <a:xfrm>
          <a:off x="10582275" y="58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35587</xdr:rowOff>
    </xdr:from>
    <xdr:to>
      <xdr:col>64</xdr:col>
      <xdr:colOff>73025</xdr:colOff>
      <xdr:row>30</xdr:row>
      <xdr:rowOff>109301</xdr:rowOff>
    </xdr:to>
    <xdr:cxnSp macro="">
      <xdr:nvCxnSpPr>
        <xdr:cNvPr id="157" name="直線コネクタ 156">
          <a:extLst>
            <a:ext uri="{FF2B5EF4-FFF2-40B4-BE49-F238E27FC236}">
              <a16:creationId xmlns:a16="http://schemas.microsoft.com/office/drawing/2014/main" id="{CF19011D-9657-4211-AFD6-4ADC5556F623}"/>
            </a:ext>
          </a:extLst>
        </xdr:cNvPr>
        <xdr:cNvCxnSpPr/>
      </xdr:nvCxnSpPr>
      <xdr:spPr>
        <a:xfrm flipV="1">
          <a:off x="10633075" y="5782337"/>
          <a:ext cx="685800" cy="7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4F9D05BA-5548-4DEC-94D7-0478375DAC59}"/>
            </a:ext>
          </a:extLst>
        </xdr:cNvPr>
        <xdr:cNvSpPr txBox="1"/>
      </xdr:nvSpPr>
      <xdr:spPr>
        <a:xfrm>
          <a:off x="12461952" y="53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FAA5488E-D248-47A1-8602-3A75B2F3B6EE}"/>
            </a:ext>
          </a:extLst>
        </xdr:cNvPr>
        <xdr:cNvSpPr txBox="1"/>
      </xdr:nvSpPr>
      <xdr:spPr>
        <a:xfrm>
          <a:off x="11788852" y="56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45DDA36A-0922-4746-B569-9AC9702D4A2B}"/>
            </a:ext>
          </a:extLst>
        </xdr:cNvPr>
        <xdr:cNvSpPr txBox="1"/>
      </xdr:nvSpPr>
      <xdr:spPr>
        <a:xfrm>
          <a:off x="11103052" y="58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BF53B9FE-2A52-4DF9-9416-A214965CAF9D}"/>
            </a:ext>
          </a:extLst>
        </xdr:cNvPr>
        <xdr:cNvSpPr txBox="1"/>
      </xdr:nvSpPr>
      <xdr:spPr>
        <a:xfrm>
          <a:off x="10417252" y="59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14132</xdr:rowOff>
    </xdr:from>
    <xdr:ext cx="469744" cy="259045"/>
    <xdr:sp macro="" textlink="">
      <xdr:nvSpPr>
        <xdr:cNvPr id="162" name="n_1mainValue債務償還比率">
          <a:extLst>
            <a:ext uri="{FF2B5EF4-FFF2-40B4-BE49-F238E27FC236}">
              <a16:creationId xmlns:a16="http://schemas.microsoft.com/office/drawing/2014/main" id="{3A84AC9F-9127-4C04-BAA4-A36A8C11A329}"/>
            </a:ext>
          </a:extLst>
        </xdr:cNvPr>
        <xdr:cNvSpPr txBox="1"/>
      </xdr:nvSpPr>
      <xdr:spPr>
        <a:xfrm>
          <a:off x="12461952" y="576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47978</xdr:rowOff>
    </xdr:from>
    <xdr:ext cx="469744" cy="259045"/>
    <xdr:sp macro="" textlink="">
      <xdr:nvSpPr>
        <xdr:cNvPr id="163" name="n_2mainValue債務償還比率">
          <a:extLst>
            <a:ext uri="{FF2B5EF4-FFF2-40B4-BE49-F238E27FC236}">
              <a16:creationId xmlns:a16="http://schemas.microsoft.com/office/drawing/2014/main" id="{EDB872BE-B55D-45B8-91B5-FB848E144B2C}"/>
            </a:ext>
          </a:extLst>
        </xdr:cNvPr>
        <xdr:cNvSpPr txBox="1"/>
      </xdr:nvSpPr>
      <xdr:spPr>
        <a:xfrm>
          <a:off x="11788852" y="52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102914</xdr:rowOff>
    </xdr:from>
    <xdr:ext cx="469744" cy="259045"/>
    <xdr:sp macro="" textlink="">
      <xdr:nvSpPr>
        <xdr:cNvPr id="164" name="n_3mainValue債務償還比率">
          <a:extLst>
            <a:ext uri="{FF2B5EF4-FFF2-40B4-BE49-F238E27FC236}">
              <a16:creationId xmlns:a16="http://schemas.microsoft.com/office/drawing/2014/main" id="{5497E300-037D-4A53-89CF-201F3EB9A183}"/>
            </a:ext>
          </a:extLst>
        </xdr:cNvPr>
        <xdr:cNvSpPr txBox="1"/>
      </xdr:nvSpPr>
      <xdr:spPr>
        <a:xfrm>
          <a:off x="11103052" y="55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5178</xdr:rowOff>
    </xdr:from>
    <xdr:ext cx="469744" cy="259045"/>
    <xdr:sp macro="" textlink="">
      <xdr:nvSpPr>
        <xdr:cNvPr id="165" name="n_4mainValue債務償還比率">
          <a:extLst>
            <a:ext uri="{FF2B5EF4-FFF2-40B4-BE49-F238E27FC236}">
              <a16:creationId xmlns:a16="http://schemas.microsoft.com/office/drawing/2014/main" id="{1D6E782B-28A7-4C75-A523-EDA783FB96A2}"/>
            </a:ext>
          </a:extLst>
        </xdr:cNvPr>
        <xdr:cNvSpPr txBox="1"/>
      </xdr:nvSpPr>
      <xdr:spPr>
        <a:xfrm>
          <a:off x="10417252" y="558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50D33835-2114-49E6-B426-8FCD6FF871DA}"/>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D358D526-D5D1-4AC4-91FD-A7C19496067D}"/>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8A7A7F56-893D-440F-92FD-DE243CAF256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DC463960-108E-4032-A6FD-A325680D882B}"/>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2D48D888-0950-42BC-820F-89D2DA0B609D}"/>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3E88DDE8-3DA6-4596-B722-65E7E1780921}"/>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641A80-1BD5-414A-8A35-B749D9A7E04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224213-4CF3-4555-B3C2-BF35F49F375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CE32FD-24AA-4DE1-A547-E3B3FB00F8F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901F9F-2E9E-4A51-BBFC-A56FE3FD3BF8}"/>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948E2B-8D62-4F00-AE19-35BEA4B1BC6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F9A2E7-8A80-4A70-8CEC-BCA49648FF5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455BF9-F581-46B3-9652-1F937335564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125163-89E9-4C42-8B05-F3B4A559DCB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0D8F2B-75F5-4641-BA84-A8700C60C71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204C54-13F5-44DD-95E7-26DA8BE1E07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47,472
47,176
195.40
28,281,224
26,608,926
1,412,499
13,943,373
26,751,408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44683E-33D6-44A3-95B7-A184ECC5078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8ABF99-40FF-4CDE-B672-4143A517CA4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5D013B-C95A-42AE-99F8-921E4F057A2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2DC4E4-5059-4440-BAE6-1A5B2C84A97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A9A5C9-2E4C-492D-9322-5E37D8CA803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8C9DF5-FC69-4038-BD6D-6EB74A9D76DA}"/>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CE7021-1936-481E-81D7-6EC5F19AF2B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0675F0-DCBA-4973-900F-E9228EC0C98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E9E7E1-68F9-4668-B72A-51417B2346D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E8AFAB-8AE9-4F58-B54E-A86528BCC3F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6FBA95-F24D-480E-AAFA-2ECC11457B5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1589C5-3F38-4769-A119-9CD5254731E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046E47-4235-45E2-9859-3D8718B8E0A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F83AD7-536D-47A8-8F81-69D01124927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D53B03-64FD-4D2D-94A6-1F05D2BB7FD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E9B159-D6D7-4AB6-87BB-306E02C4F9A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CF7E33-5879-4D0A-BE78-6CE47986078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C5CECE-9A50-445E-9674-ED4A9782E34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46BA31-1937-43FB-AF9B-65759CD2193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181E05-443C-41FA-BC95-C9C2FB7B120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636AEF-DBC1-469A-9204-B3B54420CD1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51F4EA-C278-425C-B27B-08F5DB6D819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3EC76E-EB07-43A5-8A1D-6FD1A68DAAC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916F8A-C9C1-4510-BBF8-539223B68F5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A61186-A222-40B1-99C5-AD9342A1766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FCBDA9-052F-4A57-94EC-7A751155AAA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CBDAEB-FB59-4E29-8CE2-1966CAD20C7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CD3DC9-8E85-4E6C-AA18-2A9BAE8908A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4FFCFA-1C99-40D4-8C9C-A38409CB2CE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BC8AAF-45DA-43CA-8544-56C8D211DDB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BF40F2-6C41-457B-834D-0C08083A49D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01FCFB-5CBA-485C-95BD-8AF9C5E4B86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3B3CA2-EA9C-48F4-A58F-005658F4E3CB}"/>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1B655CA-4542-474F-89AA-B62B15F86E33}"/>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7E0519C-DD00-47C8-834D-8A526E5BFA2E}"/>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3D8B32-EE60-45AE-89C9-19D50C206D3C}"/>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1E0730F-F7A0-4D97-8A05-F1FD3911A31F}"/>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0DA38F4-7775-41D6-9B3F-51DC15EDEF8E}"/>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3F9620-093C-4C65-8D9F-355491370563}"/>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D8802F-405F-4A86-A1B5-B0E3E4D09C07}"/>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C6CBA28-0C3F-41D3-847A-5B5BD950619E}"/>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857586C-5FC8-4408-9EB7-207356656A76}"/>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EA7CA18-09BF-4498-914A-9D8E0E0BE82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7663071-DA10-42A3-A0B0-81196946FBB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120B7B-2975-469F-A305-14DE64893F4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F5BBABD4-0641-4DB7-BAE7-CC8D3A08DD6B}"/>
            </a:ext>
          </a:extLst>
        </xdr:cNvPr>
        <xdr:cNvCxnSpPr/>
      </xdr:nvCxnSpPr>
      <xdr:spPr>
        <a:xfrm flipV="1">
          <a:off x="4177665" y="557657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BE120389-4C7E-411D-B4E2-8685DECBFE03}"/>
            </a:ext>
          </a:extLst>
        </xdr:cNvPr>
        <xdr:cNvSpPr txBox="1"/>
      </xdr:nvSpPr>
      <xdr:spPr>
        <a:xfrm>
          <a:off x="4216400" y="696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12DB79FA-A3B6-43FC-98A7-D7C031D812E9}"/>
            </a:ext>
          </a:extLst>
        </xdr:cNvPr>
        <xdr:cNvCxnSpPr/>
      </xdr:nvCxnSpPr>
      <xdr:spPr>
        <a:xfrm>
          <a:off x="4108450" y="6965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22C591C1-F95A-4D4D-921B-53281A42915D}"/>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88DED198-4362-4C5D-A054-32DDC0B3AC67}"/>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49C5D617-E5E9-44F3-B293-13B154AB260C}"/>
            </a:ext>
          </a:extLst>
        </xdr:cNvPr>
        <xdr:cNvSpPr txBox="1"/>
      </xdr:nvSpPr>
      <xdr:spPr>
        <a:xfrm>
          <a:off x="4216400" y="6354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59A0E324-E823-4E51-B3E6-CB6E177176EE}"/>
            </a:ext>
          </a:extLst>
        </xdr:cNvPr>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EF427A2C-B1C7-4E1C-9C05-C10A0A6F5BBF}"/>
            </a:ext>
          </a:extLst>
        </xdr:cNvPr>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9A42EE40-DAC1-45D4-AC61-5DA05C5F0BCC}"/>
            </a:ext>
          </a:extLst>
        </xdr:cNvPr>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A10A9DD-DF0D-46D8-901D-1B2DB701BD62}"/>
            </a:ext>
          </a:extLst>
        </xdr:cNvPr>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CED057A6-AEB6-4740-BBA7-F8336DE00E8D}"/>
            </a:ext>
          </a:extLst>
        </xdr:cNvPr>
        <xdr:cNvSpPr/>
      </xdr:nvSpPr>
      <xdr:spPr>
        <a:xfrm>
          <a:off x="9842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2103FD5-E978-4D58-AEBD-D46FAE4DD5A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9906DE3-EF85-4E92-A85F-7202CCA174C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B0BF5A-6B3D-4542-B3C8-D8A828C887A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20C718-D75E-4032-B824-27B0686A46D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1200D2-02CA-4AA8-91D7-33C81053033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73" name="楕円 72">
          <a:extLst>
            <a:ext uri="{FF2B5EF4-FFF2-40B4-BE49-F238E27FC236}">
              <a16:creationId xmlns:a16="http://schemas.microsoft.com/office/drawing/2014/main" id="{FCED301C-ADB8-48B6-B81B-AD77045C60EF}"/>
            </a:ext>
          </a:extLst>
        </xdr:cNvPr>
        <xdr:cNvSpPr/>
      </xdr:nvSpPr>
      <xdr:spPr>
        <a:xfrm>
          <a:off x="4127500" y="6249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156862</xdr:rowOff>
    </xdr:from>
    <xdr:ext cx="405111" cy="259045"/>
    <xdr:sp macro="" textlink="">
      <xdr:nvSpPr>
        <xdr:cNvPr id="74" name="【道路】&#10;有形固定資産減価償却率該当値テキスト">
          <a:extLst>
            <a:ext uri="{FF2B5EF4-FFF2-40B4-BE49-F238E27FC236}">
              <a16:creationId xmlns:a16="http://schemas.microsoft.com/office/drawing/2014/main" id="{34AA4185-218C-412B-9CEF-0485E7A25451}"/>
            </a:ext>
          </a:extLst>
        </xdr:cNvPr>
        <xdr:cNvSpPr txBox="1"/>
      </xdr:nvSpPr>
      <xdr:spPr>
        <a:xfrm>
          <a:off x="4216400"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C76FBE6F-1197-4BA8-A239-CE90F5A58641}"/>
            </a:ext>
          </a:extLst>
        </xdr:cNvPr>
        <xdr:cNvSpPr/>
      </xdr:nvSpPr>
      <xdr:spPr>
        <a:xfrm>
          <a:off x="3384550" y="6212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13335</xdr:rowOff>
    </xdr:to>
    <xdr:cxnSp macro="">
      <xdr:nvCxnSpPr>
        <xdr:cNvPr id="76" name="直線コネクタ 75">
          <a:extLst>
            <a:ext uri="{FF2B5EF4-FFF2-40B4-BE49-F238E27FC236}">
              <a16:creationId xmlns:a16="http://schemas.microsoft.com/office/drawing/2014/main" id="{B393A8F7-62E9-45E5-9C17-DB8F3FBAF1DE}"/>
            </a:ext>
          </a:extLst>
        </xdr:cNvPr>
        <xdr:cNvCxnSpPr/>
      </xdr:nvCxnSpPr>
      <xdr:spPr>
        <a:xfrm>
          <a:off x="3429000" y="6263640"/>
          <a:ext cx="7493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A5E1C98A-FD04-42EA-BF64-3BE08649A017}"/>
            </a:ext>
          </a:extLst>
        </xdr:cNvPr>
        <xdr:cNvSpPr/>
      </xdr:nvSpPr>
      <xdr:spPr>
        <a:xfrm>
          <a:off x="257175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82489A81-2039-4FCB-A101-BE493BF2A4D8}"/>
            </a:ext>
          </a:extLst>
        </xdr:cNvPr>
        <xdr:cNvCxnSpPr/>
      </xdr:nvCxnSpPr>
      <xdr:spPr>
        <a:xfrm>
          <a:off x="2622550" y="623125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9" name="楕円 78">
          <a:extLst>
            <a:ext uri="{FF2B5EF4-FFF2-40B4-BE49-F238E27FC236}">
              <a16:creationId xmlns:a16="http://schemas.microsoft.com/office/drawing/2014/main" id="{6A67BC2E-6E7E-4103-A822-D5C3E4D5B004}"/>
            </a:ext>
          </a:extLst>
        </xdr:cNvPr>
        <xdr:cNvSpPr/>
      </xdr:nvSpPr>
      <xdr:spPr>
        <a:xfrm>
          <a:off x="17780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BE781044-60F2-49E8-A60B-2BEC2D867C6C}"/>
            </a:ext>
          </a:extLst>
        </xdr:cNvPr>
        <xdr:cNvCxnSpPr/>
      </xdr:nvCxnSpPr>
      <xdr:spPr>
        <a:xfrm>
          <a:off x="1828800" y="620268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a:extLst>
            <a:ext uri="{FF2B5EF4-FFF2-40B4-BE49-F238E27FC236}">
              <a16:creationId xmlns:a16="http://schemas.microsoft.com/office/drawing/2014/main" id="{FA17FFEF-D493-43D5-8AEB-AE1EF87C1CB7}"/>
            </a:ext>
          </a:extLst>
        </xdr:cNvPr>
        <xdr:cNvSpPr/>
      </xdr:nvSpPr>
      <xdr:spPr>
        <a:xfrm>
          <a:off x="984250" y="6115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87630</xdr:rowOff>
    </xdr:to>
    <xdr:cxnSp macro="">
      <xdr:nvCxnSpPr>
        <xdr:cNvPr id="82" name="直線コネクタ 81">
          <a:extLst>
            <a:ext uri="{FF2B5EF4-FFF2-40B4-BE49-F238E27FC236}">
              <a16:creationId xmlns:a16="http://schemas.microsoft.com/office/drawing/2014/main" id="{A23F3F35-7C76-4025-8AD2-A09BA9A7DF9F}"/>
            </a:ext>
          </a:extLst>
        </xdr:cNvPr>
        <xdr:cNvCxnSpPr/>
      </xdr:nvCxnSpPr>
      <xdr:spPr>
        <a:xfrm>
          <a:off x="1028700" y="616648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DE1F47A0-9134-4A80-89CF-140F9B15F0CF}"/>
            </a:ext>
          </a:extLst>
        </xdr:cNvPr>
        <xdr:cNvSpPr txBox="1"/>
      </xdr:nvSpPr>
      <xdr:spPr>
        <a:xfrm>
          <a:off x="3239144" y="642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71EC290-466F-405A-AB9C-5D2D5D7601A5}"/>
            </a:ext>
          </a:extLst>
        </xdr:cNvPr>
        <xdr:cNvSpPr txBox="1"/>
      </xdr:nvSpPr>
      <xdr:spPr>
        <a:xfrm>
          <a:off x="24390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243FE9D7-DEA0-4EBA-B22E-9E1F830B021B}"/>
            </a:ext>
          </a:extLst>
        </xdr:cNvPr>
        <xdr:cNvSpPr txBox="1"/>
      </xdr:nvSpPr>
      <xdr:spPr>
        <a:xfrm>
          <a:off x="1645294"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B3798F95-AED8-419E-B6E8-0CC32B26733B}"/>
            </a:ext>
          </a:extLst>
        </xdr:cNvPr>
        <xdr:cNvSpPr txBox="1"/>
      </xdr:nvSpPr>
      <xdr:spPr>
        <a:xfrm>
          <a:off x="851544" y="629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87" name="n_1mainValue【道路】&#10;有形固定資産減価償却率">
          <a:extLst>
            <a:ext uri="{FF2B5EF4-FFF2-40B4-BE49-F238E27FC236}">
              <a16:creationId xmlns:a16="http://schemas.microsoft.com/office/drawing/2014/main" id="{588226BB-2EF8-410C-9738-22988494F768}"/>
            </a:ext>
          </a:extLst>
        </xdr:cNvPr>
        <xdr:cNvSpPr txBox="1"/>
      </xdr:nvSpPr>
      <xdr:spPr>
        <a:xfrm>
          <a:off x="32391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CC07F2DB-3BFB-40D8-B965-6953BD42CA1F}"/>
            </a:ext>
          </a:extLst>
        </xdr:cNvPr>
        <xdr:cNvSpPr txBox="1"/>
      </xdr:nvSpPr>
      <xdr:spPr>
        <a:xfrm>
          <a:off x="2439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9" name="n_3mainValue【道路】&#10;有形固定資産減価償却率">
          <a:extLst>
            <a:ext uri="{FF2B5EF4-FFF2-40B4-BE49-F238E27FC236}">
              <a16:creationId xmlns:a16="http://schemas.microsoft.com/office/drawing/2014/main" id="{348EDC0D-706C-4C0C-8EE8-092882134F72}"/>
            </a:ext>
          </a:extLst>
        </xdr:cNvPr>
        <xdr:cNvSpPr txBox="1"/>
      </xdr:nvSpPr>
      <xdr:spPr>
        <a:xfrm>
          <a:off x="164529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90" name="n_4mainValue【道路】&#10;有形固定資産減価償却率">
          <a:extLst>
            <a:ext uri="{FF2B5EF4-FFF2-40B4-BE49-F238E27FC236}">
              <a16:creationId xmlns:a16="http://schemas.microsoft.com/office/drawing/2014/main" id="{01B8DA44-D983-4F46-A651-94892FB6A49F}"/>
            </a:ext>
          </a:extLst>
        </xdr:cNvPr>
        <xdr:cNvSpPr txBox="1"/>
      </xdr:nvSpPr>
      <xdr:spPr>
        <a:xfrm>
          <a:off x="851544" y="590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CE3A309-9A8A-4AD3-A492-31B496BD074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D80B9D8-A89D-4891-BA6F-83FD8A51298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9D8AC12-7081-470E-BD15-F96BE88B8B3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6AE83B9-1ED1-4319-B02C-703CB88151D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7ABEBCD-7BF2-486D-9534-1C12762BDD5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A8E330B-8049-4161-8E62-7AC4EB28D43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E791D0-CD59-4BDB-8698-E80255B32B6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9B5DF91-0A33-41B6-92AE-0EF42E58EC1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A17FA79-43DE-4B98-96FE-8DD0263308F7}"/>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2820099-7300-4055-97FC-A8D3C3B14EF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30EC124-2C2F-4687-80E4-54143B1D7F93}"/>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4192721-937E-463A-8BFE-1671C511F2BA}"/>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BE2AB98-9A49-4D69-8212-BBAFCCA5662E}"/>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96043D7-33BA-44D0-922F-5ADA07A3C651}"/>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71F9CB3-AC8E-4864-8B88-371DDBB3995C}"/>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388A090-E80B-4E4F-8502-54C3A55AB896}"/>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1849A5C-77DE-4FA6-8373-9BF7FED3A04A}"/>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A23D58E-A4CD-4A6B-8820-BCCF8F20DECD}"/>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7C08C8E-27B0-4DC5-8126-16FB05F041C7}"/>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BB951D36-A607-4EB0-97C3-C9CAFA0A187A}"/>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722BFFB-0DFB-4FA5-9E05-F6484C5AAFCE}"/>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A3B2AAFC-1B11-429C-A8F2-5BEDD54DA9A8}"/>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D2AB0E0-D99F-4006-9A75-621861B2B2E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176F7809-EE52-496D-AEDB-B0B3BFC0DED6}"/>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AE0BF32-0709-4E7F-B36D-51F15B04D9D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9E56DA99-22AA-4A72-B36D-C4203152A068}"/>
            </a:ext>
          </a:extLst>
        </xdr:cNvPr>
        <xdr:cNvCxnSpPr/>
      </xdr:nvCxnSpPr>
      <xdr:spPr>
        <a:xfrm flipV="1">
          <a:off x="9429115" y="5538361"/>
          <a:ext cx="0" cy="136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5282AF78-EF8E-441D-8409-06200BFB824B}"/>
            </a:ext>
          </a:extLst>
        </xdr:cNvPr>
        <xdr:cNvSpPr txBox="1"/>
      </xdr:nvSpPr>
      <xdr:spPr>
        <a:xfrm>
          <a:off x="9467850" y="6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70221A16-4202-475E-AFF1-E00748B910E1}"/>
            </a:ext>
          </a:extLst>
        </xdr:cNvPr>
        <xdr:cNvCxnSpPr/>
      </xdr:nvCxnSpPr>
      <xdr:spPr>
        <a:xfrm>
          <a:off x="9359900" y="690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DEFD034F-7F6E-45E1-BAC4-4D4DE3129B37}"/>
            </a:ext>
          </a:extLst>
        </xdr:cNvPr>
        <xdr:cNvSpPr txBox="1"/>
      </xdr:nvSpPr>
      <xdr:spPr>
        <a:xfrm>
          <a:off x="9467850" y="53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5C3CF8DE-244E-4657-9C7D-EBBDD0DDE392}"/>
            </a:ext>
          </a:extLst>
        </xdr:cNvPr>
        <xdr:cNvCxnSpPr/>
      </xdr:nvCxnSpPr>
      <xdr:spPr>
        <a:xfrm>
          <a:off x="9359900" y="5538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39046463-C762-4F88-9AE5-8822DBAC0B56}"/>
            </a:ext>
          </a:extLst>
        </xdr:cNvPr>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97EC2017-F3C5-4372-A58C-8C55C92B5768}"/>
            </a:ext>
          </a:extLst>
        </xdr:cNvPr>
        <xdr:cNvSpPr/>
      </xdr:nvSpPr>
      <xdr:spPr>
        <a:xfrm>
          <a:off x="9398000" y="640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98926FEF-C055-46E1-89AC-B371A58FF298}"/>
            </a:ext>
          </a:extLst>
        </xdr:cNvPr>
        <xdr:cNvSpPr/>
      </xdr:nvSpPr>
      <xdr:spPr>
        <a:xfrm>
          <a:off x="8636000" y="6403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6FBDC0B1-1875-4CBE-8BA8-A15ECA7C341E}"/>
            </a:ext>
          </a:extLst>
        </xdr:cNvPr>
        <xdr:cNvSpPr/>
      </xdr:nvSpPr>
      <xdr:spPr>
        <a:xfrm>
          <a:off x="7842250" y="6406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C2CF8C4-BB8B-4DA9-B529-A5049B8EA7FB}"/>
            </a:ext>
          </a:extLst>
        </xdr:cNvPr>
        <xdr:cNvSpPr/>
      </xdr:nvSpPr>
      <xdr:spPr>
        <a:xfrm>
          <a:off x="7029450" y="643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D3405DD4-750F-42DE-921E-30D374701364}"/>
            </a:ext>
          </a:extLst>
        </xdr:cNvPr>
        <xdr:cNvSpPr/>
      </xdr:nvSpPr>
      <xdr:spPr>
        <a:xfrm>
          <a:off x="62357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E385C3-2EED-44DF-BDE4-858579E3F5B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34D1830-E104-40DC-9E1C-46F2AA95BCB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DF23347-8480-482D-A1D1-CB04136E302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887A07-BB7D-4C16-8D9F-92BD6B1A7808}"/>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4A916BF-FF23-4742-944C-09412620310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10606</xdr:rowOff>
    </xdr:from>
    <xdr:to>
      <xdr:col>55</xdr:col>
      <xdr:colOff>50800</xdr:colOff>
      <xdr:row>39</xdr:row>
      <xdr:rowOff>112206</xdr:rowOff>
    </xdr:to>
    <xdr:sp macro="" textlink="">
      <xdr:nvSpPr>
        <xdr:cNvPr id="132" name="楕円 131">
          <a:extLst>
            <a:ext uri="{FF2B5EF4-FFF2-40B4-BE49-F238E27FC236}">
              <a16:creationId xmlns:a16="http://schemas.microsoft.com/office/drawing/2014/main" id="{71D6A924-C56A-40B6-8729-27730DC5CD2B}"/>
            </a:ext>
          </a:extLst>
        </xdr:cNvPr>
        <xdr:cNvSpPr/>
      </xdr:nvSpPr>
      <xdr:spPr>
        <a:xfrm>
          <a:off x="9398000" y="6455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160483</xdr:rowOff>
    </xdr:from>
    <xdr:ext cx="534377" cy="259045"/>
    <xdr:sp macro="" textlink="">
      <xdr:nvSpPr>
        <xdr:cNvPr id="133" name="【道路】&#10;一人当たり延長該当値テキスト">
          <a:extLst>
            <a:ext uri="{FF2B5EF4-FFF2-40B4-BE49-F238E27FC236}">
              <a16:creationId xmlns:a16="http://schemas.microsoft.com/office/drawing/2014/main" id="{F661EB06-9DF8-4E8D-8463-AE805A5125B2}"/>
            </a:ext>
          </a:extLst>
        </xdr:cNvPr>
        <xdr:cNvSpPr txBox="1"/>
      </xdr:nvSpPr>
      <xdr:spPr>
        <a:xfrm>
          <a:off x="9467850" y="644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13872</xdr:rowOff>
    </xdr:from>
    <xdr:to>
      <xdr:col>50</xdr:col>
      <xdr:colOff>165100</xdr:colOff>
      <xdr:row>39</xdr:row>
      <xdr:rowOff>115472</xdr:rowOff>
    </xdr:to>
    <xdr:sp macro="" textlink="">
      <xdr:nvSpPr>
        <xdr:cNvPr id="134" name="楕円 133">
          <a:extLst>
            <a:ext uri="{FF2B5EF4-FFF2-40B4-BE49-F238E27FC236}">
              <a16:creationId xmlns:a16="http://schemas.microsoft.com/office/drawing/2014/main" id="{229DFA00-A8B7-4F49-81A6-E836F42EF00F}"/>
            </a:ext>
          </a:extLst>
        </xdr:cNvPr>
        <xdr:cNvSpPr/>
      </xdr:nvSpPr>
      <xdr:spPr>
        <a:xfrm>
          <a:off x="8636000" y="64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61406</xdr:rowOff>
    </xdr:from>
    <xdr:to>
      <xdr:col>55</xdr:col>
      <xdr:colOff>0</xdr:colOff>
      <xdr:row>39</xdr:row>
      <xdr:rowOff>64672</xdr:rowOff>
    </xdr:to>
    <xdr:cxnSp macro="">
      <xdr:nvCxnSpPr>
        <xdr:cNvPr id="135" name="直線コネクタ 134">
          <a:extLst>
            <a:ext uri="{FF2B5EF4-FFF2-40B4-BE49-F238E27FC236}">
              <a16:creationId xmlns:a16="http://schemas.microsoft.com/office/drawing/2014/main" id="{04F5D0BA-D713-43A0-8C4B-98559D2EA667}"/>
            </a:ext>
          </a:extLst>
        </xdr:cNvPr>
        <xdr:cNvCxnSpPr/>
      </xdr:nvCxnSpPr>
      <xdr:spPr>
        <a:xfrm flipV="1">
          <a:off x="8686800" y="6506656"/>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19130</xdr:rowOff>
    </xdr:from>
    <xdr:to>
      <xdr:col>46</xdr:col>
      <xdr:colOff>38100</xdr:colOff>
      <xdr:row>39</xdr:row>
      <xdr:rowOff>120730</xdr:rowOff>
    </xdr:to>
    <xdr:sp macro="" textlink="">
      <xdr:nvSpPr>
        <xdr:cNvPr id="136" name="楕円 135">
          <a:extLst>
            <a:ext uri="{FF2B5EF4-FFF2-40B4-BE49-F238E27FC236}">
              <a16:creationId xmlns:a16="http://schemas.microsoft.com/office/drawing/2014/main" id="{CA77F492-913F-4B33-B3D7-123A863245A8}"/>
            </a:ext>
          </a:extLst>
        </xdr:cNvPr>
        <xdr:cNvSpPr/>
      </xdr:nvSpPr>
      <xdr:spPr>
        <a:xfrm>
          <a:off x="7842250" y="6464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64672</xdr:rowOff>
    </xdr:from>
    <xdr:to>
      <xdr:col>50</xdr:col>
      <xdr:colOff>114300</xdr:colOff>
      <xdr:row>39</xdr:row>
      <xdr:rowOff>69930</xdr:rowOff>
    </xdr:to>
    <xdr:cxnSp macro="">
      <xdr:nvCxnSpPr>
        <xdr:cNvPr id="137" name="直線コネクタ 136">
          <a:extLst>
            <a:ext uri="{FF2B5EF4-FFF2-40B4-BE49-F238E27FC236}">
              <a16:creationId xmlns:a16="http://schemas.microsoft.com/office/drawing/2014/main" id="{DD3C237C-0FA6-46AD-8C4C-77C82B60A749}"/>
            </a:ext>
          </a:extLst>
        </xdr:cNvPr>
        <xdr:cNvCxnSpPr/>
      </xdr:nvCxnSpPr>
      <xdr:spPr>
        <a:xfrm flipV="1">
          <a:off x="7886700" y="6509922"/>
          <a:ext cx="8001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24780</xdr:rowOff>
    </xdr:from>
    <xdr:to>
      <xdr:col>41</xdr:col>
      <xdr:colOff>101600</xdr:colOff>
      <xdr:row>39</xdr:row>
      <xdr:rowOff>126380</xdr:rowOff>
    </xdr:to>
    <xdr:sp macro="" textlink="">
      <xdr:nvSpPr>
        <xdr:cNvPr id="138" name="楕円 137">
          <a:extLst>
            <a:ext uri="{FF2B5EF4-FFF2-40B4-BE49-F238E27FC236}">
              <a16:creationId xmlns:a16="http://schemas.microsoft.com/office/drawing/2014/main" id="{3C797407-D351-420A-9042-FDCDF61278A8}"/>
            </a:ext>
          </a:extLst>
        </xdr:cNvPr>
        <xdr:cNvSpPr/>
      </xdr:nvSpPr>
      <xdr:spPr>
        <a:xfrm>
          <a:off x="7029450" y="647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69930</xdr:rowOff>
    </xdr:from>
    <xdr:to>
      <xdr:col>45</xdr:col>
      <xdr:colOff>177800</xdr:colOff>
      <xdr:row>39</xdr:row>
      <xdr:rowOff>75580</xdr:rowOff>
    </xdr:to>
    <xdr:cxnSp macro="">
      <xdr:nvCxnSpPr>
        <xdr:cNvPr id="139" name="直線コネクタ 138">
          <a:extLst>
            <a:ext uri="{FF2B5EF4-FFF2-40B4-BE49-F238E27FC236}">
              <a16:creationId xmlns:a16="http://schemas.microsoft.com/office/drawing/2014/main" id="{39EC4B5C-2854-4C85-91FB-B619A52F173C}"/>
            </a:ext>
          </a:extLst>
        </xdr:cNvPr>
        <xdr:cNvCxnSpPr/>
      </xdr:nvCxnSpPr>
      <xdr:spPr>
        <a:xfrm flipV="1">
          <a:off x="7080250" y="6515180"/>
          <a:ext cx="80645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30103</xdr:rowOff>
    </xdr:from>
    <xdr:to>
      <xdr:col>36</xdr:col>
      <xdr:colOff>165100</xdr:colOff>
      <xdr:row>39</xdr:row>
      <xdr:rowOff>131703</xdr:rowOff>
    </xdr:to>
    <xdr:sp macro="" textlink="">
      <xdr:nvSpPr>
        <xdr:cNvPr id="140" name="楕円 139">
          <a:extLst>
            <a:ext uri="{FF2B5EF4-FFF2-40B4-BE49-F238E27FC236}">
              <a16:creationId xmlns:a16="http://schemas.microsoft.com/office/drawing/2014/main" id="{4726FCBD-B124-4F61-9750-03D1BB4E68E3}"/>
            </a:ext>
          </a:extLst>
        </xdr:cNvPr>
        <xdr:cNvSpPr/>
      </xdr:nvSpPr>
      <xdr:spPr>
        <a:xfrm>
          <a:off x="6235700" y="64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75580</xdr:rowOff>
    </xdr:from>
    <xdr:to>
      <xdr:col>41</xdr:col>
      <xdr:colOff>50800</xdr:colOff>
      <xdr:row>39</xdr:row>
      <xdr:rowOff>80903</xdr:rowOff>
    </xdr:to>
    <xdr:cxnSp macro="">
      <xdr:nvCxnSpPr>
        <xdr:cNvPr id="141" name="直線コネクタ 140">
          <a:extLst>
            <a:ext uri="{FF2B5EF4-FFF2-40B4-BE49-F238E27FC236}">
              <a16:creationId xmlns:a16="http://schemas.microsoft.com/office/drawing/2014/main" id="{D3B16D59-A1C4-4F59-A97A-47A7FF18CB3B}"/>
            </a:ext>
          </a:extLst>
        </xdr:cNvPr>
        <xdr:cNvCxnSpPr/>
      </xdr:nvCxnSpPr>
      <xdr:spPr>
        <a:xfrm flipV="1">
          <a:off x="6286500" y="6520830"/>
          <a:ext cx="79375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1DB8F146-382F-4EB1-A9D9-18DC945C1732}"/>
            </a:ext>
          </a:extLst>
        </xdr:cNvPr>
        <xdr:cNvSpPr txBox="1"/>
      </xdr:nvSpPr>
      <xdr:spPr>
        <a:xfrm>
          <a:off x="842596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C2106EF5-65FA-43A0-AFB1-2DC2D6F5DDBD}"/>
            </a:ext>
          </a:extLst>
        </xdr:cNvPr>
        <xdr:cNvSpPr txBox="1"/>
      </xdr:nvSpPr>
      <xdr:spPr>
        <a:xfrm>
          <a:off x="76449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40618CC2-1312-49B9-8AA9-FB5E0DCB7E6F}"/>
            </a:ext>
          </a:extLst>
        </xdr:cNvPr>
        <xdr:cNvSpPr txBox="1"/>
      </xdr:nvSpPr>
      <xdr:spPr>
        <a:xfrm>
          <a:off x="685116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CAD4C4CB-219D-43FF-8DDC-3F7CD6B3533F}"/>
            </a:ext>
          </a:extLst>
        </xdr:cNvPr>
        <xdr:cNvSpPr txBox="1"/>
      </xdr:nvSpPr>
      <xdr:spPr>
        <a:xfrm>
          <a:off x="60383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106599</xdr:rowOff>
    </xdr:from>
    <xdr:ext cx="534377" cy="259045"/>
    <xdr:sp macro="" textlink="">
      <xdr:nvSpPr>
        <xdr:cNvPr id="146" name="n_1mainValue【道路】&#10;一人当たり延長">
          <a:extLst>
            <a:ext uri="{FF2B5EF4-FFF2-40B4-BE49-F238E27FC236}">
              <a16:creationId xmlns:a16="http://schemas.microsoft.com/office/drawing/2014/main" id="{4DC42BDD-82F8-4FE8-8400-CA398579856B}"/>
            </a:ext>
          </a:extLst>
        </xdr:cNvPr>
        <xdr:cNvSpPr txBox="1"/>
      </xdr:nvSpPr>
      <xdr:spPr>
        <a:xfrm>
          <a:off x="8425961" y="655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111857</xdr:rowOff>
    </xdr:from>
    <xdr:ext cx="534377" cy="259045"/>
    <xdr:sp macro="" textlink="">
      <xdr:nvSpPr>
        <xdr:cNvPr id="147" name="n_2mainValue【道路】&#10;一人当たり延長">
          <a:extLst>
            <a:ext uri="{FF2B5EF4-FFF2-40B4-BE49-F238E27FC236}">
              <a16:creationId xmlns:a16="http://schemas.microsoft.com/office/drawing/2014/main" id="{48594CB3-9737-4D22-A437-028B8B2BC34C}"/>
            </a:ext>
          </a:extLst>
        </xdr:cNvPr>
        <xdr:cNvSpPr txBox="1"/>
      </xdr:nvSpPr>
      <xdr:spPr>
        <a:xfrm>
          <a:off x="7644911" y="65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117507</xdr:rowOff>
    </xdr:from>
    <xdr:ext cx="534377" cy="259045"/>
    <xdr:sp macro="" textlink="">
      <xdr:nvSpPr>
        <xdr:cNvPr id="148" name="n_3mainValue【道路】&#10;一人当たり延長">
          <a:extLst>
            <a:ext uri="{FF2B5EF4-FFF2-40B4-BE49-F238E27FC236}">
              <a16:creationId xmlns:a16="http://schemas.microsoft.com/office/drawing/2014/main" id="{D78A5DC1-5F73-4B42-A01B-354D0C90F4EC}"/>
            </a:ext>
          </a:extLst>
        </xdr:cNvPr>
        <xdr:cNvSpPr txBox="1"/>
      </xdr:nvSpPr>
      <xdr:spPr>
        <a:xfrm>
          <a:off x="6851161" y="656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122830</xdr:rowOff>
    </xdr:from>
    <xdr:ext cx="534377" cy="259045"/>
    <xdr:sp macro="" textlink="">
      <xdr:nvSpPr>
        <xdr:cNvPr id="149" name="n_4mainValue【道路】&#10;一人当たり延長">
          <a:extLst>
            <a:ext uri="{FF2B5EF4-FFF2-40B4-BE49-F238E27FC236}">
              <a16:creationId xmlns:a16="http://schemas.microsoft.com/office/drawing/2014/main" id="{E74F639D-3C7F-47E8-8011-CEF87E363962}"/>
            </a:ext>
          </a:extLst>
        </xdr:cNvPr>
        <xdr:cNvSpPr txBox="1"/>
      </xdr:nvSpPr>
      <xdr:spPr>
        <a:xfrm>
          <a:off x="6038361" y="656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13B72C7-C534-4433-838B-BA7082F3649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6476991-FB64-4E81-B51A-DF7656AD3387}"/>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7731C85-159B-4378-A2F8-67BE6DB0956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3CEBDE1-B2D0-4E82-8E29-C92163396FE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75E9B23-F969-4439-A3D7-F58F14EBAFF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48CAA40-C65B-474C-A024-9F81DDFE878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3E6E92A-D5F2-450E-AF05-4A07E5EB7AB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A5048DE-F52D-4BAB-BA54-63F79EFEC8A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9670501-5423-4CBA-8768-1989F55AD17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D9D6AF5-C621-4701-8399-D78D6D046E3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7A2FF47-4A84-4C9C-8222-8A458A67CC6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7EEF4B4-8B95-4DA5-B427-8E4FA6F02ECF}"/>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0C80CBE-19B8-45B3-BF30-3AABA0F0E16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6C8FD1EA-EAEF-4DBC-A0E4-2D2DB914A0C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BAF9D91-4668-4ABA-B662-012487A219C2}"/>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22D7CC22-2C11-4200-87EF-EE052DAC33ED}"/>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13E5AD8-17D2-4B24-995E-01FD817E5BB3}"/>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7DE13DA-205E-4753-92FE-8EBEFE7BD63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38E02B4-19B4-4A78-A6E9-B57349C3C9AD}"/>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835F398-196B-4128-9A6F-5C0D89651BE5}"/>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37A4150-39BA-4967-9C5A-2270577CDA59}"/>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29CCF8DF-DE4D-4014-BC42-72CF6434F91E}"/>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C77F61C-F691-4D72-B422-DD1E749CEBE1}"/>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955869E-E1F1-4DF1-A441-04DD27C6E1B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58FBBBB-93DB-4F0F-BBEC-F81ECDCD3A6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EAF9D19F-1E12-4BAE-8909-C55BD2CBA8E6}"/>
            </a:ext>
          </a:extLst>
        </xdr:cNvPr>
        <xdr:cNvCxnSpPr/>
      </xdr:nvCxnSpPr>
      <xdr:spPr>
        <a:xfrm flipV="1">
          <a:off x="4177665" y="9315631"/>
          <a:ext cx="0" cy="125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5A97F342-AA53-4BDC-A3B8-D3908BB1DC1A}"/>
            </a:ext>
          </a:extLst>
        </xdr:cNvPr>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C3153CA8-BD75-47DE-B444-BAD5AE43C51B}"/>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2E5C418-CE2E-465B-A731-F20D64347987}"/>
            </a:ext>
          </a:extLst>
        </xdr:cNvPr>
        <xdr:cNvSpPr txBox="1"/>
      </xdr:nvSpPr>
      <xdr:spPr>
        <a:xfrm>
          <a:off x="4216400" y="909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AFF3D463-E7AA-4A13-8C4B-FBBF62965DB5}"/>
            </a:ext>
          </a:extLst>
        </xdr:cNvPr>
        <xdr:cNvCxnSpPr/>
      </xdr:nvCxnSpPr>
      <xdr:spPr>
        <a:xfrm>
          <a:off x="4108450" y="9315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3DFCAC0-A903-469E-AA25-9EA2E8F5EDE1}"/>
            </a:ext>
          </a:extLst>
        </xdr:cNvPr>
        <xdr:cNvSpPr txBox="1"/>
      </xdr:nvSpPr>
      <xdr:spPr>
        <a:xfrm>
          <a:off x="4216400" y="1010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8518E711-A340-4B2A-8672-5769E67B76C7}"/>
            </a:ext>
          </a:extLst>
        </xdr:cNvPr>
        <xdr:cNvSpPr/>
      </xdr:nvSpPr>
      <xdr:spPr>
        <a:xfrm>
          <a:off x="4127500" y="1012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81C9366E-2A37-4B5A-AF3E-777A64935C27}"/>
            </a:ext>
          </a:extLst>
        </xdr:cNvPr>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9B228245-DC11-4147-BB45-9DD7C537EA57}"/>
            </a:ext>
          </a:extLst>
        </xdr:cNvPr>
        <xdr:cNvSpPr/>
      </xdr:nvSpPr>
      <xdr:spPr>
        <a:xfrm>
          <a:off x="257175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C0B9F7A9-A91F-4A9D-94F1-841E99A08626}"/>
            </a:ext>
          </a:extLst>
        </xdr:cNvPr>
        <xdr:cNvSpPr/>
      </xdr:nvSpPr>
      <xdr:spPr>
        <a:xfrm>
          <a:off x="17780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8B887B73-6619-45EA-AB49-CBFBFF2BED14}"/>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3AB69F5-0853-4AAD-8805-E969CD40ED0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BADEFD-7433-405D-A081-EF357005C33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EE68F48-76B1-429C-A2FC-556252CFAA6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A17DAFF-4250-4B08-8592-BE854A5AC4C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E8D8E95-F682-4C7C-AAE7-C125DBC6E23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91" name="楕円 190">
          <a:extLst>
            <a:ext uri="{FF2B5EF4-FFF2-40B4-BE49-F238E27FC236}">
              <a16:creationId xmlns:a16="http://schemas.microsoft.com/office/drawing/2014/main" id="{8B46ABAC-8385-47F2-805A-B6434379144D}"/>
            </a:ext>
          </a:extLst>
        </xdr:cNvPr>
        <xdr:cNvSpPr/>
      </xdr:nvSpPr>
      <xdr:spPr>
        <a:xfrm>
          <a:off x="4127500" y="100640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3101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4BA9865-0585-4DC8-83DC-E5CC74516F38}"/>
            </a:ext>
          </a:extLst>
        </xdr:cNvPr>
        <xdr:cNvSpPr txBox="1"/>
      </xdr:nvSpPr>
      <xdr:spPr>
        <a:xfrm>
          <a:off x="4216400" y="991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163104</xdr:rowOff>
    </xdr:from>
    <xdr:to>
      <xdr:col>20</xdr:col>
      <xdr:colOff>38100</xdr:colOff>
      <xdr:row>61</xdr:row>
      <xdr:rowOff>93254</xdr:rowOff>
    </xdr:to>
    <xdr:sp macro="" textlink="">
      <xdr:nvSpPr>
        <xdr:cNvPr id="193" name="楕円 192">
          <a:extLst>
            <a:ext uri="{FF2B5EF4-FFF2-40B4-BE49-F238E27FC236}">
              <a16:creationId xmlns:a16="http://schemas.microsoft.com/office/drawing/2014/main" id="{A335A521-CC3C-45E0-B0E8-2891B2AB5FB8}"/>
            </a:ext>
          </a:extLst>
        </xdr:cNvPr>
        <xdr:cNvSpPr/>
      </xdr:nvSpPr>
      <xdr:spPr>
        <a:xfrm>
          <a:off x="3384550" y="100754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42454</xdr:rowOff>
    </xdr:to>
    <xdr:cxnSp macro="">
      <xdr:nvCxnSpPr>
        <xdr:cNvPr id="194" name="直線コネクタ 193">
          <a:extLst>
            <a:ext uri="{FF2B5EF4-FFF2-40B4-BE49-F238E27FC236}">
              <a16:creationId xmlns:a16="http://schemas.microsoft.com/office/drawing/2014/main" id="{E63A0195-8F89-40FB-8D88-283ADA7B559E}"/>
            </a:ext>
          </a:extLst>
        </xdr:cNvPr>
        <xdr:cNvCxnSpPr/>
      </xdr:nvCxnSpPr>
      <xdr:spPr>
        <a:xfrm flipV="1">
          <a:off x="3429000" y="10108474"/>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146776</xdr:rowOff>
    </xdr:from>
    <xdr:to>
      <xdr:col>15</xdr:col>
      <xdr:colOff>101600</xdr:colOff>
      <xdr:row>61</xdr:row>
      <xdr:rowOff>76926</xdr:rowOff>
    </xdr:to>
    <xdr:sp macro="" textlink="">
      <xdr:nvSpPr>
        <xdr:cNvPr id="195" name="楕円 194">
          <a:extLst>
            <a:ext uri="{FF2B5EF4-FFF2-40B4-BE49-F238E27FC236}">
              <a16:creationId xmlns:a16="http://schemas.microsoft.com/office/drawing/2014/main" id="{51634065-C93A-49A5-890A-619ACF23D0A0}"/>
            </a:ext>
          </a:extLst>
        </xdr:cNvPr>
        <xdr:cNvSpPr/>
      </xdr:nvSpPr>
      <xdr:spPr>
        <a:xfrm>
          <a:off x="2571750" y="100591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26126</xdr:rowOff>
    </xdr:from>
    <xdr:to>
      <xdr:col>19</xdr:col>
      <xdr:colOff>177800</xdr:colOff>
      <xdr:row>61</xdr:row>
      <xdr:rowOff>42454</xdr:rowOff>
    </xdr:to>
    <xdr:cxnSp macro="">
      <xdr:nvCxnSpPr>
        <xdr:cNvPr id="196" name="直線コネクタ 195">
          <a:extLst>
            <a:ext uri="{FF2B5EF4-FFF2-40B4-BE49-F238E27FC236}">
              <a16:creationId xmlns:a16="http://schemas.microsoft.com/office/drawing/2014/main" id="{695CBD8D-F5AC-46F3-9DC0-C0F2A0941BC8}"/>
            </a:ext>
          </a:extLst>
        </xdr:cNvPr>
        <xdr:cNvCxnSpPr/>
      </xdr:nvCxnSpPr>
      <xdr:spPr>
        <a:xfrm>
          <a:off x="2622550" y="10103576"/>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7" name="楕円 196">
          <a:extLst>
            <a:ext uri="{FF2B5EF4-FFF2-40B4-BE49-F238E27FC236}">
              <a16:creationId xmlns:a16="http://schemas.microsoft.com/office/drawing/2014/main" id="{8D025C45-0B52-43A1-AFFE-991DED64F2FB}"/>
            </a:ext>
          </a:extLst>
        </xdr:cNvPr>
        <xdr:cNvSpPr/>
      </xdr:nvSpPr>
      <xdr:spPr>
        <a:xfrm>
          <a:off x="1778000" y="10060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27759</xdr:rowOff>
    </xdr:to>
    <xdr:cxnSp macro="">
      <xdr:nvCxnSpPr>
        <xdr:cNvPr id="198" name="直線コネクタ 197">
          <a:extLst>
            <a:ext uri="{FF2B5EF4-FFF2-40B4-BE49-F238E27FC236}">
              <a16:creationId xmlns:a16="http://schemas.microsoft.com/office/drawing/2014/main" id="{F32DEFD3-3338-4240-82AF-F4D8E8EBE1EB}"/>
            </a:ext>
          </a:extLst>
        </xdr:cNvPr>
        <xdr:cNvCxnSpPr/>
      </xdr:nvCxnSpPr>
      <xdr:spPr>
        <a:xfrm flipV="1">
          <a:off x="1828800" y="10103576"/>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127181</xdr:rowOff>
    </xdr:from>
    <xdr:to>
      <xdr:col>6</xdr:col>
      <xdr:colOff>38100</xdr:colOff>
      <xdr:row>61</xdr:row>
      <xdr:rowOff>57331</xdr:rowOff>
    </xdr:to>
    <xdr:sp macro="" textlink="">
      <xdr:nvSpPr>
        <xdr:cNvPr id="199" name="楕円 198">
          <a:extLst>
            <a:ext uri="{FF2B5EF4-FFF2-40B4-BE49-F238E27FC236}">
              <a16:creationId xmlns:a16="http://schemas.microsoft.com/office/drawing/2014/main" id="{7D28AC14-D071-496C-B7FC-B40D20E8F60E}"/>
            </a:ext>
          </a:extLst>
        </xdr:cNvPr>
        <xdr:cNvSpPr/>
      </xdr:nvSpPr>
      <xdr:spPr>
        <a:xfrm>
          <a:off x="984250" y="100395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xdr:rowOff>
    </xdr:from>
    <xdr:to>
      <xdr:col>10</xdr:col>
      <xdr:colOff>114300</xdr:colOff>
      <xdr:row>61</xdr:row>
      <xdr:rowOff>27759</xdr:rowOff>
    </xdr:to>
    <xdr:cxnSp macro="">
      <xdr:nvCxnSpPr>
        <xdr:cNvPr id="200" name="直線コネクタ 199">
          <a:extLst>
            <a:ext uri="{FF2B5EF4-FFF2-40B4-BE49-F238E27FC236}">
              <a16:creationId xmlns:a16="http://schemas.microsoft.com/office/drawing/2014/main" id="{875B7B43-EE97-47ED-8156-520D44D71197}"/>
            </a:ext>
          </a:extLst>
        </xdr:cNvPr>
        <xdr:cNvCxnSpPr/>
      </xdr:nvCxnSpPr>
      <xdr:spPr>
        <a:xfrm>
          <a:off x="1028700" y="10083981"/>
          <a:ext cx="8001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83B1F03A-826B-4DBC-8384-F8E3A5E3D223}"/>
            </a:ext>
          </a:extLst>
        </xdr:cNvPr>
        <xdr:cNvSpPr txBox="1"/>
      </xdr:nvSpPr>
      <xdr:spPr>
        <a:xfrm>
          <a:off x="3239144" y="1020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B7390FD-7D7C-48FE-9AC0-7D1F35577006}"/>
            </a:ext>
          </a:extLst>
        </xdr:cNvPr>
        <xdr:cNvSpPr txBox="1"/>
      </xdr:nvSpPr>
      <xdr:spPr>
        <a:xfrm>
          <a:off x="2439044" y="101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8D6B802-E488-4A18-B8F2-4E75C811D312}"/>
            </a:ext>
          </a:extLst>
        </xdr:cNvPr>
        <xdr:cNvSpPr txBox="1"/>
      </xdr:nvSpPr>
      <xdr:spPr>
        <a:xfrm>
          <a:off x="1645294" y="101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313B8C82-EF46-4D10-9E46-6C6FFCFC0AED}"/>
            </a:ext>
          </a:extLst>
        </xdr:cNvPr>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109781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FE5AABD-1CBB-4E0E-86EB-41F2E3A894F6}"/>
            </a:ext>
          </a:extLst>
        </xdr:cNvPr>
        <xdr:cNvSpPr txBox="1"/>
      </xdr:nvSpPr>
      <xdr:spPr>
        <a:xfrm>
          <a:off x="3239144" y="98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2C1E9D9-D44A-414D-8B72-AA2DAF92B1FD}"/>
            </a:ext>
          </a:extLst>
        </xdr:cNvPr>
        <xdr:cNvSpPr txBox="1"/>
      </xdr:nvSpPr>
      <xdr:spPr>
        <a:xfrm>
          <a:off x="2439044" y="984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95086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6F76A8F-3090-4F19-BBFA-1C282102813B}"/>
            </a:ext>
          </a:extLst>
        </xdr:cNvPr>
        <xdr:cNvSpPr txBox="1"/>
      </xdr:nvSpPr>
      <xdr:spPr>
        <a:xfrm>
          <a:off x="1645294" y="984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DF9CA16-98A5-4043-BFAB-CA9930C16E7B}"/>
            </a:ext>
          </a:extLst>
        </xdr:cNvPr>
        <xdr:cNvSpPr txBox="1"/>
      </xdr:nvSpPr>
      <xdr:spPr>
        <a:xfrm>
          <a:off x="851544" y="1012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6E3DDED-DCA0-42F5-A649-F453585D994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23D59FC-EA30-4B02-AD02-B3A1C768A0C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4B1BF18-5993-491F-8027-F2747CAC863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6EDAC77-21F5-495E-AF53-80605253336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4BF0722-F6A6-4990-BB66-0D937DF922B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E24CD7A-7A78-487D-BDE1-2DB697CE17D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DEF4767-A5DA-49C0-B634-901DD9F7786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87DAF5C-52A4-449D-BFC1-D56A7EA0325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7D09C3A-BEC6-4EE6-93D5-31E190A1B69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828C97A-854D-45B3-9373-129EC587B72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7A64153E-67D5-4E06-9B26-AA1879CC023E}"/>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4444C89A-5435-4607-8997-D254E9B963C3}"/>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1916AB91-D4F0-4B47-A049-B3DAC522FAEC}"/>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743AEF9F-8F4B-4386-A004-9656DC33CE61}"/>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9EE5C11-2283-4663-98C1-22CB37F917E9}"/>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3B328665-9529-4C57-84B4-CC16257CDCBF}"/>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2A8A5FD7-3997-45E3-8DE1-3819525380C8}"/>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F06584A3-8D6D-4804-9B4A-2C191F92D374}"/>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80BA1500-7838-456E-90A2-BCA26C7BB42D}"/>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B126E35F-E027-40A7-9B5A-B50366D64FFA}"/>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40AA89FF-11DD-4C25-8097-3812A41D471D}"/>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48E2915C-2E06-498F-9E06-238BC1B7A894}"/>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92A8B255-CFD6-4794-875C-46E657BACBA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A3BFAA68-032A-4B58-B152-F69C8E1C524A}"/>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12DE1F49-167B-484B-AA1D-27E385CAAF0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E28F1537-ECCE-4EAB-A49E-5EF31A88B616}"/>
            </a:ext>
          </a:extLst>
        </xdr:cNvPr>
        <xdr:cNvCxnSpPr/>
      </xdr:nvCxnSpPr>
      <xdr:spPr>
        <a:xfrm flipV="1">
          <a:off x="9429115" y="9149001"/>
          <a:ext cx="0" cy="1553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D4E1C076-D032-4DA4-B628-2445ECCA4B39}"/>
            </a:ext>
          </a:extLst>
        </xdr:cNvPr>
        <xdr:cNvSpPr txBox="1"/>
      </xdr:nvSpPr>
      <xdr:spPr>
        <a:xfrm>
          <a:off x="9467850" y="1070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E8D80803-FBBC-4036-B112-48D8CAE41A60}"/>
            </a:ext>
          </a:extLst>
        </xdr:cNvPr>
        <xdr:cNvCxnSpPr/>
      </xdr:nvCxnSpPr>
      <xdr:spPr>
        <a:xfrm>
          <a:off x="9359900" y="10702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A888C1EA-3785-4EB3-9DEF-1B4A429F6358}"/>
            </a:ext>
          </a:extLst>
        </xdr:cNvPr>
        <xdr:cNvSpPr txBox="1"/>
      </xdr:nvSpPr>
      <xdr:spPr>
        <a:xfrm>
          <a:off x="9467850" y="893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F1789931-5E21-49EA-B279-73E84AF57950}"/>
            </a:ext>
          </a:extLst>
        </xdr:cNvPr>
        <xdr:cNvCxnSpPr/>
      </xdr:nvCxnSpPr>
      <xdr:spPr>
        <a:xfrm>
          <a:off x="9359900" y="9149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B1D09471-2E68-4DCC-A5B1-CBEA865E7E47}"/>
            </a:ext>
          </a:extLst>
        </xdr:cNvPr>
        <xdr:cNvSpPr txBox="1"/>
      </xdr:nvSpPr>
      <xdr:spPr>
        <a:xfrm>
          <a:off x="9467850" y="10034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93BE8E91-3A27-4F2B-87E6-308DF9A740A1}"/>
            </a:ext>
          </a:extLst>
        </xdr:cNvPr>
        <xdr:cNvSpPr/>
      </xdr:nvSpPr>
      <xdr:spPr>
        <a:xfrm>
          <a:off x="9398000" y="10177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BA2FD75A-60B2-4E14-90AA-B11BBA1884D1}"/>
            </a:ext>
          </a:extLst>
        </xdr:cNvPr>
        <xdr:cNvSpPr/>
      </xdr:nvSpPr>
      <xdr:spPr>
        <a:xfrm>
          <a:off x="8636000" y="10193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42020DBC-A68C-49B2-B0A0-C49D09A59847}"/>
            </a:ext>
          </a:extLst>
        </xdr:cNvPr>
        <xdr:cNvSpPr/>
      </xdr:nvSpPr>
      <xdr:spPr>
        <a:xfrm>
          <a:off x="7842250" y="10188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83A42D8C-21C3-4AB4-89E8-FD24F309CBFB}"/>
            </a:ext>
          </a:extLst>
        </xdr:cNvPr>
        <xdr:cNvSpPr/>
      </xdr:nvSpPr>
      <xdr:spPr>
        <a:xfrm>
          <a:off x="7029450" y="10243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9DEA3E00-ED0D-4B59-B961-BBF28BAD3C3A}"/>
            </a:ext>
          </a:extLst>
        </xdr:cNvPr>
        <xdr:cNvSpPr/>
      </xdr:nvSpPr>
      <xdr:spPr>
        <a:xfrm>
          <a:off x="623570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C40EA43-7A3A-46F1-81BE-28BFC71DF50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7CFB5F9-EE36-4E2C-86C1-696647116B3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C8FBE2C-8598-4460-89F7-96A6575D309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4E2BB09-74F1-4613-9E01-C9533D8F046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73E535A-5547-457A-8E8F-1270CB699C2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150028</xdr:rowOff>
    </xdr:from>
    <xdr:to>
      <xdr:col>55</xdr:col>
      <xdr:colOff>50800</xdr:colOff>
      <xdr:row>63</xdr:row>
      <xdr:rowOff>80178</xdr:rowOff>
    </xdr:to>
    <xdr:sp macro="" textlink="">
      <xdr:nvSpPr>
        <xdr:cNvPr id="250" name="楕円 249">
          <a:extLst>
            <a:ext uri="{FF2B5EF4-FFF2-40B4-BE49-F238E27FC236}">
              <a16:creationId xmlns:a16="http://schemas.microsoft.com/office/drawing/2014/main" id="{4AB01D56-C44E-4269-B7BA-7DBCB1B10C3D}"/>
            </a:ext>
          </a:extLst>
        </xdr:cNvPr>
        <xdr:cNvSpPr/>
      </xdr:nvSpPr>
      <xdr:spPr>
        <a:xfrm>
          <a:off x="9398000" y="103925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128455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8246F837-C37B-4F66-A5E2-E3530AB68DEC}"/>
            </a:ext>
          </a:extLst>
        </xdr:cNvPr>
        <xdr:cNvSpPr txBox="1"/>
      </xdr:nvSpPr>
      <xdr:spPr>
        <a:xfrm>
          <a:off x="9467850" y="1037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160830</xdr:rowOff>
    </xdr:from>
    <xdr:to>
      <xdr:col>50</xdr:col>
      <xdr:colOff>165100</xdr:colOff>
      <xdr:row>63</xdr:row>
      <xdr:rowOff>90980</xdr:rowOff>
    </xdr:to>
    <xdr:sp macro="" textlink="">
      <xdr:nvSpPr>
        <xdr:cNvPr id="252" name="楕円 251">
          <a:extLst>
            <a:ext uri="{FF2B5EF4-FFF2-40B4-BE49-F238E27FC236}">
              <a16:creationId xmlns:a16="http://schemas.microsoft.com/office/drawing/2014/main" id="{10FA6EE4-8102-4D4D-9656-68B54FB6B184}"/>
            </a:ext>
          </a:extLst>
        </xdr:cNvPr>
        <xdr:cNvSpPr/>
      </xdr:nvSpPr>
      <xdr:spPr>
        <a:xfrm>
          <a:off x="8636000" y="10403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29378</xdr:rowOff>
    </xdr:from>
    <xdr:to>
      <xdr:col>55</xdr:col>
      <xdr:colOff>0</xdr:colOff>
      <xdr:row>63</xdr:row>
      <xdr:rowOff>40180</xdr:rowOff>
    </xdr:to>
    <xdr:cxnSp macro="">
      <xdr:nvCxnSpPr>
        <xdr:cNvPr id="253" name="直線コネクタ 252">
          <a:extLst>
            <a:ext uri="{FF2B5EF4-FFF2-40B4-BE49-F238E27FC236}">
              <a16:creationId xmlns:a16="http://schemas.microsoft.com/office/drawing/2014/main" id="{9F4EDF8A-8769-4347-A163-E5838FD071C6}"/>
            </a:ext>
          </a:extLst>
        </xdr:cNvPr>
        <xdr:cNvCxnSpPr/>
      </xdr:nvCxnSpPr>
      <xdr:spPr>
        <a:xfrm flipV="1">
          <a:off x="8686800" y="10437028"/>
          <a:ext cx="74295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165841</xdr:rowOff>
    </xdr:from>
    <xdr:to>
      <xdr:col>46</xdr:col>
      <xdr:colOff>38100</xdr:colOff>
      <xdr:row>63</xdr:row>
      <xdr:rowOff>95991</xdr:rowOff>
    </xdr:to>
    <xdr:sp macro="" textlink="">
      <xdr:nvSpPr>
        <xdr:cNvPr id="254" name="楕円 253">
          <a:extLst>
            <a:ext uri="{FF2B5EF4-FFF2-40B4-BE49-F238E27FC236}">
              <a16:creationId xmlns:a16="http://schemas.microsoft.com/office/drawing/2014/main" id="{B5265D43-DE79-4D1A-8170-FAEDE2F631B2}"/>
            </a:ext>
          </a:extLst>
        </xdr:cNvPr>
        <xdr:cNvSpPr/>
      </xdr:nvSpPr>
      <xdr:spPr>
        <a:xfrm>
          <a:off x="7842250" y="104083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40180</xdr:rowOff>
    </xdr:from>
    <xdr:to>
      <xdr:col>50</xdr:col>
      <xdr:colOff>114300</xdr:colOff>
      <xdr:row>63</xdr:row>
      <xdr:rowOff>45191</xdr:rowOff>
    </xdr:to>
    <xdr:cxnSp macro="">
      <xdr:nvCxnSpPr>
        <xdr:cNvPr id="255" name="直線コネクタ 254">
          <a:extLst>
            <a:ext uri="{FF2B5EF4-FFF2-40B4-BE49-F238E27FC236}">
              <a16:creationId xmlns:a16="http://schemas.microsoft.com/office/drawing/2014/main" id="{F2CB7D5A-9023-419D-AEC7-89B0C4D15D5A}"/>
            </a:ext>
          </a:extLst>
        </xdr:cNvPr>
        <xdr:cNvCxnSpPr/>
      </xdr:nvCxnSpPr>
      <xdr:spPr>
        <a:xfrm flipV="1">
          <a:off x="7886700" y="10447830"/>
          <a:ext cx="8001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3887</xdr:rowOff>
    </xdr:from>
    <xdr:to>
      <xdr:col>41</xdr:col>
      <xdr:colOff>101600</xdr:colOff>
      <xdr:row>63</xdr:row>
      <xdr:rowOff>105487</xdr:rowOff>
    </xdr:to>
    <xdr:sp macro="" textlink="">
      <xdr:nvSpPr>
        <xdr:cNvPr id="256" name="楕円 255">
          <a:extLst>
            <a:ext uri="{FF2B5EF4-FFF2-40B4-BE49-F238E27FC236}">
              <a16:creationId xmlns:a16="http://schemas.microsoft.com/office/drawing/2014/main" id="{FBAA8F0D-83FC-4FA9-8F6B-046A76281B81}"/>
            </a:ext>
          </a:extLst>
        </xdr:cNvPr>
        <xdr:cNvSpPr/>
      </xdr:nvSpPr>
      <xdr:spPr>
        <a:xfrm>
          <a:off x="7029450" y="104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45191</xdr:rowOff>
    </xdr:from>
    <xdr:to>
      <xdr:col>45</xdr:col>
      <xdr:colOff>177800</xdr:colOff>
      <xdr:row>63</xdr:row>
      <xdr:rowOff>54687</xdr:rowOff>
    </xdr:to>
    <xdr:cxnSp macro="">
      <xdr:nvCxnSpPr>
        <xdr:cNvPr id="257" name="直線コネクタ 256">
          <a:extLst>
            <a:ext uri="{FF2B5EF4-FFF2-40B4-BE49-F238E27FC236}">
              <a16:creationId xmlns:a16="http://schemas.microsoft.com/office/drawing/2014/main" id="{1C293248-A668-4E8A-8666-77831ED5C5AA}"/>
            </a:ext>
          </a:extLst>
        </xdr:cNvPr>
        <xdr:cNvCxnSpPr/>
      </xdr:nvCxnSpPr>
      <xdr:spPr>
        <a:xfrm flipV="1">
          <a:off x="7080250" y="10452841"/>
          <a:ext cx="80645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5976</xdr:rowOff>
    </xdr:from>
    <xdr:to>
      <xdr:col>36</xdr:col>
      <xdr:colOff>165100</xdr:colOff>
      <xdr:row>63</xdr:row>
      <xdr:rowOff>107576</xdr:rowOff>
    </xdr:to>
    <xdr:sp macro="" textlink="">
      <xdr:nvSpPr>
        <xdr:cNvPr id="258" name="楕円 257">
          <a:extLst>
            <a:ext uri="{FF2B5EF4-FFF2-40B4-BE49-F238E27FC236}">
              <a16:creationId xmlns:a16="http://schemas.microsoft.com/office/drawing/2014/main" id="{7F4FE71E-2571-4EEC-947E-08A3BC43EC76}"/>
            </a:ext>
          </a:extLst>
        </xdr:cNvPr>
        <xdr:cNvSpPr/>
      </xdr:nvSpPr>
      <xdr:spPr>
        <a:xfrm>
          <a:off x="6235700" y="104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54687</xdr:rowOff>
    </xdr:from>
    <xdr:to>
      <xdr:col>41</xdr:col>
      <xdr:colOff>50800</xdr:colOff>
      <xdr:row>63</xdr:row>
      <xdr:rowOff>56776</xdr:rowOff>
    </xdr:to>
    <xdr:cxnSp macro="">
      <xdr:nvCxnSpPr>
        <xdr:cNvPr id="259" name="直線コネクタ 258">
          <a:extLst>
            <a:ext uri="{FF2B5EF4-FFF2-40B4-BE49-F238E27FC236}">
              <a16:creationId xmlns:a16="http://schemas.microsoft.com/office/drawing/2014/main" id="{798FFE30-7703-4DC9-BBD6-9697D81BC207}"/>
            </a:ext>
          </a:extLst>
        </xdr:cNvPr>
        <xdr:cNvCxnSpPr/>
      </xdr:nvCxnSpPr>
      <xdr:spPr>
        <a:xfrm flipV="1">
          <a:off x="6286500" y="10462337"/>
          <a:ext cx="79375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51C491B7-D1E6-4F11-81EE-C05A6DFFF85B}"/>
            </a:ext>
          </a:extLst>
        </xdr:cNvPr>
        <xdr:cNvSpPr txBox="1"/>
      </xdr:nvSpPr>
      <xdr:spPr>
        <a:xfrm>
          <a:off x="8399995" y="99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4E026045-1ACF-447A-81AA-F8238046E2AA}"/>
            </a:ext>
          </a:extLst>
        </xdr:cNvPr>
        <xdr:cNvSpPr txBox="1"/>
      </xdr:nvSpPr>
      <xdr:spPr>
        <a:xfrm>
          <a:off x="7612595" y="99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59AF161-ECF4-4B7C-9999-016EBF7FDF5E}"/>
            </a:ext>
          </a:extLst>
        </xdr:cNvPr>
        <xdr:cNvSpPr txBox="1"/>
      </xdr:nvSpPr>
      <xdr:spPr>
        <a:xfrm>
          <a:off x="6818845" y="1002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EE969302-BA23-425A-90F0-99AD5EC05BB9}"/>
            </a:ext>
          </a:extLst>
        </xdr:cNvPr>
        <xdr:cNvSpPr txBox="1"/>
      </xdr:nvSpPr>
      <xdr:spPr>
        <a:xfrm>
          <a:off x="6006045" y="1005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82107</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490222C-5A5F-4AEA-BFAA-431E29980E09}"/>
            </a:ext>
          </a:extLst>
        </xdr:cNvPr>
        <xdr:cNvSpPr txBox="1"/>
      </xdr:nvSpPr>
      <xdr:spPr>
        <a:xfrm>
          <a:off x="8399995" y="104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87118</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94DE5A0-0023-4B2C-8F2C-44CCC605913E}"/>
            </a:ext>
          </a:extLst>
        </xdr:cNvPr>
        <xdr:cNvSpPr txBox="1"/>
      </xdr:nvSpPr>
      <xdr:spPr>
        <a:xfrm>
          <a:off x="7612595" y="1049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96614</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CDF4A2A1-9CE7-49BA-95C6-9A5C1B6F8A21}"/>
            </a:ext>
          </a:extLst>
        </xdr:cNvPr>
        <xdr:cNvSpPr txBox="1"/>
      </xdr:nvSpPr>
      <xdr:spPr>
        <a:xfrm>
          <a:off x="6818845" y="1050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98703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2D97224F-6A49-4F38-8B05-C9D0919670FA}"/>
            </a:ext>
          </a:extLst>
        </xdr:cNvPr>
        <xdr:cNvSpPr txBox="1"/>
      </xdr:nvSpPr>
      <xdr:spPr>
        <a:xfrm>
          <a:off x="6006045" y="1050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82DB50C-116B-4B01-90D7-83A054A5CE7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6EBA4D26-411E-41B1-A040-7725E7CBD0D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A22923BA-382E-45E2-9A7B-571D846515D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E084B25B-62AA-42C6-93A2-D2C09E4390D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EE7045C6-B555-4BA0-B113-B74F5AE4782A}"/>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9FB88A29-6602-4442-8573-15EC1D30C25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52304AD0-90EF-4312-AE3B-D662A748DD7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E12370D1-B5BE-41B0-82F9-1ABD6F7CDA7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C2330A26-366A-4A14-BACE-939A6EFD269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7D9DE4F-D9E1-49AE-9DBA-D9F7D2F9ED6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B4D010B0-388D-4255-9711-F72F2BAEBF0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BDD02B3B-4CA0-4386-BA4F-0059580AE181}"/>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D02D6FCD-911F-471F-9796-5FE09E21FE29}"/>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FE76CC21-BD9F-4C13-BF7A-CAE7BD71ACA5}"/>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286E11FA-DEA8-490F-9204-DC9CC547A7B3}"/>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8E8E416A-E12E-4EE5-A7E7-A96CB0697384}"/>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24F2DE30-8C76-45B1-B20C-081FAD626B23}"/>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785089DB-1964-4AFC-B263-25B72A983A5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F15DF5A-1CD6-460E-9365-02B58A54F84F}"/>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488615BA-8105-40DF-AB77-04E58BD96522}"/>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4D0C7793-A248-4B49-AFBD-3922AD0E1F25}"/>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5ECC7622-71EA-4D1D-B21D-B77F5C89009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F784715F-366E-4DEB-AA76-22A790964037}"/>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227D4C2-2D12-4B65-BD24-2B158B87A49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675CB6E2-DFD2-4650-B3AC-773D1B58F609}"/>
            </a:ext>
          </a:extLst>
        </xdr:cNvPr>
        <xdr:cNvCxnSpPr/>
      </xdr:nvCxnSpPr>
      <xdr:spPr>
        <a:xfrm flipV="1">
          <a:off x="4177665" y="12924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4BC33D00-3F20-43F0-9F94-CAD36FC3F88F}"/>
            </a:ext>
          </a:extLst>
        </xdr:cNvPr>
        <xdr:cNvSpPr txBox="1"/>
      </xdr:nvSpPr>
      <xdr:spPr>
        <a:xfrm>
          <a:off x="42164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82905E57-B6F4-45A2-BE40-B66CBEF083CF}"/>
            </a:ext>
          </a:extLst>
        </xdr:cNvPr>
        <xdr:cNvCxnSpPr/>
      </xdr:nvCxnSpPr>
      <xdr:spPr>
        <a:xfrm>
          <a:off x="410845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86AC997-4A59-4CEA-B343-10670B2F92F9}"/>
            </a:ext>
          </a:extLst>
        </xdr:cNvPr>
        <xdr:cNvSpPr txBox="1"/>
      </xdr:nvSpPr>
      <xdr:spPr>
        <a:xfrm>
          <a:off x="421640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EC29D13C-4395-4C2C-BF1B-F1799644F772}"/>
            </a:ext>
          </a:extLst>
        </xdr:cNvPr>
        <xdr:cNvCxnSpPr/>
      </xdr:nvCxnSpPr>
      <xdr:spPr>
        <a:xfrm>
          <a:off x="41084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BF150DF-8033-4A4E-BFB3-038DCEB3673C}"/>
            </a:ext>
          </a:extLst>
        </xdr:cNvPr>
        <xdr:cNvSpPr txBox="1"/>
      </xdr:nvSpPr>
      <xdr:spPr>
        <a:xfrm>
          <a:off x="4216400" y="13732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E416F3-932D-44FB-A76E-BFDC0E402FF5}"/>
            </a:ext>
          </a:extLst>
        </xdr:cNvPr>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1700C819-2112-42C6-838C-71B9CEC1D075}"/>
            </a:ext>
          </a:extLst>
        </xdr:cNvPr>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92DAE5EE-3913-4000-A4BC-DA6A356278CA}"/>
            </a:ext>
          </a:extLst>
        </xdr:cNvPr>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11023917-856C-4BB6-9B12-C00E3CFC6AB2}"/>
            </a:ext>
          </a:extLst>
        </xdr:cNvPr>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57FEFA2C-6DC3-4983-BFBB-2BFB4BCB5C19}"/>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5716597-4151-4F26-8941-EE2141D3453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167477E-D3CD-4D0B-B740-00365DF1A5D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1B1E0B6-5384-4DFA-9901-CF7141BCFC9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ECE1312-6571-4E4A-A9C7-401AF589E01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90EBF1C-7F58-4C95-99AA-5574EBBD7FE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8" name="楕円 307">
          <a:extLst>
            <a:ext uri="{FF2B5EF4-FFF2-40B4-BE49-F238E27FC236}">
              <a16:creationId xmlns:a16="http://schemas.microsoft.com/office/drawing/2014/main" id="{273B10CB-8096-447E-A9EF-8C9EF27D1160}"/>
            </a:ext>
          </a:extLst>
        </xdr:cNvPr>
        <xdr:cNvSpPr/>
      </xdr:nvSpPr>
      <xdr:spPr>
        <a:xfrm>
          <a:off x="4127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16EB62A9-EC12-4317-89A7-4F3DF2B41FFF}"/>
            </a:ext>
          </a:extLst>
        </xdr:cNvPr>
        <xdr:cNvSpPr txBox="1"/>
      </xdr:nvSpPr>
      <xdr:spPr>
        <a:xfrm>
          <a:off x="4216400" y="1344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310" name="楕円 309">
          <a:extLst>
            <a:ext uri="{FF2B5EF4-FFF2-40B4-BE49-F238E27FC236}">
              <a16:creationId xmlns:a16="http://schemas.microsoft.com/office/drawing/2014/main" id="{69EF407F-3C33-403B-B357-173946DE5475}"/>
            </a:ext>
          </a:extLst>
        </xdr:cNvPr>
        <xdr:cNvSpPr/>
      </xdr:nvSpPr>
      <xdr:spPr>
        <a:xfrm>
          <a:off x="3384550" y="13564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95250</xdr:rowOff>
    </xdr:to>
    <xdr:cxnSp macro="">
      <xdr:nvCxnSpPr>
        <xdr:cNvPr id="311" name="直線コネクタ 310">
          <a:extLst>
            <a:ext uri="{FF2B5EF4-FFF2-40B4-BE49-F238E27FC236}">
              <a16:creationId xmlns:a16="http://schemas.microsoft.com/office/drawing/2014/main" id="{26048B76-FBC3-4804-9827-6E9258B21CE0}"/>
            </a:ext>
          </a:extLst>
        </xdr:cNvPr>
        <xdr:cNvCxnSpPr/>
      </xdr:nvCxnSpPr>
      <xdr:spPr>
        <a:xfrm>
          <a:off x="3429000" y="13615036"/>
          <a:ext cx="7493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12" name="楕円 311">
          <a:extLst>
            <a:ext uri="{FF2B5EF4-FFF2-40B4-BE49-F238E27FC236}">
              <a16:creationId xmlns:a16="http://schemas.microsoft.com/office/drawing/2014/main" id="{67E19C22-D295-4714-BDF1-44C0BC47D41D}"/>
            </a:ext>
          </a:extLst>
        </xdr:cNvPr>
        <xdr:cNvSpPr/>
      </xdr:nvSpPr>
      <xdr:spPr>
        <a:xfrm>
          <a:off x="2571750" y="13543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70486</xdr:rowOff>
    </xdr:to>
    <xdr:cxnSp macro="">
      <xdr:nvCxnSpPr>
        <xdr:cNvPr id="313" name="直線コネクタ 312">
          <a:extLst>
            <a:ext uri="{FF2B5EF4-FFF2-40B4-BE49-F238E27FC236}">
              <a16:creationId xmlns:a16="http://schemas.microsoft.com/office/drawing/2014/main" id="{CD8C0FFB-6DE9-431A-9025-9EF7E275CE7E}"/>
            </a:ext>
          </a:extLst>
        </xdr:cNvPr>
        <xdr:cNvCxnSpPr/>
      </xdr:nvCxnSpPr>
      <xdr:spPr>
        <a:xfrm>
          <a:off x="2622550" y="13588364"/>
          <a:ext cx="8064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14" name="楕円 313">
          <a:extLst>
            <a:ext uri="{FF2B5EF4-FFF2-40B4-BE49-F238E27FC236}">
              <a16:creationId xmlns:a16="http://schemas.microsoft.com/office/drawing/2014/main" id="{FECD9C49-C9DF-43DB-8545-4067AC88A08E}"/>
            </a:ext>
          </a:extLst>
        </xdr:cNvPr>
        <xdr:cNvSpPr/>
      </xdr:nvSpPr>
      <xdr:spPr>
        <a:xfrm>
          <a:off x="1778000" y="13515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43814</xdr:rowOff>
    </xdr:to>
    <xdr:cxnSp macro="">
      <xdr:nvCxnSpPr>
        <xdr:cNvPr id="315" name="直線コネクタ 314">
          <a:extLst>
            <a:ext uri="{FF2B5EF4-FFF2-40B4-BE49-F238E27FC236}">
              <a16:creationId xmlns:a16="http://schemas.microsoft.com/office/drawing/2014/main" id="{DCC99C30-1960-413A-93F8-FE2C537095CF}"/>
            </a:ext>
          </a:extLst>
        </xdr:cNvPr>
        <xdr:cNvCxnSpPr/>
      </xdr:nvCxnSpPr>
      <xdr:spPr>
        <a:xfrm>
          <a:off x="1828800" y="13559789"/>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6" name="楕円 315">
          <a:extLst>
            <a:ext uri="{FF2B5EF4-FFF2-40B4-BE49-F238E27FC236}">
              <a16:creationId xmlns:a16="http://schemas.microsoft.com/office/drawing/2014/main" id="{9F791329-DC3B-4C92-AFDE-006A83C0B3F7}"/>
            </a:ext>
          </a:extLst>
        </xdr:cNvPr>
        <xdr:cNvSpPr/>
      </xdr:nvSpPr>
      <xdr:spPr>
        <a:xfrm>
          <a:off x="984250" y="135947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100964</xdr:rowOff>
    </xdr:to>
    <xdr:cxnSp macro="">
      <xdr:nvCxnSpPr>
        <xdr:cNvPr id="317" name="直線コネクタ 316">
          <a:extLst>
            <a:ext uri="{FF2B5EF4-FFF2-40B4-BE49-F238E27FC236}">
              <a16:creationId xmlns:a16="http://schemas.microsoft.com/office/drawing/2014/main" id="{C5EF3C62-25B1-458A-973C-887879698531}"/>
            </a:ext>
          </a:extLst>
        </xdr:cNvPr>
        <xdr:cNvCxnSpPr/>
      </xdr:nvCxnSpPr>
      <xdr:spPr>
        <a:xfrm flipV="1">
          <a:off x="1028700" y="13559789"/>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FCD76021-48EE-4AD0-B8F0-F1DF2A48597C}"/>
            </a:ext>
          </a:extLst>
        </xdr:cNvPr>
        <xdr:cNvSpPr txBox="1"/>
      </xdr:nvSpPr>
      <xdr:spPr>
        <a:xfrm>
          <a:off x="3239144" y="1376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FB964756-A528-4666-BD6F-A7EDD173EA0D}"/>
            </a:ext>
          </a:extLst>
        </xdr:cNvPr>
        <xdr:cNvSpPr txBox="1"/>
      </xdr:nvSpPr>
      <xdr:spPr>
        <a:xfrm>
          <a:off x="24390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2A0F4D13-D967-4B73-A555-CA4F74269734}"/>
            </a:ext>
          </a:extLst>
        </xdr:cNvPr>
        <xdr:cNvSpPr txBox="1"/>
      </xdr:nvSpPr>
      <xdr:spPr>
        <a:xfrm>
          <a:off x="164529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1A1018AC-83E3-4849-8875-B67B3E1B054D}"/>
            </a:ext>
          </a:extLst>
        </xdr:cNvPr>
        <xdr:cNvSpPr txBox="1"/>
      </xdr:nvSpPr>
      <xdr:spPr>
        <a:xfrm>
          <a:off x="851544"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137813</xdr:rowOff>
    </xdr:from>
    <xdr:ext cx="405111" cy="259045"/>
    <xdr:sp macro="" textlink="">
      <xdr:nvSpPr>
        <xdr:cNvPr id="322" name="n_1mainValue【公営住宅】&#10;有形固定資産減価償却率">
          <a:extLst>
            <a:ext uri="{FF2B5EF4-FFF2-40B4-BE49-F238E27FC236}">
              <a16:creationId xmlns:a16="http://schemas.microsoft.com/office/drawing/2014/main" id="{1A589878-1E3C-4980-A2D3-DC8701CB5573}"/>
            </a:ext>
          </a:extLst>
        </xdr:cNvPr>
        <xdr:cNvSpPr txBox="1"/>
      </xdr:nvSpPr>
      <xdr:spPr>
        <a:xfrm>
          <a:off x="3239144"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111141</xdr:rowOff>
    </xdr:from>
    <xdr:ext cx="405111" cy="259045"/>
    <xdr:sp macro="" textlink="">
      <xdr:nvSpPr>
        <xdr:cNvPr id="323" name="n_2mainValue【公営住宅】&#10;有形固定資産減価償却率">
          <a:extLst>
            <a:ext uri="{FF2B5EF4-FFF2-40B4-BE49-F238E27FC236}">
              <a16:creationId xmlns:a16="http://schemas.microsoft.com/office/drawing/2014/main" id="{2D3CD107-923A-421A-AB7A-034A01C9D923}"/>
            </a:ext>
          </a:extLst>
        </xdr:cNvPr>
        <xdr:cNvSpPr txBox="1"/>
      </xdr:nvSpPr>
      <xdr:spPr>
        <a:xfrm>
          <a:off x="2439044"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24" name="n_3mainValue【公営住宅】&#10;有形固定資産減価償却率">
          <a:extLst>
            <a:ext uri="{FF2B5EF4-FFF2-40B4-BE49-F238E27FC236}">
              <a16:creationId xmlns:a16="http://schemas.microsoft.com/office/drawing/2014/main" id="{D240E144-3593-47FE-9B7B-33463865A642}"/>
            </a:ext>
          </a:extLst>
        </xdr:cNvPr>
        <xdr:cNvSpPr txBox="1"/>
      </xdr:nvSpPr>
      <xdr:spPr>
        <a:xfrm>
          <a:off x="164529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5" name="n_4mainValue【公営住宅】&#10;有形固定資産減価償却率">
          <a:extLst>
            <a:ext uri="{FF2B5EF4-FFF2-40B4-BE49-F238E27FC236}">
              <a16:creationId xmlns:a16="http://schemas.microsoft.com/office/drawing/2014/main" id="{1CFBF2E8-382B-4271-A03C-3DED485ADA0D}"/>
            </a:ext>
          </a:extLst>
        </xdr:cNvPr>
        <xdr:cNvSpPr txBox="1"/>
      </xdr:nvSpPr>
      <xdr:spPr>
        <a:xfrm>
          <a:off x="851544" y="1337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970E3B8E-1247-47B2-8069-2EF8AFEA137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859E24A-13BE-4E30-8B95-D27C9A0F3F2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981A6952-9C2C-45B2-85A2-6467470EED5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D3337D8-4BCB-41CD-ACEC-9C649F5B81C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732A76D7-76EE-4456-985C-4B28D360F2B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F56996BD-13F0-4210-B3E5-CB46C84A092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F1DAF61-E5E8-4CBC-AA55-28C88191558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8389231-13E5-4397-AD64-23374393CC4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62FF3C86-A8D6-44C4-8EFC-3D79AA8DD9F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43A673A2-E1EF-4346-A469-9F3FBB09F36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280C21F5-720C-462C-B1FD-60EC6E366FAE}"/>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7F44F6B5-586F-4BAD-B50B-4417CDC14746}"/>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3AA055AE-0456-4EFB-BD5A-3E88105CE0B3}"/>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997E3306-2AC2-4486-B21D-27B04AF2248A}"/>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475A060-989E-4BAB-971F-514D9FC059F6}"/>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71F764F1-6FA0-49E4-BFDE-3CB4C24D3EC8}"/>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CF2A06A-C515-4644-8C86-AD9FD6AA69D3}"/>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F05AA939-9CE1-4E70-84BB-D7063CF4842C}"/>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B0BB3DA4-EB19-4A46-8163-E33FD59A2371}"/>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C01DBD84-0AB7-4ED2-83FA-BF78C6415EF3}"/>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6A91E881-D4A5-4659-8B27-EB7F0983C49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2D138EC2-1A5B-42BF-A705-0AF02991C64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2C534DBC-5F24-46D6-97C4-FE9BA054ADB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DFE7EB4B-6CF3-4E9F-9102-C7FBF6ABC374}"/>
            </a:ext>
          </a:extLst>
        </xdr:cNvPr>
        <xdr:cNvCxnSpPr/>
      </xdr:nvCxnSpPr>
      <xdr:spPr>
        <a:xfrm flipV="1">
          <a:off x="9429115" y="12842875"/>
          <a:ext cx="0" cy="14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BE39F6B1-4F6E-420A-ABFB-144748449CB5}"/>
            </a:ext>
          </a:extLst>
        </xdr:cNvPr>
        <xdr:cNvSpPr txBox="1"/>
      </xdr:nvSpPr>
      <xdr:spPr>
        <a:xfrm>
          <a:off x="946785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DA3C2E60-FEFE-4EDE-889D-BDEC3C2D0861}"/>
            </a:ext>
          </a:extLst>
        </xdr:cNvPr>
        <xdr:cNvCxnSpPr/>
      </xdr:nvCxnSpPr>
      <xdr:spPr>
        <a:xfrm>
          <a:off x="9359900" y="1428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1D9934F0-0F91-44E7-9E55-67C45265B1F3}"/>
            </a:ext>
          </a:extLst>
        </xdr:cNvPr>
        <xdr:cNvSpPr txBox="1"/>
      </xdr:nvSpPr>
      <xdr:spPr>
        <a:xfrm>
          <a:off x="946785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DE2A44A0-F71E-47BE-B733-B2E5A0636472}"/>
            </a:ext>
          </a:extLst>
        </xdr:cNvPr>
        <xdr:cNvCxnSpPr/>
      </xdr:nvCxnSpPr>
      <xdr:spPr>
        <a:xfrm>
          <a:off x="935990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EAA8AE46-C37B-4775-8C29-ABEB889AE88B}"/>
            </a:ext>
          </a:extLst>
        </xdr:cNvPr>
        <xdr:cNvSpPr txBox="1"/>
      </xdr:nvSpPr>
      <xdr:spPr>
        <a:xfrm>
          <a:off x="9467850" y="1396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3D67A742-2441-43B7-917F-902C900B47CA}"/>
            </a:ext>
          </a:extLst>
        </xdr:cNvPr>
        <xdr:cNvSpPr/>
      </xdr:nvSpPr>
      <xdr:spPr>
        <a:xfrm>
          <a:off x="9398000" y="1399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5923E3C2-5F46-4D9A-9C20-8F60293F5B10}"/>
            </a:ext>
          </a:extLst>
        </xdr:cNvPr>
        <xdr:cNvSpPr/>
      </xdr:nvSpPr>
      <xdr:spPr>
        <a:xfrm>
          <a:off x="8636000" y="13975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DA2B147A-02EC-428D-8250-438FDDCB3D19}"/>
            </a:ext>
          </a:extLst>
        </xdr:cNvPr>
        <xdr:cNvSpPr/>
      </xdr:nvSpPr>
      <xdr:spPr>
        <a:xfrm>
          <a:off x="7842250" y="13976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B7BB26F8-AC3E-4DB5-803F-0399C4B0A00A}"/>
            </a:ext>
          </a:extLst>
        </xdr:cNvPr>
        <xdr:cNvSpPr/>
      </xdr:nvSpPr>
      <xdr:spPr>
        <a:xfrm>
          <a:off x="7029450" y="13987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3FC5088E-4CAD-4EB7-9C65-E7AEAF6A341B}"/>
            </a:ext>
          </a:extLst>
        </xdr:cNvPr>
        <xdr:cNvSpPr/>
      </xdr:nvSpPr>
      <xdr:spPr>
        <a:xfrm>
          <a:off x="62357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2311F2E-721A-4FC6-A613-027B3D24E5A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975FD7C-DA7C-4CEA-97A5-12AF8DE1780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8AC5AD7-748C-45B4-85F2-B008C7727056}"/>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3E3E3BA-5D05-403A-A927-9F1607A59F4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C931FA9-4590-4690-92AB-F3A1D58A2EC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127127</xdr:rowOff>
    </xdr:from>
    <xdr:to>
      <xdr:col>55</xdr:col>
      <xdr:colOff>50800</xdr:colOff>
      <xdr:row>84</xdr:row>
      <xdr:rowOff>57277</xdr:rowOff>
    </xdr:to>
    <xdr:sp macro="" textlink="">
      <xdr:nvSpPr>
        <xdr:cNvPr id="365" name="楕円 364">
          <a:extLst>
            <a:ext uri="{FF2B5EF4-FFF2-40B4-BE49-F238E27FC236}">
              <a16:creationId xmlns:a16="http://schemas.microsoft.com/office/drawing/2014/main" id="{F9D00BC2-85F3-434A-BE99-3261164A680B}"/>
            </a:ext>
          </a:extLst>
        </xdr:cNvPr>
        <xdr:cNvSpPr/>
      </xdr:nvSpPr>
      <xdr:spPr>
        <a:xfrm>
          <a:off x="9398000" y="138367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150004</xdr:rowOff>
    </xdr:from>
    <xdr:ext cx="469744" cy="259045"/>
    <xdr:sp macro="" textlink="">
      <xdr:nvSpPr>
        <xdr:cNvPr id="366" name="【公営住宅】&#10;一人当たり面積該当値テキスト">
          <a:extLst>
            <a:ext uri="{FF2B5EF4-FFF2-40B4-BE49-F238E27FC236}">
              <a16:creationId xmlns:a16="http://schemas.microsoft.com/office/drawing/2014/main" id="{99D80EE5-FA9A-4F69-BEC2-5F87641DD994}"/>
            </a:ext>
          </a:extLst>
        </xdr:cNvPr>
        <xdr:cNvSpPr txBox="1"/>
      </xdr:nvSpPr>
      <xdr:spPr>
        <a:xfrm>
          <a:off x="9467850" y="1369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129412</xdr:rowOff>
    </xdr:from>
    <xdr:to>
      <xdr:col>50</xdr:col>
      <xdr:colOff>165100</xdr:colOff>
      <xdr:row>84</xdr:row>
      <xdr:rowOff>59562</xdr:rowOff>
    </xdr:to>
    <xdr:sp macro="" textlink="">
      <xdr:nvSpPr>
        <xdr:cNvPr id="367" name="楕円 366">
          <a:extLst>
            <a:ext uri="{FF2B5EF4-FFF2-40B4-BE49-F238E27FC236}">
              <a16:creationId xmlns:a16="http://schemas.microsoft.com/office/drawing/2014/main" id="{CACF7B1D-EFFE-4A20-A198-29BF8A8F0130}"/>
            </a:ext>
          </a:extLst>
        </xdr:cNvPr>
        <xdr:cNvSpPr/>
      </xdr:nvSpPr>
      <xdr:spPr>
        <a:xfrm>
          <a:off x="8636000" y="138390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xdr:rowOff>
    </xdr:from>
    <xdr:to>
      <xdr:col>55</xdr:col>
      <xdr:colOff>0</xdr:colOff>
      <xdr:row>84</xdr:row>
      <xdr:rowOff>8762</xdr:rowOff>
    </xdr:to>
    <xdr:cxnSp macro="">
      <xdr:nvCxnSpPr>
        <xdr:cNvPr id="368" name="直線コネクタ 367">
          <a:extLst>
            <a:ext uri="{FF2B5EF4-FFF2-40B4-BE49-F238E27FC236}">
              <a16:creationId xmlns:a16="http://schemas.microsoft.com/office/drawing/2014/main" id="{33A02931-5522-4540-9A4C-B12C056437BA}"/>
            </a:ext>
          </a:extLst>
        </xdr:cNvPr>
        <xdr:cNvCxnSpPr/>
      </xdr:nvCxnSpPr>
      <xdr:spPr>
        <a:xfrm flipV="1">
          <a:off x="8686800" y="13881227"/>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133604</xdr:rowOff>
    </xdr:from>
    <xdr:to>
      <xdr:col>46</xdr:col>
      <xdr:colOff>38100</xdr:colOff>
      <xdr:row>84</xdr:row>
      <xdr:rowOff>63754</xdr:rowOff>
    </xdr:to>
    <xdr:sp macro="" textlink="">
      <xdr:nvSpPr>
        <xdr:cNvPr id="369" name="楕円 368">
          <a:extLst>
            <a:ext uri="{FF2B5EF4-FFF2-40B4-BE49-F238E27FC236}">
              <a16:creationId xmlns:a16="http://schemas.microsoft.com/office/drawing/2014/main" id="{E0FB1025-0CC1-4E96-8FC8-9DC0DA871240}"/>
            </a:ext>
          </a:extLst>
        </xdr:cNvPr>
        <xdr:cNvSpPr/>
      </xdr:nvSpPr>
      <xdr:spPr>
        <a:xfrm>
          <a:off x="7842250" y="138432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8762</xdr:rowOff>
    </xdr:from>
    <xdr:to>
      <xdr:col>50</xdr:col>
      <xdr:colOff>114300</xdr:colOff>
      <xdr:row>84</xdr:row>
      <xdr:rowOff>12954</xdr:rowOff>
    </xdr:to>
    <xdr:cxnSp macro="">
      <xdr:nvCxnSpPr>
        <xdr:cNvPr id="370" name="直線コネクタ 369">
          <a:extLst>
            <a:ext uri="{FF2B5EF4-FFF2-40B4-BE49-F238E27FC236}">
              <a16:creationId xmlns:a16="http://schemas.microsoft.com/office/drawing/2014/main" id="{436F90D2-EDF2-4294-8DB1-BC37EA16ADED}"/>
            </a:ext>
          </a:extLst>
        </xdr:cNvPr>
        <xdr:cNvCxnSpPr/>
      </xdr:nvCxnSpPr>
      <xdr:spPr>
        <a:xfrm flipV="1">
          <a:off x="7886700" y="13883512"/>
          <a:ext cx="8001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137795</xdr:rowOff>
    </xdr:from>
    <xdr:to>
      <xdr:col>41</xdr:col>
      <xdr:colOff>101600</xdr:colOff>
      <xdr:row>84</xdr:row>
      <xdr:rowOff>67945</xdr:rowOff>
    </xdr:to>
    <xdr:sp macro="" textlink="">
      <xdr:nvSpPr>
        <xdr:cNvPr id="371" name="楕円 370">
          <a:extLst>
            <a:ext uri="{FF2B5EF4-FFF2-40B4-BE49-F238E27FC236}">
              <a16:creationId xmlns:a16="http://schemas.microsoft.com/office/drawing/2014/main" id="{7A7F18F0-7A22-4E8A-90B5-70CDACBC40C5}"/>
            </a:ext>
          </a:extLst>
        </xdr:cNvPr>
        <xdr:cNvSpPr/>
      </xdr:nvSpPr>
      <xdr:spPr>
        <a:xfrm>
          <a:off x="7029450" y="13847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12954</xdr:rowOff>
    </xdr:from>
    <xdr:to>
      <xdr:col>45</xdr:col>
      <xdr:colOff>177800</xdr:colOff>
      <xdr:row>84</xdr:row>
      <xdr:rowOff>17145</xdr:rowOff>
    </xdr:to>
    <xdr:cxnSp macro="">
      <xdr:nvCxnSpPr>
        <xdr:cNvPr id="372" name="直線コネクタ 371">
          <a:extLst>
            <a:ext uri="{FF2B5EF4-FFF2-40B4-BE49-F238E27FC236}">
              <a16:creationId xmlns:a16="http://schemas.microsoft.com/office/drawing/2014/main" id="{D174B011-5FE4-42B4-A706-1ABEAE266F9B}"/>
            </a:ext>
          </a:extLst>
        </xdr:cNvPr>
        <xdr:cNvCxnSpPr/>
      </xdr:nvCxnSpPr>
      <xdr:spPr>
        <a:xfrm flipV="1">
          <a:off x="7080250" y="13887704"/>
          <a:ext cx="8064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1015</xdr:rowOff>
    </xdr:from>
    <xdr:to>
      <xdr:col>36</xdr:col>
      <xdr:colOff>165100</xdr:colOff>
      <xdr:row>84</xdr:row>
      <xdr:rowOff>102615</xdr:rowOff>
    </xdr:to>
    <xdr:sp macro="" textlink="">
      <xdr:nvSpPr>
        <xdr:cNvPr id="373" name="楕円 372">
          <a:extLst>
            <a:ext uri="{FF2B5EF4-FFF2-40B4-BE49-F238E27FC236}">
              <a16:creationId xmlns:a16="http://schemas.microsoft.com/office/drawing/2014/main" id="{78CB7675-20FF-4A6D-9E4F-2DFDF2C548BC}"/>
            </a:ext>
          </a:extLst>
        </xdr:cNvPr>
        <xdr:cNvSpPr/>
      </xdr:nvSpPr>
      <xdr:spPr>
        <a:xfrm>
          <a:off x="6235700" y="138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17145</xdr:rowOff>
    </xdr:from>
    <xdr:to>
      <xdr:col>41</xdr:col>
      <xdr:colOff>50800</xdr:colOff>
      <xdr:row>84</xdr:row>
      <xdr:rowOff>51815</xdr:rowOff>
    </xdr:to>
    <xdr:cxnSp macro="">
      <xdr:nvCxnSpPr>
        <xdr:cNvPr id="374" name="直線コネクタ 373">
          <a:extLst>
            <a:ext uri="{FF2B5EF4-FFF2-40B4-BE49-F238E27FC236}">
              <a16:creationId xmlns:a16="http://schemas.microsoft.com/office/drawing/2014/main" id="{ABB7C74A-F6F9-46DD-8CE2-E4DAFDBE0381}"/>
            </a:ext>
          </a:extLst>
        </xdr:cNvPr>
        <xdr:cNvCxnSpPr/>
      </xdr:nvCxnSpPr>
      <xdr:spPr>
        <a:xfrm flipV="1">
          <a:off x="6286500" y="13891895"/>
          <a:ext cx="79375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0F806C13-A48F-409C-A4CD-01BB29427B19}"/>
            </a:ext>
          </a:extLst>
        </xdr:cNvPr>
        <xdr:cNvSpPr txBox="1"/>
      </xdr:nvSpPr>
      <xdr:spPr>
        <a:xfrm>
          <a:off x="8458277" y="140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65445413-3AE9-4A3C-9E42-4F9E4E76EE62}"/>
            </a:ext>
          </a:extLst>
        </xdr:cNvPr>
        <xdr:cNvSpPr txBox="1"/>
      </xdr:nvSpPr>
      <xdr:spPr>
        <a:xfrm>
          <a:off x="7677227" y="1406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ADF0154B-AABF-4DCF-9D6B-BDB4F6DCD522}"/>
            </a:ext>
          </a:extLst>
        </xdr:cNvPr>
        <xdr:cNvSpPr txBox="1"/>
      </xdr:nvSpPr>
      <xdr:spPr>
        <a:xfrm>
          <a:off x="6864427" y="1407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2810FCF6-01B6-4CA4-8C13-64A171DB3844}"/>
            </a:ext>
          </a:extLst>
        </xdr:cNvPr>
        <xdr:cNvSpPr txBox="1"/>
      </xdr:nvSpPr>
      <xdr:spPr>
        <a:xfrm>
          <a:off x="607067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76089</xdr:rowOff>
    </xdr:from>
    <xdr:ext cx="469744" cy="259045"/>
    <xdr:sp macro="" textlink="">
      <xdr:nvSpPr>
        <xdr:cNvPr id="379" name="n_1mainValue【公営住宅】&#10;一人当たり面積">
          <a:extLst>
            <a:ext uri="{FF2B5EF4-FFF2-40B4-BE49-F238E27FC236}">
              <a16:creationId xmlns:a16="http://schemas.microsoft.com/office/drawing/2014/main" id="{E676E278-2AC8-4EEF-9EB3-5C86751F7635}"/>
            </a:ext>
          </a:extLst>
        </xdr:cNvPr>
        <xdr:cNvSpPr txBox="1"/>
      </xdr:nvSpPr>
      <xdr:spPr>
        <a:xfrm>
          <a:off x="8458277" y="136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80281</xdr:rowOff>
    </xdr:from>
    <xdr:ext cx="469744" cy="259045"/>
    <xdr:sp macro="" textlink="">
      <xdr:nvSpPr>
        <xdr:cNvPr id="380" name="n_2mainValue【公営住宅】&#10;一人当たり面積">
          <a:extLst>
            <a:ext uri="{FF2B5EF4-FFF2-40B4-BE49-F238E27FC236}">
              <a16:creationId xmlns:a16="http://schemas.microsoft.com/office/drawing/2014/main" id="{02A0DC91-C55C-47C9-A9DE-25773CD31865}"/>
            </a:ext>
          </a:extLst>
        </xdr:cNvPr>
        <xdr:cNvSpPr txBox="1"/>
      </xdr:nvSpPr>
      <xdr:spPr>
        <a:xfrm>
          <a:off x="76772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84472</xdr:rowOff>
    </xdr:from>
    <xdr:ext cx="469744" cy="259045"/>
    <xdr:sp macro="" textlink="">
      <xdr:nvSpPr>
        <xdr:cNvPr id="381" name="n_3mainValue【公営住宅】&#10;一人当たり面積">
          <a:extLst>
            <a:ext uri="{FF2B5EF4-FFF2-40B4-BE49-F238E27FC236}">
              <a16:creationId xmlns:a16="http://schemas.microsoft.com/office/drawing/2014/main" id="{E3C9B736-5B43-4160-93DD-2D7DDB58A100}"/>
            </a:ext>
          </a:extLst>
        </xdr:cNvPr>
        <xdr:cNvSpPr txBox="1"/>
      </xdr:nvSpPr>
      <xdr:spPr>
        <a:xfrm>
          <a:off x="6864427" y="1362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119142</xdr:rowOff>
    </xdr:from>
    <xdr:ext cx="469744" cy="259045"/>
    <xdr:sp macro="" textlink="">
      <xdr:nvSpPr>
        <xdr:cNvPr id="382" name="n_4mainValue【公営住宅】&#10;一人当たり面積">
          <a:extLst>
            <a:ext uri="{FF2B5EF4-FFF2-40B4-BE49-F238E27FC236}">
              <a16:creationId xmlns:a16="http://schemas.microsoft.com/office/drawing/2014/main" id="{B3773DB0-E4F5-422F-84AB-4842AC82010C}"/>
            </a:ext>
          </a:extLst>
        </xdr:cNvPr>
        <xdr:cNvSpPr txBox="1"/>
      </xdr:nvSpPr>
      <xdr:spPr>
        <a:xfrm>
          <a:off x="607067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4214C95C-08C3-4940-B96F-D469417C3DE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A7AEA82-A8C4-409B-A923-EB723E1B3C8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EF07CDB-85A8-4ED0-84DE-5DC5AD801A4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8E18319-AC9C-4964-98B7-98F2E64CCF7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32E9719D-A7FD-4862-A561-65F258F8171B}"/>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7DF757A-C3AA-4655-89E7-EFC7C8837FE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2452D29-CE4E-409D-9996-F9E53FC913E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D862F0A-7BE4-4654-8C39-288B21A20386}"/>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8DEFC187-89AA-4209-829B-7B3EDBEF841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17CC5832-BBB4-41C7-9B00-3D1BF05BFC7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96205849-9883-42D0-8A15-F5BB2A5635A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32743E2C-F623-47D5-8D2B-66762BA911A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C7A31A9-28CC-4A82-A9B9-AB4CDC52058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6B69B9D2-CEA1-4FB1-B119-C149674A634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B6D8C20-E6ED-44E1-AA6C-56D8293FDBB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9C4F6B4C-40F7-4D5C-87E2-6F34D8E8959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A566157-7C3D-42E5-A95C-3653E5C5067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E4D74DE-2046-4F0E-915F-8AE8BA29C1E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D5CCDCC1-7BDF-4F3F-9AD3-31D17D50007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E91A269-8469-4988-B015-D3C3F62290E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1AFB26F7-27F4-4D3A-8482-7433E048C57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55E7BD5B-03DE-47E8-B737-37F0560735D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5B905B3-A9AE-4B16-A309-17A0C3556EE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F37F161E-0494-48C4-9F5A-C2195C53CCB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1C50FCB6-DE16-46A4-8694-17169EC69E7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538E29D5-3369-4800-84F9-11DE48E2856B}"/>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D752DC5-C498-48CD-8A9F-CBBCE3323A6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AA1C8E68-EA8C-4691-BB5B-8937C23A424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6962B669-6DAE-4A2A-8AA1-B00B1CB4AA35}"/>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0C79E41-168C-4090-B937-33FE02D6170A}"/>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E393BAF-CB5C-47F7-88CF-C14447154DDE}"/>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6B41E76F-6B51-4944-912E-6E991E2530B9}"/>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DEE6D466-9704-4463-A012-866225DFB4B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7171394D-6477-4F8D-8B54-F74C5C59CAFA}"/>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C540DFD-8899-4E91-A1E9-6FD4246F59AF}"/>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B5A83A9F-F2B4-4CB3-983D-B23CD81D37F4}"/>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9743BEFA-D720-48F3-9D43-EEB63013B564}"/>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FC349CA-AB91-4BAA-B2B0-A60576DC7839}"/>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8EE779A7-1796-4D17-9902-58448FBC611E}"/>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49E9F170-5830-4C1C-9BBE-F81B5308533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479E26AF-ED6E-4144-8560-D22918A9251D}"/>
            </a:ext>
          </a:extLst>
        </xdr:cNvPr>
        <xdr:cNvCxnSpPr/>
      </xdr:nvCxnSpPr>
      <xdr:spPr>
        <a:xfrm flipV="1">
          <a:off x="14699614" y="55079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F6244A27-0889-4079-A005-0E8EE6E1390F}"/>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D070312-C284-484E-8AC1-C8484B8162DA}"/>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9F6AB38-A2E8-4775-9863-EBFCB8B560E0}"/>
            </a:ext>
          </a:extLst>
        </xdr:cNvPr>
        <xdr:cNvSpPr txBox="1"/>
      </xdr:nvSpPr>
      <xdr:spPr>
        <a:xfrm>
          <a:off x="1473835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69B303F7-4FFA-49DB-9195-62C205CF898D}"/>
            </a:ext>
          </a:extLst>
        </xdr:cNvPr>
        <xdr:cNvCxnSpPr/>
      </xdr:nvCxnSpPr>
      <xdr:spPr>
        <a:xfrm>
          <a:off x="14611350" y="550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E9B8549B-DBF6-4D67-8A93-2857682ECD1B}"/>
            </a:ext>
          </a:extLst>
        </xdr:cNvPr>
        <xdr:cNvSpPr txBox="1"/>
      </xdr:nvSpPr>
      <xdr:spPr>
        <a:xfrm>
          <a:off x="1473835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D9A31A96-0225-4C50-A6BC-C9003826D6CE}"/>
            </a:ext>
          </a:extLst>
        </xdr:cNvPr>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AAA989FE-84F4-4183-A99A-CEA00CC965A0}"/>
            </a:ext>
          </a:extLst>
        </xdr:cNvPr>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27A0A971-5BDA-4F6D-AB35-6F818556CDD9}"/>
            </a:ext>
          </a:extLst>
        </xdr:cNvPr>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46FDB3A1-60C0-44F0-96DB-5CA0212C381B}"/>
            </a:ext>
          </a:extLst>
        </xdr:cNvPr>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69357940-A1EA-47C4-945B-1346E538411E}"/>
            </a:ext>
          </a:extLst>
        </xdr:cNvPr>
        <xdr:cNvSpPr/>
      </xdr:nvSpPr>
      <xdr:spPr>
        <a:xfrm>
          <a:off x="114871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EEBBE4D-7D9C-4331-9551-16DCAB67C82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D3255E8-6EE7-4303-9BAC-A1B6824A20A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E111E89-3F9E-4EEC-B086-3A2FE838529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6DD7866-F5CD-45AA-9549-AD86A4852C0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9D1A041-4349-446C-809F-A6069A646003}"/>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31115</xdr:rowOff>
    </xdr:from>
    <xdr:to>
      <xdr:col>72</xdr:col>
      <xdr:colOff>38100</xdr:colOff>
      <xdr:row>40</xdr:row>
      <xdr:rowOff>132715</xdr:rowOff>
    </xdr:to>
    <xdr:sp macro="" textlink="">
      <xdr:nvSpPr>
        <xdr:cNvPr id="439" name="楕円 438">
          <a:extLst>
            <a:ext uri="{FF2B5EF4-FFF2-40B4-BE49-F238E27FC236}">
              <a16:creationId xmlns:a16="http://schemas.microsoft.com/office/drawing/2014/main" id="{258257DA-782C-4868-8BE2-60D82220BCC9}"/>
            </a:ext>
          </a:extLst>
        </xdr:cNvPr>
        <xdr:cNvSpPr/>
      </xdr:nvSpPr>
      <xdr:spPr>
        <a:xfrm>
          <a:off x="12299950" y="6641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170180</xdr:rowOff>
    </xdr:from>
    <xdr:to>
      <xdr:col>67</xdr:col>
      <xdr:colOff>101600</xdr:colOff>
      <xdr:row>40</xdr:row>
      <xdr:rowOff>100330</xdr:rowOff>
    </xdr:to>
    <xdr:sp macro="" textlink="">
      <xdr:nvSpPr>
        <xdr:cNvPr id="440" name="楕円 439">
          <a:extLst>
            <a:ext uri="{FF2B5EF4-FFF2-40B4-BE49-F238E27FC236}">
              <a16:creationId xmlns:a16="http://schemas.microsoft.com/office/drawing/2014/main" id="{403C9D80-7C0B-4566-A25D-A99EFB263561}"/>
            </a:ext>
          </a:extLst>
        </xdr:cNvPr>
        <xdr:cNvSpPr/>
      </xdr:nvSpPr>
      <xdr:spPr>
        <a:xfrm>
          <a:off x="1148715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49530</xdr:rowOff>
    </xdr:from>
    <xdr:to>
      <xdr:col>71</xdr:col>
      <xdr:colOff>177800</xdr:colOff>
      <xdr:row>40</xdr:row>
      <xdr:rowOff>81915</xdr:rowOff>
    </xdr:to>
    <xdr:cxnSp macro="">
      <xdr:nvCxnSpPr>
        <xdr:cNvPr id="441" name="直線コネクタ 440">
          <a:extLst>
            <a:ext uri="{FF2B5EF4-FFF2-40B4-BE49-F238E27FC236}">
              <a16:creationId xmlns:a16="http://schemas.microsoft.com/office/drawing/2014/main" id="{AF08E5E1-B4DA-435C-AAB3-4A41FE0C5FD1}"/>
            </a:ext>
          </a:extLst>
        </xdr:cNvPr>
        <xdr:cNvCxnSpPr/>
      </xdr:nvCxnSpPr>
      <xdr:spPr>
        <a:xfrm>
          <a:off x="11537950" y="665988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C101DD87-7801-4DF7-9708-FC66736D6476}"/>
            </a:ext>
          </a:extLst>
        </xdr:cNvPr>
        <xdr:cNvSpPr txBox="1"/>
      </xdr:nvSpPr>
      <xdr:spPr>
        <a:xfrm>
          <a:off x="1374204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B5A0B809-6E1D-4834-8763-BBB20374B796}"/>
            </a:ext>
          </a:extLst>
        </xdr:cNvPr>
        <xdr:cNvSpPr txBox="1"/>
      </xdr:nvSpPr>
      <xdr:spPr>
        <a:xfrm>
          <a:off x="1296099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36123187-3023-4E5F-A3C2-D4F94DB01FC2}"/>
            </a:ext>
          </a:extLst>
        </xdr:cNvPr>
        <xdr:cNvSpPr txBox="1"/>
      </xdr:nvSpPr>
      <xdr:spPr>
        <a:xfrm>
          <a:off x="12167244"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DEF74AC-965A-4A15-ADC2-CB58EAE1F49C}"/>
            </a:ext>
          </a:extLst>
        </xdr:cNvPr>
        <xdr:cNvSpPr txBox="1"/>
      </xdr:nvSpPr>
      <xdr:spPr>
        <a:xfrm>
          <a:off x="113544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123842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19936C09-02B5-447E-889A-88E0ECE2B946}"/>
            </a:ext>
          </a:extLst>
        </xdr:cNvPr>
        <xdr:cNvSpPr txBox="1"/>
      </xdr:nvSpPr>
      <xdr:spPr>
        <a:xfrm>
          <a:off x="121672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FA1B0488-28C6-4A00-83D1-0A0E344CEECE}"/>
            </a:ext>
          </a:extLst>
        </xdr:cNvPr>
        <xdr:cNvSpPr txBox="1"/>
      </xdr:nvSpPr>
      <xdr:spPr>
        <a:xfrm>
          <a:off x="113544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AD495176-5B93-4A67-B9C1-7D2F44B739C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46CDA62-D0B8-43A9-8CB2-5398574484C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44AF355-EE87-4B40-B6E6-B7E3FC3DDA6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2007AFDC-3BDF-485A-9887-D35E490C942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2F2FB63-FF60-4FA8-A07D-75C470F741F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EAC6AF7-6555-45DE-9DB0-DBEECA4101F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C8F5379-904F-420D-BBD1-96A5567A6C1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D799E2A9-8690-4305-9975-8016E7E0506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E41304C-F789-49E3-B714-69B5A5BF943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F7BAD670-3855-4BEC-9EF4-68A7338158E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D7BE4306-0575-483F-9886-05F6D684F153}"/>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D41505CA-4102-4130-A1D5-12C6EEDA8EC3}"/>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8974E1C3-FF5F-4C1B-85E1-DE419EBAEB2F}"/>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07BFD34-9983-4A39-AB29-839A65CACB54}"/>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593DC156-35D9-4DFE-A733-FE89A1540C87}"/>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3E59A22-A65D-494A-AEFD-71500CB12407}"/>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CD28A060-4858-4FFA-9877-EA3E46D9A5AE}"/>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245C45B3-3A6D-45A4-95A7-D2C96D608302}"/>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6593289-BCD6-44E2-879F-B431EFE88AD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3098EE2C-9B4E-48EE-832D-F5F3B615078C}"/>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D3F6D255-9500-4088-A03C-41C2222E33C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6B1D61AB-9DB6-410A-BB5D-F71B14E2CB7D}"/>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C9A8C970-196F-4C9D-9E70-03212A64F17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71" name="直線コネクタ 470">
          <a:extLst>
            <a:ext uri="{FF2B5EF4-FFF2-40B4-BE49-F238E27FC236}">
              <a16:creationId xmlns:a16="http://schemas.microsoft.com/office/drawing/2014/main" id="{198BF68E-7CA5-411C-A828-1081AF79FAA8}"/>
            </a:ext>
          </a:extLst>
        </xdr:cNvPr>
        <xdr:cNvCxnSpPr/>
      </xdr:nvCxnSpPr>
      <xdr:spPr>
        <a:xfrm flipV="1">
          <a:off x="19951064" y="575691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6FAE4B9F-D670-413D-83B2-5D7CA00D43EB}"/>
            </a:ext>
          </a:extLst>
        </xdr:cNvPr>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73" name="直線コネクタ 472">
          <a:extLst>
            <a:ext uri="{FF2B5EF4-FFF2-40B4-BE49-F238E27FC236}">
              <a16:creationId xmlns:a16="http://schemas.microsoft.com/office/drawing/2014/main" id="{FB3FDACB-4255-4824-A2EF-86E171206313}"/>
            </a:ext>
          </a:extLst>
        </xdr:cNvPr>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A8C542C1-3B5D-486C-8E7F-646CA033BCD0}"/>
            </a:ext>
          </a:extLst>
        </xdr:cNvPr>
        <xdr:cNvSpPr txBox="1"/>
      </xdr:nvSpPr>
      <xdr:spPr>
        <a:xfrm>
          <a:off x="19989800"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75" name="直線コネクタ 474">
          <a:extLst>
            <a:ext uri="{FF2B5EF4-FFF2-40B4-BE49-F238E27FC236}">
              <a16:creationId xmlns:a16="http://schemas.microsoft.com/office/drawing/2014/main" id="{807BFF30-760C-4581-9CB3-6CC54F4C67AA}"/>
            </a:ext>
          </a:extLst>
        </xdr:cNvPr>
        <xdr:cNvCxnSpPr/>
      </xdr:nvCxnSpPr>
      <xdr:spPr>
        <a:xfrm>
          <a:off x="19881850" y="575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1A6171D6-F355-45A7-ACFF-A33907F054A2}"/>
            </a:ext>
          </a:extLst>
        </xdr:cNvPr>
        <xdr:cNvSpPr txBox="1"/>
      </xdr:nvSpPr>
      <xdr:spPr>
        <a:xfrm>
          <a:off x="19989800"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77" name="フローチャート: 判断 476">
          <a:extLst>
            <a:ext uri="{FF2B5EF4-FFF2-40B4-BE49-F238E27FC236}">
              <a16:creationId xmlns:a16="http://schemas.microsoft.com/office/drawing/2014/main" id="{F24D3BE3-4E54-4374-9064-FE80AC1F782F}"/>
            </a:ext>
          </a:extLst>
        </xdr:cNvPr>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78" name="フローチャート: 判断 477">
          <a:extLst>
            <a:ext uri="{FF2B5EF4-FFF2-40B4-BE49-F238E27FC236}">
              <a16:creationId xmlns:a16="http://schemas.microsoft.com/office/drawing/2014/main" id="{18FB4097-70A4-4993-820C-12041B5F3435}"/>
            </a:ext>
          </a:extLst>
        </xdr:cNvPr>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79" name="フローチャート: 判断 478">
          <a:extLst>
            <a:ext uri="{FF2B5EF4-FFF2-40B4-BE49-F238E27FC236}">
              <a16:creationId xmlns:a16="http://schemas.microsoft.com/office/drawing/2014/main" id="{27026FB2-17BE-448D-92B4-F2772D1D7C54}"/>
            </a:ext>
          </a:extLst>
        </xdr:cNvPr>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0" name="フローチャート: 判断 479">
          <a:extLst>
            <a:ext uri="{FF2B5EF4-FFF2-40B4-BE49-F238E27FC236}">
              <a16:creationId xmlns:a16="http://schemas.microsoft.com/office/drawing/2014/main" id="{ED2663CE-7373-4874-97BD-3766EB64B3D4}"/>
            </a:ext>
          </a:extLst>
        </xdr:cNvPr>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81" name="フローチャート: 判断 480">
          <a:extLst>
            <a:ext uri="{FF2B5EF4-FFF2-40B4-BE49-F238E27FC236}">
              <a16:creationId xmlns:a16="http://schemas.microsoft.com/office/drawing/2014/main" id="{3B971C01-19B3-4C1E-986D-C5DAC624596E}"/>
            </a:ext>
          </a:extLst>
        </xdr:cNvPr>
        <xdr:cNvSpPr/>
      </xdr:nvSpPr>
      <xdr:spPr>
        <a:xfrm>
          <a:off x="16757650" y="6600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C25E4F6-F1A2-47B5-A809-D38DABEB70F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70992B5-ADF0-4888-BADD-3ED171E6CD5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8D07F73-C12C-4FE2-B1C2-58294345B8F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6EAB810-F35D-48F0-9978-D6688C8C95ED}"/>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C836A79-BC4D-479B-AFE4-397CACA36CC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46355</xdr:rowOff>
    </xdr:from>
    <xdr:to>
      <xdr:col>102</xdr:col>
      <xdr:colOff>165100</xdr:colOff>
      <xdr:row>41</xdr:row>
      <xdr:rowOff>147955</xdr:rowOff>
    </xdr:to>
    <xdr:sp macro="" textlink="">
      <xdr:nvSpPr>
        <xdr:cNvPr id="487" name="楕円 486">
          <a:extLst>
            <a:ext uri="{FF2B5EF4-FFF2-40B4-BE49-F238E27FC236}">
              <a16:creationId xmlns:a16="http://schemas.microsoft.com/office/drawing/2014/main" id="{C75E7BB6-D4A9-4EEE-81D9-A6F95150F4A3}"/>
            </a:ext>
          </a:extLst>
        </xdr:cNvPr>
        <xdr:cNvSpPr/>
      </xdr:nvSpPr>
      <xdr:spPr>
        <a:xfrm>
          <a:off x="17551400" y="68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46355</xdr:rowOff>
    </xdr:from>
    <xdr:to>
      <xdr:col>98</xdr:col>
      <xdr:colOff>38100</xdr:colOff>
      <xdr:row>41</xdr:row>
      <xdr:rowOff>147955</xdr:rowOff>
    </xdr:to>
    <xdr:sp macro="" textlink="">
      <xdr:nvSpPr>
        <xdr:cNvPr id="488" name="楕円 487">
          <a:extLst>
            <a:ext uri="{FF2B5EF4-FFF2-40B4-BE49-F238E27FC236}">
              <a16:creationId xmlns:a16="http://schemas.microsoft.com/office/drawing/2014/main" id="{02B4A591-AF18-499F-B7C2-93DC7F25B9F5}"/>
            </a:ext>
          </a:extLst>
        </xdr:cNvPr>
        <xdr:cNvSpPr/>
      </xdr:nvSpPr>
      <xdr:spPr>
        <a:xfrm>
          <a:off x="16757650" y="6821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97155</xdr:rowOff>
    </xdr:from>
    <xdr:to>
      <xdr:col>102</xdr:col>
      <xdr:colOff>114300</xdr:colOff>
      <xdr:row>41</xdr:row>
      <xdr:rowOff>97155</xdr:rowOff>
    </xdr:to>
    <xdr:cxnSp macro="">
      <xdr:nvCxnSpPr>
        <xdr:cNvPr id="489" name="直線コネクタ 488">
          <a:extLst>
            <a:ext uri="{FF2B5EF4-FFF2-40B4-BE49-F238E27FC236}">
              <a16:creationId xmlns:a16="http://schemas.microsoft.com/office/drawing/2014/main" id="{652C0B37-471C-4503-A5B8-CE5D25B4B6E8}"/>
            </a:ext>
          </a:extLst>
        </xdr:cNvPr>
        <xdr:cNvCxnSpPr/>
      </xdr:nvCxnSpPr>
      <xdr:spPr>
        <a:xfrm>
          <a:off x="16802100" y="68726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490" name="n_1aveValue【認定こども園・幼稚園・保育所】&#10;一人当たり面積">
          <a:extLst>
            <a:ext uri="{FF2B5EF4-FFF2-40B4-BE49-F238E27FC236}">
              <a16:creationId xmlns:a16="http://schemas.microsoft.com/office/drawing/2014/main" id="{B1ABFFB8-C2D5-4FEB-A501-BEF641C1233A}"/>
            </a:ext>
          </a:extLst>
        </xdr:cNvPr>
        <xdr:cNvSpPr txBox="1"/>
      </xdr:nvSpPr>
      <xdr:spPr>
        <a:xfrm>
          <a:off x="1898022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491" name="n_2aveValue【認定こども園・幼稚園・保育所】&#10;一人当たり面積">
          <a:extLst>
            <a:ext uri="{FF2B5EF4-FFF2-40B4-BE49-F238E27FC236}">
              <a16:creationId xmlns:a16="http://schemas.microsoft.com/office/drawing/2014/main" id="{6CB2C14A-F960-4AF6-92CF-F281F13FDC3E}"/>
            </a:ext>
          </a:extLst>
        </xdr:cNvPr>
        <xdr:cNvSpPr txBox="1"/>
      </xdr:nvSpPr>
      <xdr:spPr>
        <a:xfrm>
          <a:off x="18180127" y="63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492" name="n_3aveValue【認定こども園・幼稚園・保育所】&#10;一人当たり面積">
          <a:extLst>
            <a:ext uri="{FF2B5EF4-FFF2-40B4-BE49-F238E27FC236}">
              <a16:creationId xmlns:a16="http://schemas.microsoft.com/office/drawing/2014/main" id="{66295626-D662-4FA0-A552-32C925D89F61}"/>
            </a:ext>
          </a:extLst>
        </xdr:cNvPr>
        <xdr:cNvSpPr txBox="1"/>
      </xdr:nvSpPr>
      <xdr:spPr>
        <a:xfrm>
          <a:off x="1738637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493" name="n_4aveValue【認定こども園・幼稚園・保育所】&#10;一人当たり面積">
          <a:extLst>
            <a:ext uri="{FF2B5EF4-FFF2-40B4-BE49-F238E27FC236}">
              <a16:creationId xmlns:a16="http://schemas.microsoft.com/office/drawing/2014/main" id="{FD48BD82-10F7-499A-B4A4-13CBBBFEEAE2}"/>
            </a:ext>
          </a:extLst>
        </xdr:cNvPr>
        <xdr:cNvSpPr txBox="1"/>
      </xdr:nvSpPr>
      <xdr:spPr>
        <a:xfrm>
          <a:off x="165926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139082</xdr:rowOff>
    </xdr:from>
    <xdr:ext cx="469744" cy="259045"/>
    <xdr:sp macro="" textlink="">
      <xdr:nvSpPr>
        <xdr:cNvPr id="494" name="n_3mainValue【認定こども園・幼稚園・保育所】&#10;一人当たり面積">
          <a:extLst>
            <a:ext uri="{FF2B5EF4-FFF2-40B4-BE49-F238E27FC236}">
              <a16:creationId xmlns:a16="http://schemas.microsoft.com/office/drawing/2014/main" id="{04AB40B4-7E8A-4360-AECE-F431DCE93E32}"/>
            </a:ext>
          </a:extLst>
        </xdr:cNvPr>
        <xdr:cNvSpPr txBox="1"/>
      </xdr:nvSpPr>
      <xdr:spPr>
        <a:xfrm>
          <a:off x="17386377" y="69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139082</xdr:rowOff>
    </xdr:from>
    <xdr:ext cx="469744" cy="259045"/>
    <xdr:sp macro="" textlink="">
      <xdr:nvSpPr>
        <xdr:cNvPr id="495" name="n_4mainValue【認定こども園・幼稚園・保育所】&#10;一人当たり面積">
          <a:extLst>
            <a:ext uri="{FF2B5EF4-FFF2-40B4-BE49-F238E27FC236}">
              <a16:creationId xmlns:a16="http://schemas.microsoft.com/office/drawing/2014/main" id="{38E449CC-42C6-4E8E-88B1-D203E619CBD3}"/>
            </a:ext>
          </a:extLst>
        </xdr:cNvPr>
        <xdr:cNvSpPr txBox="1"/>
      </xdr:nvSpPr>
      <xdr:spPr>
        <a:xfrm>
          <a:off x="16592627" y="69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a:extLst>
            <a:ext uri="{FF2B5EF4-FFF2-40B4-BE49-F238E27FC236}">
              <a16:creationId xmlns:a16="http://schemas.microsoft.com/office/drawing/2014/main" id="{3E982419-A251-4579-8848-45A8C12C4B5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a:extLst>
            <a:ext uri="{FF2B5EF4-FFF2-40B4-BE49-F238E27FC236}">
              <a16:creationId xmlns:a16="http://schemas.microsoft.com/office/drawing/2014/main" id="{05C578C4-3A19-45F5-8D2E-5EA5016D282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a:extLst>
            <a:ext uri="{FF2B5EF4-FFF2-40B4-BE49-F238E27FC236}">
              <a16:creationId xmlns:a16="http://schemas.microsoft.com/office/drawing/2014/main" id="{EACEB960-064F-420B-8C0A-DCB9B4C7025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a:extLst>
            <a:ext uri="{FF2B5EF4-FFF2-40B4-BE49-F238E27FC236}">
              <a16:creationId xmlns:a16="http://schemas.microsoft.com/office/drawing/2014/main" id="{7F92DC7D-35AB-430E-97D9-FB4972E0F4F7}"/>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a:extLst>
            <a:ext uri="{FF2B5EF4-FFF2-40B4-BE49-F238E27FC236}">
              <a16:creationId xmlns:a16="http://schemas.microsoft.com/office/drawing/2014/main" id="{A1684833-E5B1-45C7-B211-41730349C7A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a:extLst>
            <a:ext uri="{FF2B5EF4-FFF2-40B4-BE49-F238E27FC236}">
              <a16:creationId xmlns:a16="http://schemas.microsoft.com/office/drawing/2014/main" id="{A287E3FF-84B7-4C48-B3BC-0A5228AD77D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a:extLst>
            <a:ext uri="{FF2B5EF4-FFF2-40B4-BE49-F238E27FC236}">
              <a16:creationId xmlns:a16="http://schemas.microsoft.com/office/drawing/2014/main" id="{75EEC74F-121C-4A24-962A-90E62FAF64C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a:extLst>
            <a:ext uri="{FF2B5EF4-FFF2-40B4-BE49-F238E27FC236}">
              <a16:creationId xmlns:a16="http://schemas.microsoft.com/office/drawing/2014/main" id="{D63AC83F-FE6D-4808-A435-4F277DB1E9C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a:extLst>
            <a:ext uri="{FF2B5EF4-FFF2-40B4-BE49-F238E27FC236}">
              <a16:creationId xmlns:a16="http://schemas.microsoft.com/office/drawing/2014/main" id="{D4277B7D-646F-4FCD-B2B7-D8AF3238735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a:extLst>
            <a:ext uri="{FF2B5EF4-FFF2-40B4-BE49-F238E27FC236}">
              <a16:creationId xmlns:a16="http://schemas.microsoft.com/office/drawing/2014/main" id="{C406248F-0CDC-4D96-9563-58B1AFB6F2F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6" name="テキスト ボックス 505">
          <a:extLst>
            <a:ext uri="{FF2B5EF4-FFF2-40B4-BE49-F238E27FC236}">
              <a16:creationId xmlns:a16="http://schemas.microsoft.com/office/drawing/2014/main" id="{7FB21C1B-6F4F-4743-8C22-EA5D74995DA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7" name="直線コネクタ 506">
          <a:extLst>
            <a:ext uri="{FF2B5EF4-FFF2-40B4-BE49-F238E27FC236}">
              <a16:creationId xmlns:a16="http://schemas.microsoft.com/office/drawing/2014/main" id="{C6469205-E070-4ACE-B911-D41F66CD62DD}"/>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8" name="テキスト ボックス 507">
          <a:extLst>
            <a:ext uri="{FF2B5EF4-FFF2-40B4-BE49-F238E27FC236}">
              <a16:creationId xmlns:a16="http://schemas.microsoft.com/office/drawing/2014/main" id="{87083D51-3D1E-4B40-B329-5AA20F713A73}"/>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9" name="直線コネクタ 508">
          <a:extLst>
            <a:ext uri="{FF2B5EF4-FFF2-40B4-BE49-F238E27FC236}">
              <a16:creationId xmlns:a16="http://schemas.microsoft.com/office/drawing/2014/main" id="{6C389D3C-FB8A-4D35-9D75-E253436B38B4}"/>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0" name="テキスト ボックス 509">
          <a:extLst>
            <a:ext uri="{FF2B5EF4-FFF2-40B4-BE49-F238E27FC236}">
              <a16:creationId xmlns:a16="http://schemas.microsoft.com/office/drawing/2014/main" id="{1A80CC61-BB47-48D7-8DBD-B5B113C9CC8B}"/>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1" name="直線コネクタ 510">
          <a:extLst>
            <a:ext uri="{FF2B5EF4-FFF2-40B4-BE49-F238E27FC236}">
              <a16:creationId xmlns:a16="http://schemas.microsoft.com/office/drawing/2014/main" id="{41C6EE55-DA0B-439A-80A8-938A05A0744D}"/>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2" name="テキスト ボックス 511">
          <a:extLst>
            <a:ext uri="{FF2B5EF4-FFF2-40B4-BE49-F238E27FC236}">
              <a16:creationId xmlns:a16="http://schemas.microsoft.com/office/drawing/2014/main" id="{05B96A63-D12C-493D-A4B1-82ECA483C881}"/>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3" name="直線コネクタ 512">
          <a:extLst>
            <a:ext uri="{FF2B5EF4-FFF2-40B4-BE49-F238E27FC236}">
              <a16:creationId xmlns:a16="http://schemas.microsoft.com/office/drawing/2014/main" id="{68CD3B9B-D700-4A3F-949F-EEE1831B1F0B}"/>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4" name="テキスト ボックス 513">
          <a:extLst>
            <a:ext uri="{FF2B5EF4-FFF2-40B4-BE49-F238E27FC236}">
              <a16:creationId xmlns:a16="http://schemas.microsoft.com/office/drawing/2014/main" id="{CE9781C0-5BCB-4391-9C9D-F4EEABD5B7B6}"/>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a:extLst>
            <a:ext uri="{FF2B5EF4-FFF2-40B4-BE49-F238E27FC236}">
              <a16:creationId xmlns:a16="http://schemas.microsoft.com/office/drawing/2014/main" id="{C71EF55C-DAB8-46A1-9A1A-33D2FDB8CAC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6" name="テキスト ボックス 515">
          <a:extLst>
            <a:ext uri="{FF2B5EF4-FFF2-40B4-BE49-F238E27FC236}">
              <a16:creationId xmlns:a16="http://schemas.microsoft.com/office/drawing/2014/main" id="{21C5D653-5ECF-4CB5-9CC0-5357B907BFF7}"/>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a:extLst>
            <a:ext uri="{FF2B5EF4-FFF2-40B4-BE49-F238E27FC236}">
              <a16:creationId xmlns:a16="http://schemas.microsoft.com/office/drawing/2014/main" id="{008FF575-BC3A-4652-836E-4C49E06A673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18" name="直線コネクタ 517">
          <a:extLst>
            <a:ext uri="{FF2B5EF4-FFF2-40B4-BE49-F238E27FC236}">
              <a16:creationId xmlns:a16="http://schemas.microsoft.com/office/drawing/2014/main" id="{B0F1BAB6-D8AE-4AA9-A9DD-2369C5C38F82}"/>
            </a:ext>
          </a:extLst>
        </xdr:cNvPr>
        <xdr:cNvCxnSpPr/>
      </xdr:nvCxnSpPr>
      <xdr:spPr>
        <a:xfrm flipV="1">
          <a:off x="14699614" y="91874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19" name="【学校施設】&#10;有形固定資産減価償却率最小値テキスト">
          <a:extLst>
            <a:ext uri="{FF2B5EF4-FFF2-40B4-BE49-F238E27FC236}">
              <a16:creationId xmlns:a16="http://schemas.microsoft.com/office/drawing/2014/main" id="{53359BF6-3129-4AD6-9760-E4A5386A496C}"/>
            </a:ext>
          </a:extLst>
        </xdr:cNvPr>
        <xdr:cNvSpPr txBox="1"/>
      </xdr:nvSpPr>
      <xdr:spPr>
        <a:xfrm>
          <a:off x="14738350" y="103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20" name="直線コネクタ 519">
          <a:extLst>
            <a:ext uri="{FF2B5EF4-FFF2-40B4-BE49-F238E27FC236}">
              <a16:creationId xmlns:a16="http://schemas.microsoft.com/office/drawing/2014/main" id="{4DA9A594-33E9-4251-9C88-859C311D282B}"/>
            </a:ext>
          </a:extLst>
        </xdr:cNvPr>
        <xdr:cNvCxnSpPr/>
      </xdr:nvCxnSpPr>
      <xdr:spPr>
        <a:xfrm>
          <a:off x="14611350" y="10301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21" name="【学校施設】&#10;有形固定資産減価償却率最大値テキスト">
          <a:extLst>
            <a:ext uri="{FF2B5EF4-FFF2-40B4-BE49-F238E27FC236}">
              <a16:creationId xmlns:a16="http://schemas.microsoft.com/office/drawing/2014/main" id="{E51AD3F3-20DE-44C4-BBDE-D19B73F664F5}"/>
            </a:ext>
          </a:extLst>
        </xdr:cNvPr>
        <xdr:cNvSpPr txBox="1"/>
      </xdr:nvSpPr>
      <xdr:spPr>
        <a:xfrm>
          <a:off x="14738350" y="896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22" name="直線コネクタ 521">
          <a:extLst>
            <a:ext uri="{FF2B5EF4-FFF2-40B4-BE49-F238E27FC236}">
              <a16:creationId xmlns:a16="http://schemas.microsoft.com/office/drawing/2014/main" id="{FEC5818D-E454-4603-8CFD-E7BB4CD6C39F}"/>
            </a:ext>
          </a:extLst>
        </xdr:cNvPr>
        <xdr:cNvCxnSpPr/>
      </xdr:nvCxnSpPr>
      <xdr:spPr>
        <a:xfrm>
          <a:off x="14611350" y="9187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23" name="【学校施設】&#10;有形固定資産減価償却率平均値テキスト">
          <a:extLst>
            <a:ext uri="{FF2B5EF4-FFF2-40B4-BE49-F238E27FC236}">
              <a16:creationId xmlns:a16="http://schemas.microsoft.com/office/drawing/2014/main" id="{0B559342-5B1B-4113-B2DF-ADC9C8BABF5C}"/>
            </a:ext>
          </a:extLst>
        </xdr:cNvPr>
        <xdr:cNvSpPr txBox="1"/>
      </xdr:nvSpPr>
      <xdr:spPr>
        <a:xfrm>
          <a:off x="14738350" y="9759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24" name="フローチャート: 判断 523">
          <a:extLst>
            <a:ext uri="{FF2B5EF4-FFF2-40B4-BE49-F238E27FC236}">
              <a16:creationId xmlns:a16="http://schemas.microsoft.com/office/drawing/2014/main" id="{ED871F71-3499-4BE4-938A-8E30F4D9EB34}"/>
            </a:ext>
          </a:extLst>
        </xdr:cNvPr>
        <xdr:cNvSpPr/>
      </xdr:nvSpPr>
      <xdr:spPr>
        <a:xfrm>
          <a:off x="14649450" y="97810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25" name="フローチャート: 判断 524">
          <a:extLst>
            <a:ext uri="{FF2B5EF4-FFF2-40B4-BE49-F238E27FC236}">
              <a16:creationId xmlns:a16="http://schemas.microsoft.com/office/drawing/2014/main" id="{BD556FB1-7CF3-409C-98A9-174CF0428F4A}"/>
            </a:ext>
          </a:extLst>
        </xdr:cNvPr>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26" name="フローチャート: 判断 525">
          <a:extLst>
            <a:ext uri="{FF2B5EF4-FFF2-40B4-BE49-F238E27FC236}">
              <a16:creationId xmlns:a16="http://schemas.microsoft.com/office/drawing/2014/main" id="{135839ED-8D41-4A9F-A496-83E0416D0A85}"/>
            </a:ext>
          </a:extLst>
        </xdr:cNvPr>
        <xdr:cNvSpPr/>
      </xdr:nvSpPr>
      <xdr:spPr>
        <a:xfrm>
          <a:off x="130937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27" name="フローチャート: 判断 526">
          <a:extLst>
            <a:ext uri="{FF2B5EF4-FFF2-40B4-BE49-F238E27FC236}">
              <a16:creationId xmlns:a16="http://schemas.microsoft.com/office/drawing/2014/main" id="{380A587C-4B4B-479E-A611-C4A415EE603F}"/>
            </a:ext>
          </a:extLst>
        </xdr:cNvPr>
        <xdr:cNvSpPr/>
      </xdr:nvSpPr>
      <xdr:spPr>
        <a:xfrm>
          <a:off x="122999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28" name="フローチャート: 判断 527">
          <a:extLst>
            <a:ext uri="{FF2B5EF4-FFF2-40B4-BE49-F238E27FC236}">
              <a16:creationId xmlns:a16="http://schemas.microsoft.com/office/drawing/2014/main" id="{BE236015-AB74-49E0-A462-E22F38BF85A8}"/>
            </a:ext>
          </a:extLst>
        </xdr:cNvPr>
        <xdr:cNvSpPr/>
      </xdr:nvSpPr>
      <xdr:spPr>
        <a:xfrm>
          <a:off x="11487150" y="969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14C763A8-C7F6-47CF-B7CF-D97E4C3057F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A60B8CE7-F486-4246-B27D-4910878ED3E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4BDDF3D3-63B6-4BB4-A630-69373AD418B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EB53E752-0953-4DFE-87E8-7A4E0CDEA5E5}"/>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1FE7E42C-3B3A-44B0-AED9-58FA0291206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42926</xdr:rowOff>
    </xdr:from>
    <xdr:to>
      <xdr:col>85</xdr:col>
      <xdr:colOff>177800</xdr:colOff>
      <xdr:row>58</xdr:row>
      <xdr:rowOff>144526</xdr:rowOff>
    </xdr:to>
    <xdr:sp macro="" textlink="">
      <xdr:nvSpPr>
        <xdr:cNvPr id="534" name="楕円 533">
          <a:extLst>
            <a:ext uri="{FF2B5EF4-FFF2-40B4-BE49-F238E27FC236}">
              <a16:creationId xmlns:a16="http://schemas.microsoft.com/office/drawing/2014/main" id="{F6E22566-D6A2-4D43-9611-17BCDAEC1C4F}"/>
            </a:ext>
          </a:extLst>
        </xdr:cNvPr>
        <xdr:cNvSpPr/>
      </xdr:nvSpPr>
      <xdr:spPr>
        <a:xfrm>
          <a:off x="14649450" y="96250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65803</xdr:rowOff>
    </xdr:from>
    <xdr:ext cx="405111" cy="259045"/>
    <xdr:sp macro="" textlink="">
      <xdr:nvSpPr>
        <xdr:cNvPr id="535" name="【学校施設】&#10;有形固定資産減価償却率該当値テキスト">
          <a:extLst>
            <a:ext uri="{FF2B5EF4-FFF2-40B4-BE49-F238E27FC236}">
              <a16:creationId xmlns:a16="http://schemas.microsoft.com/office/drawing/2014/main" id="{15AFDE9C-CB98-4D00-8554-B473532EA99E}"/>
            </a:ext>
          </a:extLst>
        </xdr:cNvPr>
        <xdr:cNvSpPr txBox="1"/>
      </xdr:nvSpPr>
      <xdr:spPr>
        <a:xfrm>
          <a:off x="14738350" y="9482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xdr:rowOff>
    </xdr:from>
    <xdr:to>
      <xdr:col>81</xdr:col>
      <xdr:colOff>101600</xdr:colOff>
      <xdr:row>58</xdr:row>
      <xdr:rowOff>103378</xdr:rowOff>
    </xdr:to>
    <xdr:sp macro="" textlink="">
      <xdr:nvSpPr>
        <xdr:cNvPr id="536" name="楕円 535">
          <a:extLst>
            <a:ext uri="{FF2B5EF4-FFF2-40B4-BE49-F238E27FC236}">
              <a16:creationId xmlns:a16="http://schemas.microsoft.com/office/drawing/2014/main" id="{90B52904-36DD-4BE8-8194-DC95FBB9CD6F}"/>
            </a:ext>
          </a:extLst>
        </xdr:cNvPr>
        <xdr:cNvSpPr/>
      </xdr:nvSpPr>
      <xdr:spPr>
        <a:xfrm>
          <a:off x="13887450" y="95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52578</xdr:rowOff>
    </xdr:from>
    <xdr:to>
      <xdr:col>85</xdr:col>
      <xdr:colOff>127000</xdr:colOff>
      <xdr:row>58</xdr:row>
      <xdr:rowOff>93726</xdr:rowOff>
    </xdr:to>
    <xdr:cxnSp macro="">
      <xdr:nvCxnSpPr>
        <xdr:cNvPr id="537" name="直線コネクタ 536">
          <a:extLst>
            <a:ext uri="{FF2B5EF4-FFF2-40B4-BE49-F238E27FC236}">
              <a16:creationId xmlns:a16="http://schemas.microsoft.com/office/drawing/2014/main" id="{EE79E5CA-953B-4AAD-899B-DC99BAAF2E8B}"/>
            </a:ext>
          </a:extLst>
        </xdr:cNvPr>
        <xdr:cNvCxnSpPr/>
      </xdr:nvCxnSpPr>
      <xdr:spPr>
        <a:xfrm>
          <a:off x="13938250" y="9634728"/>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134366</xdr:rowOff>
    </xdr:from>
    <xdr:to>
      <xdr:col>76</xdr:col>
      <xdr:colOff>165100</xdr:colOff>
      <xdr:row>58</xdr:row>
      <xdr:rowOff>64516</xdr:rowOff>
    </xdr:to>
    <xdr:sp macro="" textlink="">
      <xdr:nvSpPr>
        <xdr:cNvPr id="538" name="楕円 537">
          <a:extLst>
            <a:ext uri="{FF2B5EF4-FFF2-40B4-BE49-F238E27FC236}">
              <a16:creationId xmlns:a16="http://schemas.microsoft.com/office/drawing/2014/main" id="{03E27269-4C04-4A41-B364-F03E867BA696}"/>
            </a:ext>
          </a:extLst>
        </xdr:cNvPr>
        <xdr:cNvSpPr/>
      </xdr:nvSpPr>
      <xdr:spPr>
        <a:xfrm>
          <a:off x="13093700" y="9551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xdr:rowOff>
    </xdr:from>
    <xdr:to>
      <xdr:col>81</xdr:col>
      <xdr:colOff>50800</xdr:colOff>
      <xdr:row>58</xdr:row>
      <xdr:rowOff>52578</xdr:rowOff>
    </xdr:to>
    <xdr:cxnSp macro="">
      <xdr:nvCxnSpPr>
        <xdr:cNvPr id="539" name="直線コネクタ 538">
          <a:extLst>
            <a:ext uri="{FF2B5EF4-FFF2-40B4-BE49-F238E27FC236}">
              <a16:creationId xmlns:a16="http://schemas.microsoft.com/office/drawing/2014/main" id="{C15AB29D-DF2D-4D0F-8B35-500C11AADF4F}"/>
            </a:ext>
          </a:extLst>
        </xdr:cNvPr>
        <xdr:cNvCxnSpPr/>
      </xdr:nvCxnSpPr>
      <xdr:spPr>
        <a:xfrm>
          <a:off x="13144500" y="9595866"/>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93218</xdr:rowOff>
    </xdr:from>
    <xdr:to>
      <xdr:col>72</xdr:col>
      <xdr:colOff>38100</xdr:colOff>
      <xdr:row>58</xdr:row>
      <xdr:rowOff>23368</xdr:rowOff>
    </xdr:to>
    <xdr:sp macro="" textlink="">
      <xdr:nvSpPr>
        <xdr:cNvPr id="540" name="楕円 539">
          <a:extLst>
            <a:ext uri="{FF2B5EF4-FFF2-40B4-BE49-F238E27FC236}">
              <a16:creationId xmlns:a16="http://schemas.microsoft.com/office/drawing/2014/main" id="{47E37A53-6D02-414C-AD8B-755905F49DD9}"/>
            </a:ext>
          </a:extLst>
        </xdr:cNvPr>
        <xdr:cNvSpPr/>
      </xdr:nvSpPr>
      <xdr:spPr>
        <a:xfrm>
          <a:off x="12299950" y="95102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144018</xdr:rowOff>
    </xdr:from>
    <xdr:to>
      <xdr:col>76</xdr:col>
      <xdr:colOff>114300</xdr:colOff>
      <xdr:row>58</xdr:row>
      <xdr:rowOff>13716</xdr:rowOff>
    </xdr:to>
    <xdr:cxnSp macro="">
      <xdr:nvCxnSpPr>
        <xdr:cNvPr id="541" name="直線コネクタ 540">
          <a:extLst>
            <a:ext uri="{FF2B5EF4-FFF2-40B4-BE49-F238E27FC236}">
              <a16:creationId xmlns:a16="http://schemas.microsoft.com/office/drawing/2014/main" id="{34288051-78B3-4C29-8D7F-06C168FB33A0}"/>
            </a:ext>
          </a:extLst>
        </xdr:cNvPr>
        <xdr:cNvCxnSpPr/>
      </xdr:nvCxnSpPr>
      <xdr:spPr>
        <a:xfrm>
          <a:off x="12344400" y="9561068"/>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42926</xdr:rowOff>
    </xdr:from>
    <xdr:to>
      <xdr:col>67</xdr:col>
      <xdr:colOff>101600</xdr:colOff>
      <xdr:row>57</xdr:row>
      <xdr:rowOff>144526</xdr:rowOff>
    </xdr:to>
    <xdr:sp macro="" textlink="">
      <xdr:nvSpPr>
        <xdr:cNvPr id="542" name="楕円 541">
          <a:extLst>
            <a:ext uri="{FF2B5EF4-FFF2-40B4-BE49-F238E27FC236}">
              <a16:creationId xmlns:a16="http://schemas.microsoft.com/office/drawing/2014/main" id="{97EBB7F1-2BE1-4B16-8131-462841FFAA5A}"/>
            </a:ext>
          </a:extLst>
        </xdr:cNvPr>
        <xdr:cNvSpPr/>
      </xdr:nvSpPr>
      <xdr:spPr>
        <a:xfrm>
          <a:off x="11487150" y="94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93726</xdr:rowOff>
    </xdr:from>
    <xdr:to>
      <xdr:col>71</xdr:col>
      <xdr:colOff>177800</xdr:colOff>
      <xdr:row>57</xdr:row>
      <xdr:rowOff>144018</xdr:rowOff>
    </xdr:to>
    <xdr:cxnSp macro="">
      <xdr:nvCxnSpPr>
        <xdr:cNvPr id="543" name="直線コネクタ 542">
          <a:extLst>
            <a:ext uri="{FF2B5EF4-FFF2-40B4-BE49-F238E27FC236}">
              <a16:creationId xmlns:a16="http://schemas.microsoft.com/office/drawing/2014/main" id="{63DD91EB-97B3-4292-8063-558C924BC2F7}"/>
            </a:ext>
          </a:extLst>
        </xdr:cNvPr>
        <xdr:cNvCxnSpPr/>
      </xdr:nvCxnSpPr>
      <xdr:spPr>
        <a:xfrm>
          <a:off x="11537950" y="9510776"/>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44" name="n_1aveValue【学校施設】&#10;有形固定資産減価償却率">
          <a:extLst>
            <a:ext uri="{FF2B5EF4-FFF2-40B4-BE49-F238E27FC236}">
              <a16:creationId xmlns:a16="http://schemas.microsoft.com/office/drawing/2014/main" id="{BF497D7C-774C-4F6B-AB1E-6D20B7454B8F}"/>
            </a:ext>
          </a:extLst>
        </xdr:cNvPr>
        <xdr:cNvSpPr txBox="1"/>
      </xdr:nvSpPr>
      <xdr:spPr>
        <a:xfrm>
          <a:off x="13742044"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45" name="n_2aveValue【学校施設】&#10;有形固定資産減価償却率">
          <a:extLst>
            <a:ext uri="{FF2B5EF4-FFF2-40B4-BE49-F238E27FC236}">
              <a16:creationId xmlns:a16="http://schemas.microsoft.com/office/drawing/2014/main" id="{38669DBA-34E4-4591-A3D7-C756FAA4BF10}"/>
            </a:ext>
          </a:extLst>
        </xdr:cNvPr>
        <xdr:cNvSpPr txBox="1"/>
      </xdr:nvSpPr>
      <xdr:spPr>
        <a:xfrm>
          <a:off x="12960994" y="980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46" name="n_3aveValue【学校施設】&#10;有形固定資産減価償却率">
          <a:extLst>
            <a:ext uri="{FF2B5EF4-FFF2-40B4-BE49-F238E27FC236}">
              <a16:creationId xmlns:a16="http://schemas.microsoft.com/office/drawing/2014/main" id="{C1F0C516-C06D-4243-A746-14339D90AD0F}"/>
            </a:ext>
          </a:extLst>
        </xdr:cNvPr>
        <xdr:cNvSpPr txBox="1"/>
      </xdr:nvSpPr>
      <xdr:spPr>
        <a:xfrm>
          <a:off x="12167244" y="978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47" name="n_4aveValue【学校施設】&#10;有形固定資産減価償却率">
          <a:extLst>
            <a:ext uri="{FF2B5EF4-FFF2-40B4-BE49-F238E27FC236}">
              <a16:creationId xmlns:a16="http://schemas.microsoft.com/office/drawing/2014/main" id="{34FEA132-CF0F-4EEE-BA8E-5C36B84CDB32}"/>
            </a:ext>
          </a:extLst>
        </xdr:cNvPr>
        <xdr:cNvSpPr txBox="1"/>
      </xdr:nvSpPr>
      <xdr:spPr>
        <a:xfrm>
          <a:off x="11354444" y="978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119905</xdr:rowOff>
    </xdr:from>
    <xdr:ext cx="405111" cy="259045"/>
    <xdr:sp macro="" textlink="">
      <xdr:nvSpPr>
        <xdr:cNvPr id="548" name="n_1mainValue【学校施設】&#10;有形固定資産減価償却率">
          <a:extLst>
            <a:ext uri="{FF2B5EF4-FFF2-40B4-BE49-F238E27FC236}">
              <a16:creationId xmlns:a16="http://schemas.microsoft.com/office/drawing/2014/main" id="{25986DB6-2AFE-4AC7-BE71-73EEA04C6DF1}"/>
            </a:ext>
          </a:extLst>
        </xdr:cNvPr>
        <xdr:cNvSpPr txBox="1"/>
      </xdr:nvSpPr>
      <xdr:spPr>
        <a:xfrm>
          <a:off x="13742044" y="937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81043</xdr:rowOff>
    </xdr:from>
    <xdr:ext cx="405111" cy="259045"/>
    <xdr:sp macro="" textlink="">
      <xdr:nvSpPr>
        <xdr:cNvPr id="549" name="n_2mainValue【学校施設】&#10;有形固定資産減価償却率">
          <a:extLst>
            <a:ext uri="{FF2B5EF4-FFF2-40B4-BE49-F238E27FC236}">
              <a16:creationId xmlns:a16="http://schemas.microsoft.com/office/drawing/2014/main" id="{51BD34B9-0CFC-42AA-9886-FF1D5686ED1C}"/>
            </a:ext>
          </a:extLst>
        </xdr:cNvPr>
        <xdr:cNvSpPr txBox="1"/>
      </xdr:nvSpPr>
      <xdr:spPr>
        <a:xfrm>
          <a:off x="12960994" y="933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39895</xdr:rowOff>
    </xdr:from>
    <xdr:ext cx="405111" cy="259045"/>
    <xdr:sp macro="" textlink="">
      <xdr:nvSpPr>
        <xdr:cNvPr id="550" name="n_3mainValue【学校施設】&#10;有形固定資産減価償却率">
          <a:extLst>
            <a:ext uri="{FF2B5EF4-FFF2-40B4-BE49-F238E27FC236}">
              <a16:creationId xmlns:a16="http://schemas.microsoft.com/office/drawing/2014/main" id="{A488C2EA-6C09-4B86-8FB3-5F611C02790C}"/>
            </a:ext>
          </a:extLst>
        </xdr:cNvPr>
        <xdr:cNvSpPr txBox="1"/>
      </xdr:nvSpPr>
      <xdr:spPr>
        <a:xfrm>
          <a:off x="12167244" y="929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161053</xdr:rowOff>
    </xdr:from>
    <xdr:ext cx="405111" cy="259045"/>
    <xdr:sp macro="" textlink="">
      <xdr:nvSpPr>
        <xdr:cNvPr id="551" name="n_4mainValue【学校施設】&#10;有形固定資産減価償却率">
          <a:extLst>
            <a:ext uri="{FF2B5EF4-FFF2-40B4-BE49-F238E27FC236}">
              <a16:creationId xmlns:a16="http://schemas.microsoft.com/office/drawing/2014/main" id="{070A23DF-A4FC-41D4-A2D2-3C29D5F26E9D}"/>
            </a:ext>
          </a:extLst>
        </xdr:cNvPr>
        <xdr:cNvSpPr txBox="1"/>
      </xdr:nvSpPr>
      <xdr:spPr>
        <a:xfrm>
          <a:off x="11354444" y="924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a:extLst>
            <a:ext uri="{FF2B5EF4-FFF2-40B4-BE49-F238E27FC236}">
              <a16:creationId xmlns:a16="http://schemas.microsoft.com/office/drawing/2014/main" id="{FB8B182B-C3FF-49F2-B641-BDF31E0DCE7D}"/>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a:extLst>
            <a:ext uri="{FF2B5EF4-FFF2-40B4-BE49-F238E27FC236}">
              <a16:creationId xmlns:a16="http://schemas.microsoft.com/office/drawing/2014/main" id="{6E64DCEF-81CC-4F47-AAD3-25FD2D66A40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a:extLst>
            <a:ext uri="{FF2B5EF4-FFF2-40B4-BE49-F238E27FC236}">
              <a16:creationId xmlns:a16="http://schemas.microsoft.com/office/drawing/2014/main" id="{182ABD18-5FDB-4BB1-8DC8-BCE7AC9E6FD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a:extLst>
            <a:ext uri="{FF2B5EF4-FFF2-40B4-BE49-F238E27FC236}">
              <a16:creationId xmlns:a16="http://schemas.microsoft.com/office/drawing/2014/main" id="{BFC1AE25-BE84-4552-A8DE-C64CB4FE06D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a:extLst>
            <a:ext uri="{FF2B5EF4-FFF2-40B4-BE49-F238E27FC236}">
              <a16:creationId xmlns:a16="http://schemas.microsoft.com/office/drawing/2014/main" id="{25CA0F6D-414C-4888-9CB7-FA1B9274EE2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a:extLst>
            <a:ext uri="{FF2B5EF4-FFF2-40B4-BE49-F238E27FC236}">
              <a16:creationId xmlns:a16="http://schemas.microsoft.com/office/drawing/2014/main" id="{CFA84DB4-0583-41B7-86BE-4FB371E74BE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a:extLst>
            <a:ext uri="{FF2B5EF4-FFF2-40B4-BE49-F238E27FC236}">
              <a16:creationId xmlns:a16="http://schemas.microsoft.com/office/drawing/2014/main" id="{D8D39AFE-163D-475C-94A3-5C7D1B54E1B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a:extLst>
            <a:ext uri="{FF2B5EF4-FFF2-40B4-BE49-F238E27FC236}">
              <a16:creationId xmlns:a16="http://schemas.microsoft.com/office/drawing/2014/main" id="{6E5B2596-76DA-4605-9090-2D5CA7E8D25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a:extLst>
            <a:ext uri="{FF2B5EF4-FFF2-40B4-BE49-F238E27FC236}">
              <a16:creationId xmlns:a16="http://schemas.microsoft.com/office/drawing/2014/main" id="{6F868782-E826-4C01-A6AA-2473B5DCD9B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a:extLst>
            <a:ext uri="{FF2B5EF4-FFF2-40B4-BE49-F238E27FC236}">
              <a16:creationId xmlns:a16="http://schemas.microsoft.com/office/drawing/2014/main" id="{322F08CD-7CF5-4915-8031-156D8A5004F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2" name="テキスト ボックス 561">
          <a:extLst>
            <a:ext uri="{FF2B5EF4-FFF2-40B4-BE49-F238E27FC236}">
              <a16:creationId xmlns:a16="http://schemas.microsoft.com/office/drawing/2014/main" id="{489FDE2B-54EE-492F-9A37-D3E9268BC496}"/>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3" name="直線コネクタ 562">
          <a:extLst>
            <a:ext uri="{FF2B5EF4-FFF2-40B4-BE49-F238E27FC236}">
              <a16:creationId xmlns:a16="http://schemas.microsoft.com/office/drawing/2014/main" id="{67168BBE-087E-4BD6-92F2-B64728DC4087}"/>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4" name="テキスト ボックス 563">
          <a:extLst>
            <a:ext uri="{FF2B5EF4-FFF2-40B4-BE49-F238E27FC236}">
              <a16:creationId xmlns:a16="http://schemas.microsoft.com/office/drawing/2014/main" id="{71094F07-A1FF-4914-8947-A5B63C0CC426}"/>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5" name="直線コネクタ 564">
          <a:extLst>
            <a:ext uri="{FF2B5EF4-FFF2-40B4-BE49-F238E27FC236}">
              <a16:creationId xmlns:a16="http://schemas.microsoft.com/office/drawing/2014/main" id="{B2636C56-024A-4CCF-904B-7E4A33C72EF3}"/>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6" name="テキスト ボックス 565">
          <a:extLst>
            <a:ext uri="{FF2B5EF4-FFF2-40B4-BE49-F238E27FC236}">
              <a16:creationId xmlns:a16="http://schemas.microsoft.com/office/drawing/2014/main" id="{DDA328BA-6A7E-486D-8170-755B6FA8B65A}"/>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7" name="直線コネクタ 566">
          <a:extLst>
            <a:ext uri="{FF2B5EF4-FFF2-40B4-BE49-F238E27FC236}">
              <a16:creationId xmlns:a16="http://schemas.microsoft.com/office/drawing/2014/main" id="{EB76825E-B77C-4469-80BC-7A9EDC7711F9}"/>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8" name="テキスト ボックス 567">
          <a:extLst>
            <a:ext uri="{FF2B5EF4-FFF2-40B4-BE49-F238E27FC236}">
              <a16:creationId xmlns:a16="http://schemas.microsoft.com/office/drawing/2014/main" id="{15F7539F-0813-4A9E-866E-C80D0B2CE87F}"/>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9" name="直線コネクタ 568">
          <a:extLst>
            <a:ext uri="{FF2B5EF4-FFF2-40B4-BE49-F238E27FC236}">
              <a16:creationId xmlns:a16="http://schemas.microsoft.com/office/drawing/2014/main" id="{3E9CB5B3-FF6F-4E83-A10F-89B69EAC1016}"/>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0" name="テキスト ボックス 569">
          <a:extLst>
            <a:ext uri="{FF2B5EF4-FFF2-40B4-BE49-F238E27FC236}">
              <a16:creationId xmlns:a16="http://schemas.microsoft.com/office/drawing/2014/main" id="{CB618939-1FDA-4A50-9F84-6F75DA786B93}"/>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a:extLst>
            <a:ext uri="{FF2B5EF4-FFF2-40B4-BE49-F238E27FC236}">
              <a16:creationId xmlns:a16="http://schemas.microsoft.com/office/drawing/2014/main" id="{043A57E8-59CA-46C3-99C5-7D0BF7CF118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a:extLst>
            <a:ext uri="{FF2B5EF4-FFF2-40B4-BE49-F238E27FC236}">
              <a16:creationId xmlns:a16="http://schemas.microsoft.com/office/drawing/2014/main" id="{2A64E80D-122C-46D0-A043-D1D0B5BC3F0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学校施設】&#10;一人当たり面積グラフ枠">
          <a:extLst>
            <a:ext uri="{FF2B5EF4-FFF2-40B4-BE49-F238E27FC236}">
              <a16:creationId xmlns:a16="http://schemas.microsoft.com/office/drawing/2014/main" id="{D615DEBD-9FC7-42A5-A0AB-CAA245E45E6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74" name="直線コネクタ 573">
          <a:extLst>
            <a:ext uri="{FF2B5EF4-FFF2-40B4-BE49-F238E27FC236}">
              <a16:creationId xmlns:a16="http://schemas.microsoft.com/office/drawing/2014/main" id="{C39D8040-54F1-465C-9911-7F69F893B03D}"/>
            </a:ext>
          </a:extLst>
        </xdr:cNvPr>
        <xdr:cNvCxnSpPr/>
      </xdr:nvCxnSpPr>
      <xdr:spPr>
        <a:xfrm flipV="1">
          <a:off x="19951064" y="9531807"/>
          <a:ext cx="0" cy="99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75" name="【学校施設】&#10;一人当たり面積最小値テキスト">
          <a:extLst>
            <a:ext uri="{FF2B5EF4-FFF2-40B4-BE49-F238E27FC236}">
              <a16:creationId xmlns:a16="http://schemas.microsoft.com/office/drawing/2014/main" id="{2878D3FD-7C60-4F7E-AA3C-67572DB7F95C}"/>
            </a:ext>
          </a:extLst>
        </xdr:cNvPr>
        <xdr:cNvSpPr txBox="1"/>
      </xdr:nvSpPr>
      <xdr:spPr>
        <a:xfrm>
          <a:off x="19989800"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76" name="直線コネクタ 575">
          <a:extLst>
            <a:ext uri="{FF2B5EF4-FFF2-40B4-BE49-F238E27FC236}">
              <a16:creationId xmlns:a16="http://schemas.microsoft.com/office/drawing/2014/main" id="{50C87751-1800-49AC-A39B-B2F183E3E79F}"/>
            </a:ext>
          </a:extLst>
        </xdr:cNvPr>
        <xdr:cNvCxnSpPr/>
      </xdr:nvCxnSpPr>
      <xdr:spPr>
        <a:xfrm>
          <a:off x="19881850" y="10525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77" name="【学校施設】&#10;一人当たり面積最大値テキスト">
          <a:extLst>
            <a:ext uri="{FF2B5EF4-FFF2-40B4-BE49-F238E27FC236}">
              <a16:creationId xmlns:a16="http://schemas.microsoft.com/office/drawing/2014/main" id="{9169546E-02FD-438C-A90B-3304A06E21DD}"/>
            </a:ext>
          </a:extLst>
        </xdr:cNvPr>
        <xdr:cNvSpPr txBox="1"/>
      </xdr:nvSpPr>
      <xdr:spPr>
        <a:xfrm>
          <a:off x="19989800" y="93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78" name="直線コネクタ 577">
          <a:extLst>
            <a:ext uri="{FF2B5EF4-FFF2-40B4-BE49-F238E27FC236}">
              <a16:creationId xmlns:a16="http://schemas.microsoft.com/office/drawing/2014/main" id="{E78855B6-79B6-4A1C-8152-5D2669C4768B}"/>
            </a:ext>
          </a:extLst>
        </xdr:cNvPr>
        <xdr:cNvCxnSpPr/>
      </xdr:nvCxnSpPr>
      <xdr:spPr>
        <a:xfrm>
          <a:off x="19881850" y="9531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79" name="【学校施設】&#10;一人当たり面積平均値テキスト">
          <a:extLst>
            <a:ext uri="{FF2B5EF4-FFF2-40B4-BE49-F238E27FC236}">
              <a16:creationId xmlns:a16="http://schemas.microsoft.com/office/drawing/2014/main" id="{4EBFB5BF-D55E-47E6-A9FD-8256C8A54CE5}"/>
            </a:ext>
          </a:extLst>
        </xdr:cNvPr>
        <xdr:cNvSpPr txBox="1"/>
      </xdr:nvSpPr>
      <xdr:spPr>
        <a:xfrm>
          <a:off x="19989800" y="10050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80" name="フローチャート: 判断 579">
          <a:extLst>
            <a:ext uri="{FF2B5EF4-FFF2-40B4-BE49-F238E27FC236}">
              <a16:creationId xmlns:a16="http://schemas.microsoft.com/office/drawing/2014/main" id="{D931B351-4AD9-4D0E-B6B8-7850918EBF82}"/>
            </a:ext>
          </a:extLst>
        </xdr:cNvPr>
        <xdr:cNvSpPr/>
      </xdr:nvSpPr>
      <xdr:spPr>
        <a:xfrm>
          <a:off x="19900900" y="1007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81" name="フローチャート: 判断 580">
          <a:extLst>
            <a:ext uri="{FF2B5EF4-FFF2-40B4-BE49-F238E27FC236}">
              <a16:creationId xmlns:a16="http://schemas.microsoft.com/office/drawing/2014/main" id="{0C505889-C092-42F9-A3A2-C35B75F02F78}"/>
            </a:ext>
          </a:extLst>
        </xdr:cNvPr>
        <xdr:cNvSpPr/>
      </xdr:nvSpPr>
      <xdr:spPr>
        <a:xfrm>
          <a:off x="19157950" y="10074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582" name="フローチャート: 判断 581">
          <a:extLst>
            <a:ext uri="{FF2B5EF4-FFF2-40B4-BE49-F238E27FC236}">
              <a16:creationId xmlns:a16="http://schemas.microsoft.com/office/drawing/2014/main" id="{E338D431-00D4-40C1-B35C-CD9F7C0A6446}"/>
            </a:ext>
          </a:extLst>
        </xdr:cNvPr>
        <xdr:cNvSpPr/>
      </xdr:nvSpPr>
      <xdr:spPr>
        <a:xfrm>
          <a:off x="18345150" y="100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583" name="フローチャート: 判断 582">
          <a:extLst>
            <a:ext uri="{FF2B5EF4-FFF2-40B4-BE49-F238E27FC236}">
              <a16:creationId xmlns:a16="http://schemas.microsoft.com/office/drawing/2014/main" id="{5B803DA8-7291-4CCF-B08A-DD2F245D55C4}"/>
            </a:ext>
          </a:extLst>
        </xdr:cNvPr>
        <xdr:cNvSpPr/>
      </xdr:nvSpPr>
      <xdr:spPr>
        <a:xfrm>
          <a:off x="1755140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584" name="フローチャート: 判断 583">
          <a:extLst>
            <a:ext uri="{FF2B5EF4-FFF2-40B4-BE49-F238E27FC236}">
              <a16:creationId xmlns:a16="http://schemas.microsoft.com/office/drawing/2014/main" id="{5ACF0AAE-67B8-40A9-8C20-4DE83D59FDD1}"/>
            </a:ext>
          </a:extLst>
        </xdr:cNvPr>
        <xdr:cNvSpPr/>
      </xdr:nvSpPr>
      <xdr:spPr>
        <a:xfrm>
          <a:off x="16757650" y="10117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DFACA6C5-F728-4406-92A0-F54A1E661B6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113B75CA-286C-44BC-8829-0423ACBB9CD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27B3FFC-20CE-4D40-B405-7AACA862846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8CBF37FB-296B-44DD-8C4D-D8E905E7192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E4286AF-E2CA-4D9F-9D3D-025865F8434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54356</xdr:rowOff>
    </xdr:from>
    <xdr:to>
      <xdr:col>116</xdr:col>
      <xdr:colOff>114300</xdr:colOff>
      <xdr:row>60</xdr:row>
      <xdr:rowOff>155956</xdr:rowOff>
    </xdr:to>
    <xdr:sp macro="" textlink="">
      <xdr:nvSpPr>
        <xdr:cNvPr id="590" name="楕円 589">
          <a:extLst>
            <a:ext uri="{FF2B5EF4-FFF2-40B4-BE49-F238E27FC236}">
              <a16:creationId xmlns:a16="http://schemas.microsoft.com/office/drawing/2014/main" id="{CEE81796-6B31-4B39-9047-3F0788209337}"/>
            </a:ext>
          </a:extLst>
        </xdr:cNvPr>
        <xdr:cNvSpPr/>
      </xdr:nvSpPr>
      <xdr:spPr>
        <a:xfrm>
          <a:off x="199009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77233</xdr:rowOff>
    </xdr:from>
    <xdr:ext cx="469744" cy="259045"/>
    <xdr:sp macro="" textlink="">
      <xdr:nvSpPr>
        <xdr:cNvPr id="591" name="【学校施設】&#10;一人当たり面積該当値テキスト">
          <a:extLst>
            <a:ext uri="{FF2B5EF4-FFF2-40B4-BE49-F238E27FC236}">
              <a16:creationId xmlns:a16="http://schemas.microsoft.com/office/drawing/2014/main" id="{27FCCE57-5B3D-4944-8BD5-A67CAA80B075}"/>
            </a:ext>
          </a:extLst>
        </xdr:cNvPr>
        <xdr:cNvSpPr txBox="1"/>
      </xdr:nvSpPr>
      <xdr:spPr>
        <a:xfrm>
          <a:off x="19989800" y="982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60299</xdr:rowOff>
    </xdr:from>
    <xdr:to>
      <xdr:col>112</xdr:col>
      <xdr:colOff>38100</xdr:colOff>
      <xdr:row>60</xdr:row>
      <xdr:rowOff>161899</xdr:rowOff>
    </xdr:to>
    <xdr:sp macro="" textlink="">
      <xdr:nvSpPr>
        <xdr:cNvPr id="592" name="楕円 591">
          <a:extLst>
            <a:ext uri="{FF2B5EF4-FFF2-40B4-BE49-F238E27FC236}">
              <a16:creationId xmlns:a16="http://schemas.microsoft.com/office/drawing/2014/main" id="{14A536B2-1B75-4D88-8641-C3FEF37B3C14}"/>
            </a:ext>
          </a:extLst>
        </xdr:cNvPr>
        <xdr:cNvSpPr/>
      </xdr:nvSpPr>
      <xdr:spPr>
        <a:xfrm>
          <a:off x="19157950" y="99726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105156</xdr:rowOff>
    </xdr:from>
    <xdr:to>
      <xdr:col>116</xdr:col>
      <xdr:colOff>63500</xdr:colOff>
      <xdr:row>60</xdr:row>
      <xdr:rowOff>111099</xdr:rowOff>
    </xdr:to>
    <xdr:cxnSp macro="">
      <xdr:nvCxnSpPr>
        <xdr:cNvPr id="593" name="直線コネクタ 592">
          <a:extLst>
            <a:ext uri="{FF2B5EF4-FFF2-40B4-BE49-F238E27FC236}">
              <a16:creationId xmlns:a16="http://schemas.microsoft.com/office/drawing/2014/main" id="{8CEE262F-8F24-4A19-A8CA-E07FC931309B}"/>
            </a:ext>
          </a:extLst>
        </xdr:cNvPr>
        <xdr:cNvCxnSpPr/>
      </xdr:nvCxnSpPr>
      <xdr:spPr>
        <a:xfrm flipV="1">
          <a:off x="19202400" y="10017506"/>
          <a:ext cx="7493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70358</xdr:rowOff>
    </xdr:from>
    <xdr:to>
      <xdr:col>107</xdr:col>
      <xdr:colOff>101600</xdr:colOff>
      <xdr:row>61</xdr:row>
      <xdr:rowOff>508</xdr:rowOff>
    </xdr:to>
    <xdr:sp macro="" textlink="">
      <xdr:nvSpPr>
        <xdr:cNvPr id="594" name="楕円 593">
          <a:extLst>
            <a:ext uri="{FF2B5EF4-FFF2-40B4-BE49-F238E27FC236}">
              <a16:creationId xmlns:a16="http://schemas.microsoft.com/office/drawing/2014/main" id="{D57594DA-50BD-446F-930A-4D99AA46B728}"/>
            </a:ext>
          </a:extLst>
        </xdr:cNvPr>
        <xdr:cNvSpPr/>
      </xdr:nvSpPr>
      <xdr:spPr>
        <a:xfrm>
          <a:off x="18345150" y="99827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111099</xdr:rowOff>
    </xdr:from>
    <xdr:to>
      <xdr:col>111</xdr:col>
      <xdr:colOff>177800</xdr:colOff>
      <xdr:row>60</xdr:row>
      <xdr:rowOff>121158</xdr:rowOff>
    </xdr:to>
    <xdr:cxnSp macro="">
      <xdr:nvCxnSpPr>
        <xdr:cNvPr id="595" name="直線コネクタ 594">
          <a:extLst>
            <a:ext uri="{FF2B5EF4-FFF2-40B4-BE49-F238E27FC236}">
              <a16:creationId xmlns:a16="http://schemas.microsoft.com/office/drawing/2014/main" id="{5B5D3179-6B4F-4A8E-A2CF-2CB74CE2B7E0}"/>
            </a:ext>
          </a:extLst>
        </xdr:cNvPr>
        <xdr:cNvCxnSpPr/>
      </xdr:nvCxnSpPr>
      <xdr:spPr>
        <a:xfrm flipV="1">
          <a:off x="18395950" y="10023449"/>
          <a:ext cx="80645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80416</xdr:rowOff>
    </xdr:from>
    <xdr:to>
      <xdr:col>102</xdr:col>
      <xdr:colOff>165100</xdr:colOff>
      <xdr:row>61</xdr:row>
      <xdr:rowOff>10566</xdr:rowOff>
    </xdr:to>
    <xdr:sp macro="" textlink="">
      <xdr:nvSpPr>
        <xdr:cNvPr id="596" name="楕円 595">
          <a:extLst>
            <a:ext uri="{FF2B5EF4-FFF2-40B4-BE49-F238E27FC236}">
              <a16:creationId xmlns:a16="http://schemas.microsoft.com/office/drawing/2014/main" id="{EEC376D7-706C-41C7-B8FD-5742EAA8E505}"/>
            </a:ext>
          </a:extLst>
        </xdr:cNvPr>
        <xdr:cNvSpPr/>
      </xdr:nvSpPr>
      <xdr:spPr>
        <a:xfrm>
          <a:off x="17551400" y="9992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121158</xdr:rowOff>
    </xdr:from>
    <xdr:to>
      <xdr:col>107</xdr:col>
      <xdr:colOff>50800</xdr:colOff>
      <xdr:row>60</xdr:row>
      <xdr:rowOff>131216</xdr:rowOff>
    </xdr:to>
    <xdr:cxnSp macro="">
      <xdr:nvCxnSpPr>
        <xdr:cNvPr id="597" name="直線コネクタ 596">
          <a:extLst>
            <a:ext uri="{FF2B5EF4-FFF2-40B4-BE49-F238E27FC236}">
              <a16:creationId xmlns:a16="http://schemas.microsoft.com/office/drawing/2014/main" id="{98BE9561-6657-4A55-9898-88AEAA135403}"/>
            </a:ext>
          </a:extLst>
        </xdr:cNvPr>
        <xdr:cNvCxnSpPr/>
      </xdr:nvCxnSpPr>
      <xdr:spPr>
        <a:xfrm flipV="1">
          <a:off x="17602200" y="10033508"/>
          <a:ext cx="79375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61214</xdr:rowOff>
    </xdr:from>
    <xdr:to>
      <xdr:col>98</xdr:col>
      <xdr:colOff>38100</xdr:colOff>
      <xdr:row>60</xdr:row>
      <xdr:rowOff>162814</xdr:rowOff>
    </xdr:to>
    <xdr:sp macro="" textlink="">
      <xdr:nvSpPr>
        <xdr:cNvPr id="598" name="楕円 597">
          <a:extLst>
            <a:ext uri="{FF2B5EF4-FFF2-40B4-BE49-F238E27FC236}">
              <a16:creationId xmlns:a16="http://schemas.microsoft.com/office/drawing/2014/main" id="{DB7B4C1D-7A40-4E3E-9708-9C673689E5F6}"/>
            </a:ext>
          </a:extLst>
        </xdr:cNvPr>
        <xdr:cNvSpPr/>
      </xdr:nvSpPr>
      <xdr:spPr>
        <a:xfrm>
          <a:off x="16757650" y="9973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112014</xdr:rowOff>
    </xdr:from>
    <xdr:to>
      <xdr:col>102</xdr:col>
      <xdr:colOff>114300</xdr:colOff>
      <xdr:row>60</xdr:row>
      <xdr:rowOff>131216</xdr:rowOff>
    </xdr:to>
    <xdr:cxnSp macro="">
      <xdr:nvCxnSpPr>
        <xdr:cNvPr id="599" name="直線コネクタ 598">
          <a:extLst>
            <a:ext uri="{FF2B5EF4-FFF2-40B4-BE49-F238E27FC236}">
              <a16:creationId xmlns:a16="http://schemas.microsoft.com/office/drawing/2014/main" id="{069B41D3-262F-43D7-91FA-3E9EB3FA0703}"/>
            </a:ext>
          </a:extLst>
        </xdr:cNvPr>
        <xdr:cNvCxnSpPr/>
      </xdr:nvCxnSpPr>
      <xdr:spPr>
        <a:xfrm>
          <a:off x="16802100" y="10024364"/>
          <a:ext cx="8001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00" name="n_1aveValue【学校施設】&#10;一人当たり面積">
          <a:extLst>
            <a:ext uri="{FF2B5EF4-FFF2-40B4-BE49-F238E27FC236}">
              <a16:creationId xmlns:a16="http://schemas.microsoft.com/office/drawing/2014/main" id="{335FC613-4ADE-4F4B-BB92-6860985D9798}"/>
            </a:ext>
          </a:extLst>
        </xdr:cNvPr>
        <xdr:cNvSpPr txBox="1"/>
      </xdr:nvSpPr>
      <xdr:spPr>
        <a:xfrm>
          <a:off x="18980227" y="1016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01" name="n_2aveValue【学校施設】&#10;一人当たり面積">
          <a:extLst>
            <a:ext uri="{FF2B5EF4-FFF2-40B4-BE49-F238E27FC236}">
              <a16:creationId xmlns:a16="http://schemas.microsoft.com/office/drawing/2014/main" id="{0598DA9E-B83D-4C34-B879-F865978F2B16}"/>
            </a:ext>
          </a:extLst>
        </xdr:cNvPr>
        <xdr:cNvSpPr txBox="1"/>
      </xdr:nvSpPr>
      <xdr:spPr>
        <a:xfrm>
          <a:off x="18180127" y="101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02" name="n_3aveValue【学校施設】&#10;一人当たり面積">
          <a:extLst>
            <a:ext uri="{FF2B5EF4-FFF2-40B4-BE49-F238E27FC236}">
              <a16:creationId xmlns:a16="http://schemas.microsoft.com/office/drawing/2014/main" id="{5F49789D-33A5-48B6-BB90-40F64BE41065}"/>
            </a:ext>
          </a:extLst>
        </xdr:cNvPr>
        <xdr:cNvSpPr txBox="1"/>
      </xdr:nvSpPr>
      <xdr:spPr>
        <a:xfrm>
          <a:off x="17386377" y="101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03" name="n_4aveValue【学校施設】&#10;一人当たり面積">
          <a:extLst>
            <a:ext uri="{FF2B5EF4-FFF2-40B4-BE49-F238E27FC236}">
              <a16:creationId xmlns:a16="http://schemas.microsoft.com/office/drawing/2014/main" id="{ABAA1442-ACC5-4C9B-A1E8-0AB567430144}"/>
            </a:ext>
          </a:extLst>
        </xdr:cNvPr>
        <xdr:cNvSpPr txBox="1"/>
      </xdr:nvSpPr>
      <xdr:spPr>
        <a:xfrm>
          <a:off x="16592627" y="1021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6976</xdr:rowOff>
    </xdr:from>
    <xdr:ext cx="469744" cy="259045"/>
    <xdr:sp macro="" textlink="">
      <xdr:nvSpPr>
        <xdr:cNvPr id="604" name="n_1mainValue【学校施設】&#10;一人当たり面積">
          <a:extLst>
            <a:ext uri="{FF2B5EF4-FFF2-40B4-BE49-F238E27FC236}">
              <a16:creationId xmlns:a16="http://schemas.microsoft.com/office/drawing/2014/main" id="{B03FF314-C688-488E-B10E-2018D4250BF0}"/>
            </a:ext>
          </a:extLst>
        </xdr:cNvPr>
        <xdr:cNvSpPr txBox="1"/>
      </xdr:nvSpPr>
      <xdr:spPr>
        <a:xfrm>
          <a:off x="18980227" y="975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17035</xdr:rowOff>
    </xdr:from>
    <xdr:ext cx="469744" cy="259045"/>
    <xdr:sp macro="" textlink="">
      <xdr:nvSpPr>
        <xdr:cNvPr id="605" name="n_2mainValue【学校施設】&#10;一人当たり面積">
          <a:extLst>
            <a:ext uri="{FF2B5EF4-FFF2-40B4-BE49-F238E27FC236}">
              <a16:creationId xmlns:a16="http://schemas.microsoft.com/office/drawing/2014/main" id="{BA5E21F8-3339-418F-93AD-8EE2D2D8F254}"/>
            </a:ext>
          </a:extLst>
        </xdr:cNvPr>
        <xdr:cNvSpPr txBox="1"/>
      </xdr:nvSpPr>
      <xdr:spPr>
        <a:xfrm>
          <a:off x="18180127" y="976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27093</xdr:rowOff>
    </xdr:from>
    <xdr:ext cx="469744" cy="259045"/>
    <xdr:sp macro="" textlink="">
      <xdr:nvSpPr>
        <xdr:cNvPr id="606" name="n_3mainValue【学校施設】&#10;一人当たり面積">
          <a:extLst>
            <a:ext uri="{FF2B5EF4-FFF2-40B4-BE49-F238E27FC236}">
              <a16:creationId xmlns:a16="http://schemas.microsoft.com/office/drawing/2014/main" id="{2E9C3386-B107-41C6-B4B6-BFEB9BCDF44E}"/>
            </a:ext>
          </a:extLst>
        </xdr:cNvPr>
        <xdr:cNvSpPr txBox="1"/>
      </xdr:nvSpPr>
      <xdr:spPr>
        <a:xfrm>
          <a:off x="17386377" y="977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7891</xdr:rowOff>
    </xdr:from>
    <xdr:ext cx="469744" cy="259045"/>
    <xdr:sp macro="" textlink="">
      <xdr:nvSpPr>
        <xdr:cNvPr id="607" name="n_4mainValue【学校施設】&#10;一人当たり面積">
          <a:extLst>
            <a:ext uri="{FF2B5EF4-FFF2-40B4-BE49-F238E27FC236}">
              <a16:creationId xmlns:a16="http://schemas.microsoft.com/office/drawing/2014/main" id="{E6D5474A-7E85-4BFF-B0B0-162515ABD189}"/>
            </a:ext>
          </a:extLst>
        </xdr:cNvPr>
        <xdr:cNvSpPr txBox="1"/>
      </xdr:nvSpPr>
      <xdr:spPr>
        <a:xfrm>
          <a:off x="16592627" y="97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a:extLst>
            <a:ext uri="{FF2B5EF4-FFF2-40B4-BE49-F238E27FC236}">
              <a16:creationId xmlns:a16="http://schemas.microsoft.com/office/drawing/2014/main" id="{DDE8A715-7D27-455F-AEDD-137B9AC87A2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a:extLst>
            <a:ext uri="{FF2B5EF4-FFF2-40B4-BE49-F238E27FC236}">
              <a16:creationId xmlns:a16="http://schemas.microsoft.com/office/drawing/2014/main" id="{EF217BFB-47E7-405B-AA42-2A485E3C65D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a:extLst>
            <a:ext uri="{FF2B5EF4-FFF2-40B4-BE49-F238E27FC236}">
              <a16:creationId xmlns:a16="http://schemas.microsoft.com/office/drawing/2014/main" id="{376F22AA-FA65-4E48-A10F-F5E51F203AB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a:extLst>
            <a:ext uri="{FF2B5EF4-FFF2-40B4-BE49-F238E27FC236}">
              <a16:creationId xmlns:a16="http://schemas.microsoft.com/office/drawing/2014/main" id="{1642D6C3-1D42-4B5C-B4AF-497867C7D56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a:extLst>
            <a:ext uri="{FF2B5EF4-FFF2-40B4-BE49-F238E27FC236}">
              <a16:creationId xmlns:a16="http://schemas.microsoft.com/office/drawing/2014/main" id="{6F515DC8-B163-43E7-B012-FDFC7E3C00E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a:extLst>
            <a:ext uri="{FF2B5EF4-FFF2-40B4-BE49-F238E27FC236}">
              <a16:creationId xmlns:a16="http://schemas.microsoft.com/office/drawing/2014/main" id="{F13D9DB2-BEAD-48EF-8508-3197D7127A66}"/>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a:extLst>
            <a:ext uri="{FF2B5EF4-FFF2-40B4-BE49-F238E27FC236}">
              <a16:creationId xmlns:a16="http://schemas.microsoft.com/office/drawing/2014/main" id="{FDC1B6DB-38AB-4BBB-8389-1596B132CF2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a:extLst>
            <a:ext uri="{FF2B5EF4-FFF2-40B4-BE49-F238E27FC236}">
              <a16:creationId xmlns:a16="http://schemas.microsoft.com/office/drawing/2014/main" id="{A5B01FC8-604F-4895-9714-F6020BE8AC54}"/>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a:extLst>
            <a:ext uri="{FF2B5EF4-FFF2-40B4-BE49-F238E27FC236}">
              <a16:creationId xmlns:a16="http://schemas.microsoft.com/office/drawing/2014/main" id="{62AB4046-6792-45F7-A6E8-BFF9BEC3C64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a:extLst>
            <a:ext uri="{FF2B5EF4-FFF2-40B4-BE49-F238E27FC236}">
              <a16:creationId xmlns:a16="http://schemas.microsoft.com/office/drawing/2014/main" id="{6A51B880-97A0-43CB-B8C9-F44152DEF04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a:extLst>
            <a:ext uri="{FF2B5EF4-FFF2-40B4-BE49-F238E27FC236}">
              <a16:creationId xmlns:a16="http://schemas.microsoft.com/office/drawing/2014/main" id="{8689CC04-745A-4FB2-A925-F5B03DD154C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a:extLst>
            <a:ext uri="{FF2B5EF4-FFF2-40B4-BE49-F238E27FC236}">
              <a16:creationId xmlns:a16="http://schemas.microsoft.com/office/drawing/2014/main" id="{E1253A99-07AA-44D1-BCB3-11712977072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a:extLst>
            <a:ext uri="{FF2B5EF4-FFF2-40B4-BE49-F238E27FC236}">
              <a16:creationId xmlns:a16="http://schemas.microsoft.com/office/drawing/2014/main" id="{CACB4F2A-1352-41DB-9512-C286C6D4B92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a:extLst>
            <a:ext uri="{FF2B5EF4-FFF2-40B4-BE49-F238E27FC236}">
              <a16:creationId xmlns:a16="http://schemas.microsoft.com/office/drawing/2014/main" id="{92224DD3-734F-4905-8E44-D83802C5C66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a:extLst>
            <a:ext uri="{FF2B5EF4-FFF2-40B4-BE49-F238E27FC236}">
              <a16:creationId xmlns:a16="http://schemas.microsoft.com/office/drawing/2014/main" id="{93EA6784-1882-4530-9CEB-98E988B3D103}"/>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a:extLst>
            <a:ext uri="{FF2B5EF4-FFF2-40B4-BE49-F238E27FC236}">
              <a16:creationId xmlns:a16="http://schemas.microsoft.com/office/drawing/2014/main" id="{B9E6B387-E6CC-4188-8483-7E94F1BB3A29}"/>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a:extLst>
            <a:ext uri="{FF2B5EF4-FFF2-40B4-BE49-F238E27FC236}">
              <a16:creationId xmlns:a16="http://schemas.microsoft.com/office/drawing/2014/main" id="{7C0C9A64-B7DA-48D2-8FC2-3A81F05192C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a:extLst>
            <a:ext uri="{FF2B5EF4-FFF2-40B4-BE49-F238E27FC236}">
              <a16:creationId xmlns:a16="http://schemas.microsoft.com/office/drawing/2014/main" id="{E0F23477-538C-447B-A4C7-1648A0DBF64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a:extLst>
            <a:ext uri="{FF2B5EF4-FFF2-40B4-BE49-F238E27FC236}">
              <a16:creationId xmlns:a16="http://schemas.microsoft.com/office/drawing/2014/main" id="{C25E77E5-C964-425D-ADEC-9F92DFF746F6}"/>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a:extLst>
            <a:ext uri="{FF2B5EF4-FFF2-40B4-BE49-F238E27FC236}">
              <a16:creationId xmlns:a16="http://schemas.microsoft.com/office/drawing/2014/main" id="{594D6AE2-03D1-4BC8-BD5A-2890E7C9961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a:extLst>
            <a:ext uri="{FF2B5EF4-FFF2-40B4-BE49-F238E27FC236}">
              <a16:creationId xmlns:a16="http://schemas.microsoft.com/office/drawing/2014/main" id="{2C63E9E6-CDA2-415E-B225-7FC966442FD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a:extLst>
            <a:ext uri="{FF2B5EF4-FFF2-40B4-BE49-F238E27FC236}">
              <a16:creationId xmlns:a16="http://schemas.microsoft.com/office/drawing/2014/main" id="{3ED84FA4-ABB6-4477-9A33-70CBC4CF92E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a:extLst>
            <a:ext uri="{FF2B5EF4-FFF2-40B4-BE49-F238E27FC236}">
              <a16:creationId xmlns:a16="http://schemas.microsoft.com/office/drawing/2014/main" id="{42C82443-FAF2-4945-9FC5-DA377FF9279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a:extLst>
            <a:ext uri="{FF2B5EF4-FFF2-40B4-BE49-F238E27FC236}">
              <a16:creationId xmlns:a16="http://schemas.microsoft.com/office/drawing/2014/main" id="{9F4ADA2F-6666-461A-94D4-399F7301EAB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a:extLst>
            <a:ext uri="{FF2B5EF4-FFF2-40B4-BE49-F238E27FC236}">
              <a16:creationId xmlns:a16="http://schemas.microsoft.com/office/drawing/2014/main" id="{F841E170-6D48-4F32-9210-ABB9C7432D7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a:extLst>
            <a:ext uri="{FF2B5EF4-FFF2-40B4-BE49-F238E27FC236}">
              <a16:creationId xmlns:a16="http://schemas.microsoft.com/office/drawing/2014/main" id="{4001D5E5-B2B0-43E4-ABAD-1DCDBAED4B2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4" name="テキスト ボックス 633">
          <a:extLst>
            <a:ext uri="{FF2B5EF4-FFF2-40B4-BE49-F238E27FC236}">
              <a16:creationId xmlns:a16="http://schemas.microsoft.com/office/drawing/2014/main" id="{35591A4C-CCF0-40F4-B977-1EE14EF448A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a:extLst>
            <a:ext uri="{FF2B5EF4-FFF2-40B4-BE49-F238E27FC236}">
              <a16:creationId xmlns:a16="http://schemas.microsoft.com/office/drawing/2014/main" id="{72F2B43F-D40E-4B42-9E0E-EEDE6DCBE40A}"/>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6" name="テキスト ボックス 635">
          <a:extLst>
            <a:ext uri="{FF2B5EF4-FFF2-40B4-BE49-F238E27FC236}">
              <a16:creationId xmlns:a16="http://schemas.microsoft.com/office/drawing/2014/main" id="{924A4A00-17BA-4CFA-8C40-C668FCCEB935}"/>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a:extLst>
            <a:ext uri="{FF2B5EF4-FFF2-40B4-BE49-F238E27FC236}">
              <a16:creationId xmlns:a16="http://schemas.microsoft.com/office/drawing/2014/main" id="{FB7AD3E5-1506-44C0-83A7-E68AD0318D41}"/>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a:extLst>
            <a:ext uri="{FF2B5EF4-FFF2-40B4-BE49-F238E27FC236}">
              <a16:creationId xmlns:a16="http://schemas.microsoft.com/office/drawing/2014/main" id="{849F31FD-7BDB-4ADE-958A-151B854429F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a:extLst>
            <a:ext uri="{FF2B5EF4-FFF2-40B4-BE49-F238E27FC236}">
              <a16:creationId xmlns:a16="http://schemas.microsoft.com/office/drawing/2014/main" id="{388FA35A-E64C-4819-BE10-78530B431D1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a:extLst>
            <a:ext uri="{FF2B5EF4-FFF2-40B4-BE49-F238E27FC236}">
              <a16:creationId xmlns:a16="http://schemas.microsoft.com/office/drawing/2014/main" id="{97BA0D65-D970-414D-85EB-FB42C219AC0D}"/>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a:extLst>
            <a:ext uri="{FF2B5EF4-FFF2-40B4-BE49-F238E27FC236}">
              <a16:creationId xmlns:a16="http://schemas.microsoft.com/office/drawing/2014/main" id="{3FDA5327-6D53-4C9A-B67D-DBD5AB02C387}"/>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a:extLst>
            <a:ext uri="{FF2B5EF4-FFF2-40B4-BE49-F238E27FC236}">
              <a16:creationId xmlns:a16="http://schemas.microsoft.com/office/drawing/2014/main" id="{1EAFAD32-C66B-4006-AD90-A9C8EFA57701}"/>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a:extLst>
            <a:ext uri="{FF2B5EF4-FFF2-40B4-BE49-F238E27FC236}">
              <a16:creationId xmlns:a16="http://schemas.microsoft.com/office/drawing/2014/main" id="{21043137-FB5C-4287-A3CE-319F7435D1C4}"/>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4" name="テキスト ボックス 643">
          <a:extLst>
            <a:ext uri="{FF2B5EF4-FFF2-40B4-BE49-F238E27FC236}">
              <a16:creationId xmlns:a16="http://schemas.microsoft.com/office/drawing/2014/main" id="{59EFD76C-9762-436F-96F3-BE0FA8AD2D28}"/>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a:extLst>
            <a:ext uri="{FF2B5EF4-FFF2-40B4-BE49-F238E27FC236}">
              <a16:creationId xmlns:a16="http://schemas.microsoft.com/office/drawing/2014/main" id="{C28D2D73-58E0-4E6F-A103-72F38F56F5C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6" name="テキスト ボックス 645">
          <a:extLst>
            <a:ext uri="{FF2B5EF4-FFF2-40B4-BE49-F238E27FC236}">
              <a16:creationId xmlns:a16="http://schemas.microsoft.com/office/drawing/2014/main" id="{37027DFC-A12A-4659-B46A-64CABF4B1846}"/>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公民館】&#10;有形固定資産減価償却率グラフ枠">
          <a:extLst>
            <a:ext uri="{FF2B5EF4-FFF2-40B4-BE49-F238E27FC236}">
              <a16:creationId xmlns:a16="http://schemas.microsoft.com/office/drawing/2014/main" id="{91B9F2FC-88F8-4199-A93C-6465F2F09F6B}"/>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48" name="直線コネクタ 647">
          <a:extLst>
            <a:ext uri="{FF2B5EF4-FFF2-40B4-BE49-F238E27FC236}">
              <a16:creationId xmlns:a16="http://schemas.microsoft.com/office/drawing/2014/main" id="{07ACC3BC-A634-4DA5-BD2F-F07096E215C5}"/>
            </a:ext>
          </a:extLst>
        </xdr:cNvPr>
        <xdr:cNvCxnSpPr/>
      </xdr:nvCxnSpPr>
      <xdr:spPr>
        <a:xfrm flipV="1">
          <a:off x="14699614" y="165658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9" name="【公民館】&#10;有形固定資産減価償却率最小値テキスト">
          <a:extLst>
            <a:ext uri="{FF2B5EF4-FFF2-40B4-BE49-F238E27FC236}">
              <a16:creationId xmlns:a16="http://schemas.microsoft.com/office/drawing/2014/main" id="{D8EDD605-5BB3-4E4E-8355-7680AFC01FB1}"/>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0" name="直線コネクタ 649">
          <a:extLst>
            <a:ext uri="{FF2B5EF4-FFF2-40B4-BE49-F238E27FC236}">
              <a16:creationId xmlns:a16="http://schemas.microsoft.com/office/drawing/2014/main" id="{316C5F1D-D78F-4D40-9B31-E6C3CEDF22D7}"/>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51" name="【公民館】&#10;有形固定資産減価償却率最大値テキスト">
          <a:extLst>
            <a:ext uri="{FF2B5EF4-FFF2-40B4-BE49-F238E27FC236}">
              <a16:creationId xmlns:a16="http://schemas.microsoft.com/office/drawing/2014/main" id="{D15D7F96-F0F0-4107-BE68-185032D86A39}"/>
            </a:ext>
          </a:extLst>
        </xdr:cNvPr>
        <xdr:cNvSpPr txBox="1"/>
      </xdr:nvSpPr>
      <xdr:spPr>
        <a:xfrm>
          <a:off x="14738350" y="1634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52" name="直線コネクタ 651">
          <a:extLst>
            <a:ext uri="{FF2B5EF4-FFF2-40B4-BE49-F238E27FC236}">
              <a16:creationId xmlns:a16="http://schemas.microsoft.com/office/drawing/2014/main" id="{BC56EDB7-C180-4161-AA28-F2D0F07C6D14}"/>
            </a:ext>
          </a:extLst>
        </xdr:cNvPr>
        <xdr:cNvCxnSpPr/>
      </xdr:nvCxnSpPr>
      <xdr:spPr>
        <a:xfrm>
          <a:off x="14611350" y="16565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653" name="【公民館】&#10;有形固定資産減価償却率平均値テキスト">
          <a:extLst>
            <a:ext uri="{FF2B5EF4-FFF2-40B4-BE49-F238E27FC236}">
              <a16:creationId xmlns:a16="http://schemas.microsoft.com/office/drawing/2014/main" id="{6D0F5EE1-788B-414F-9895-269543447A9A}"/>
            </a:ext>
          </a:extLst>
        </xdr:cNvPr>
        <xdr:cNvSpPr txBox="1"/>
      </xdr:nvSpPr>
      <xdr:spPr>
        <a:xfrm>
          <a:off x="14738350" y="17486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54" name="フローチャート: 判断 653">
          <a:extLst>
            <a:ext uri="{FF2B5EF4-FFF2-40B4-BE49-F238E27FC236}">
              <a16:creationId xmlns:a16="http://schemas.microsoft.com/office/drawing/2014/main" id="{11307DFD-995D-419F-A3B8-6467E0B46A5C}"/>
            </a:ext>
          </a:extLst>
        </xdr:cNvPr>
        <xdr:cNvSpPr/>
      </xdr:nvSpPr>
      <xdr:spPr>
        <a:xfrm>
          <a:off x="14649450" y="175075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55" name="フローチャート: 判断 654">
          <a:extLst>
            <a:ext uri="{FF2B5EF4-FFF2-40B4-BE49-F238E27FC236}">
              <a16:creationId xmlns:a16="http://schemas.microsoft.com/office/drawing/2014/main" id="{57204AF0-D8A7-447A-93E8-6F319E5CE99E}"/>
            </a:ext>
          </a:extLst>
        </xdr:cNvPr>
        <xdr:cNvSpPr/>
      </xdr:nvSpPr>
      <xdr:spPr>
        <a:xfrm>
          <a:off x="13887450" y="1746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56" name="フローチャート: 判断 655">
          <a:extLst>
            <a:ext uri="{FF2B5EF4-FFF2-40B4-BE49-F238E27FC236}">
              <a16:creationId xmlns:a16="http://schemas.microsoft.com/office/drawing/2014/main" id="{827649F5-6AEF-4DEB-A71E-A1538E4C68F2}"/>
            </a:ext>
          </a:extLst>
        </xdr:cNvPr>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57" name="フローチャート: 判断 656">
          <a:extLst>
            <a:ext uri="{FF2B5EF4-FFF2-40B4-BE49-F238E27FC236}">
              <a16:creationId xmlns:a16="http://schemas.microsoft.com/office/drawing/2014/main" id="{11619056-B468-4032-BC27-6458EB4BABD1}"/>
            </a:ext>
          </a:extLst>
        </xdr:cNvPr>
        <xdr:cNvSpPr/>
      </xdr:nvSpPr>
      <xdr:spPr>
        <a:xfrm>
          <a:off x="12299950" y="1741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58" name="フローチャート: 判断 657">
          <a:extLst>
            <a:ext uri="{FF2B5EF4-FFF2-40B4-BE49-F238E27FC236}">
              <a16:creationId xmlns:a16="http://schemas.microsoft.com/office/drawing/2014/main" id="{1920AEA4-B6E1-4E82-BA19-65ADADF45438}"/>
            </a:ext>
          </a:extLst>
        </xdr:cNvPr>
        <xdr:cNvSpPr/>
      </xdr:nvSpPr>
      <xdr:spPr>
        <a:xfrm>
          <a:off x="11487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E3CE444A-4DCF-47E8-B80B-2BD5B32677DC}"/>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FABF11AE-5856-4569-AB15-D58C3DC76AA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D9780098-73CC-4927-93A0-13F22DDC0E96}"/>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6EC0B18C-8601-4CEF-B335-251099990D7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878E4D30-CCCC-4610-8644-D36F57D573DF}"/>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664" name="楕円 663">
          <a:extLst>
            <a:ext uri="{FF2B5EF4-FFF2-40B4-BE49-F238E27FC236}">
              <a16:creationId xmlns:a16="http://schemas.microsoft.com/office/drawing/2014/main" id="{5BF2CA6A-BEDB-469C-B9D4-A52F6ABB15E6}"/>
            </a:ext>
          </a:extLst>
        </xdr:cNvPr>
        <xdr:cNvSpPr/>
      </xdr:nvSpPr>
      <xdr:spPr>
        <a:xfrm>
          <a:off x="14649450" y="173056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69232</xdr:rowOff>
    </xdr:from>
    <xdr:ext cx="405111" cy="259045"/>
    <xdr:sp macro="" textlink="">
      <xdr:nvSpPr>
        <xdr:cNvPr id="665" name="【公民館】&#10;有形固定資産減価償却率該当値テキスト">
          <a:extLst>
            <a:ext uri="{FF2B5EF4-FFF2-40B4-BE49-F238E27FC236}">
              <a16:creationId xmlns:a16="http://schemas.microsoft.com/office/drawing/2014/main" id="{C92E78AC-F679-4598-9368-6B4EECE92BF3}"/>
            </a:ext>
          </a:extLst>
        </xdr:cNvPr>
        <xdr:cNvSpPr txBox="1"/>
      </xdr:nvSpPr>
      <xdr:spPr>
        <a:xfrm>
          <a:off x="14738350"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168275</xdr:rowOff>
    </xdr:from>
    <xdr:to>
      <xdr:col>81</xdr:col>
      <xdr:colOff>101600</xdr:colOff>
      <xdr:row>104</xdr:row>
      <xdr:rowOff>98425</xdr:rowOff>
    </xdr:to>
    <xdr:sp macro="" textlink="">
      <xdr:nvSpPr>
        <xdr:cNvPr id="666" name="楕円 665">
          <a:extLst>
            <a:ext uri="{FF2B5EF4-FFF2-40B4-BE49-F238E27FC236}">
              <a16:creationId xmlns:a16="http://schemas.microsoft.com/office/drawing/2014/main" id="{AAF93DE0-4A82-4735-B227-D8CDE16CBD00}"/>
            </a:ext>
          </a:extLst>
        </xdr:cNvPr>
        <xdr:cNvSpPr/>
      </xdr:nvSpPr>
      <xdr:spPr>
        <a:xfrm>
          <a:off x="13887450" y="172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47625</xdr:rowOff>
    </xdr:from>
    <xdr:to>
      <xdr:col>85</xdr:col>
      <xdr:colOff>127000</xdr:colOff>
      <xdr:row>104</xdr:row>
      <xdr:rowOff>97155</xdr:rowOff>
    </xdr:to>
    <xdr:cxnSp macro="">
      <xdr:nvCxnSpPr>
        <xdr:cNvPr id="667" name="直線コネクタ 666">
          <a:extLst>
            <a:ext uri="{FF2B5EF4-FFF2-40B4-BE49-F238E27FC236}">
              <a16:creationId xmlns:a16="http://schemas.microsoft.com/office/drawing/2014/main" id="{10D998A3-4691-4C58-960F-9436ECAAF8D6}"/>
            </a:ext>
          </a:extLst>
        </xdr:cNvPr>
        <xdr:cNvCxnSpPr/>
      </xdr:nvCxnSpPr>
      <xdr:spPr>
        <a:xfrm>
          <a:off x="13938250" y="17306925"/>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126364</xdr:rowOff>
    </xdr:from>
    <xdr:to>
      <xdr:col>76</xdr:col>
      <xdr:colOff>165100</xdr:colOff>
      <xdr:row>104</xdr:row>
      <xdr:rowOff>56514</xdr:rowOff>
    </xdr:to>
    <xdr:sp macro="" textlink="">
      <xdr:nvSpPr>
        <xdr:cNvPr id="668" name="楕円 667">
          <a:extLst>
            <a:ext uri="{FF2B5EF4-FFF2-40B4-BE49-F238E27FC236}">
              <a16:creationId xmlns:a16="http://schemas.microsoft.com/office/drawing/2014/main" id="{D8B41EE0-E20D-4B65-AA33-97C2957F7AEF}"/>
            </a:ext>
          </a:extLst>
        </xdr:cNvPr>
        <xdr:cNvSpPr/>
      </xdr:nvSpPr>
      <xdr:spPr>
        <a:xfrm>
          <a:off x="130937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5714</xdr:rowOff>
    </xdr:from>
    <xdr:to>
      <xdr:col>81</xdr:col>
      <xdr:colOff>50800</xdr:colOff>
      <xdr:row>104</xdr:row>
      <xdr:rowOff>47625</xdr:rowOff>
    </xdr:to>
    <xdr:cxnSp macro="">
      <xdr:nvCxnSpPr>
        <xdr:cNvPr id="669" name="直線コネクタ 668">
          <a:extLst>
            <a:ext uri="{FF2B5EF4-FFF2-40B4-BE49-F238E27FC236}">
              <a16:creationId xmlns:a16="http://schemas.microsoft.com/office/drawing/2014/main" id="{CB256E2F-7B74-4DC5-9E76-E37190C1AF0D}"/>
            </a:ext>
          </a:extLst>
        </xdr:cNvPr>
        <xdr:cNvCxnSpPr/>
      </xdr:nvCxnSpPr>
      <xdr:spPr>
        <a:xfrm>
          <a:off x="13144500" y="17265014"/>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70" name="楕円 669">
          <a:extLst>
            <a:ext uri="{FF2B5EF4-FFF2-40B4-BE49-F238E27FC236}">
              <a16:creationId xmlns:a16="http://schemas.microsoft.com/office/drawing/2014/main" id="{6AA76EAA-1092-45DC-9601-9EFA89AF892D}"/>
            </a:ext>
          </a:extLst>
        </xdr:cNvPr>
        <xdr:cNvSpPr/>
      </xdr:nvSpPr>
      <xdr:spPr>
        <a:xfrm>
          <a:off x="12299950" y="17383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5714</xdr:rowOff>
    </xdr:from>
    <xdr:to>
      <xdr:col>76</xdr:col>
      <xdr:colOff>114300</xdr:colOff>
      <xdr:row>105</xdr:row>
      <xdr:rowOff>3811</xdr:rowOff>
    </xdr:to>
    <xdr:cxnSp macro="">
      <xdr:nvCxnSpPr>
        <xdr:cNvPr id="671" name="直線コネクタ 670">
          <a:extLst>
            <a:ext uri="{FF2B5EF4-FFF2-40B4-BE49-F238E27FC236}">
              <a16:creationId xmlns:a16="http://schemas.microsoft.com/office/drawing/2014/main" id="{25F3B0B5-DD0B-4CD8-B459-0CCB3A1FB87D}"/>
            </a:ext>
          </a:extLst>
        </xdr:cNvPr>
        <xdr:cNvCxnSpPr/>
      </xdr:nvCxnSpPr>
      <xdr:spPr>
        <a:xfrm flipV="1">
          <a:off x="12344400" y="17265014"/>
          <a:ext cx="800100" cy="16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74930</xdr:rowOff>
    </xdr:from>
    <xdr:to>
      <xdr:col>67</xdr:col>
      <xdr:colOff>101600</xdr:colOff>
      <xdr:row>105</xdr:row>
      <xdr:rowOff>5080</xdr:rowOff>
    </xdr:to>
    <xdr:sp macro="" textlink="">
      <xdr:nvSpPr>
        <xdr:cNvPr id="672" name="楕円 671">
          <a:extLst>
            <a:ext uri="{FF2B5EF4-FFF2-40B4-BE49-F238E27FC236}">
              <a16:creationId xmlns:a16="http://schemas.microsoft.com/office/drawing/2014/main" id="{DBBAB82A-E085-491C-A215-D2B0C332647A}"/>
            </a:ext>
          </a:extLst>
        </xdr:cNvPr>
        <xdr:cNvSpPr/>
      </xdr:nvSpPr>
      <xdr:spPr>
        <a:xfrm>
          <a:off x="1148715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125730</xdr:rowOff>
    </xdr:from>
    <xdr:to>
      <xdr:col>71</xdr:col>
      <xdr:colOff>177800</xdr:colOff>
      <xdr:row>105</xdr:row>
      <xdr:rowOff>3811</xdr:rowOff>
    </xdr:to>
    <xdr:cxnSp macro="">
      <xdr:nvCxnSpPr>
        <xdr:cNvPr id="673" name="直線コネクタ 672">
          <a:extLst>
            <a:ext uri="{FF2B5EF4-FFF2-40B4-BE49-F238E27FC236}">
              <a16:creationId xmlns:a16="http://schemas.microsoft.com/office/drawing/2014/main" id="{7DF48C5B-5F8D-48A2-8284-4C7E80F07167}"/>
            </a:ext>
          </a:extLst>
        </xdr:cNvPr>
        <xdr:cNvCxnSpPr/>
      </xdr:nvCxnSpPr>
      <xdr:spPr>
        <a:xfrm>
          <a:off x="11537950" y="17385030"/>
          <a:ext cx="8064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674" name="n_1aveValue【公民館】&#10;有形固定資産減価償却率">
          <a:extLst>
            <a:ext uri="{FF2B5EF4-FFF2-40B4-BE49-F238E27FC236}">
              <a16:creationId xmlns:a16="http://schemas.microsoft.com/office/drawing/2014/main" id="{791D24CD-8936-44E6-B404-0307B91D5D69}"/>
            </a:ext>
          </a:extLst>
        </xdr:cNvPr>
        <xdr:cNvSpPr txBox="1"/>
      </xdr:nvSpPr>
      <xdr:spPr>
        <a:xfrm>
          <a:off x="13742044"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75" name="n_2aveValue【公民館】&#10;有形固定資産減価償却率">
          <a:extLst>
            <a:ext uri="{FF2B5EF4-FFF2-40B4-BE49-F238E27FC236}">
              <a16:creationId xmlns:a16="http://schemas.microsoft.com/office/drawing/2014/main" id="{E04A1B85-5FD5-4A67-B0DB-78B00ACE1168}"/>
            </a:ext>
          </a:extLst>
        </xdr:cNvPr>
        <xdr:cNvSpPr txBox="1"/>
      </xdr:nvSpPr>
      <xdr:spPr>
        <a:xfrm>
          <a:off x="1296099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76" name="n_3aveValue【公民館】&#10;有形固定資産減価償却率">
          <a:extLst>
            <a:ext uri="{FF2B5EF4-FFF2-40B4-BE49-F238E27FC236}">
              <a16:creationId xmlns:a16="http://schemas.microsoft.com/office/drawing/2014/main" id="{4AFCB002-8C8F-4948-86DF-4C1FFE789CD7}"/>
            </a:ext>
          </a:extLst>
        </xdr:cNvPr>
        <xdr:cNvSpPr txBox="1"/>
      </xdr:nvSpPr>
      <xdr:spPr>
        <a:xfrm>
          <a:off x="121672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77" name="n_4aveValue【公民館】&#10;有形固定資産減価償却率">
          <a:extLst>
            <a:ext uri="{FF2B5EF4-FFF2-40B4-BE49-F238E27FC236}">
              <a16:creationId xmlns:a16="http://schemas.microsoft.com/office/drawing/2014/main" id="{6AC244B7-477B-4B3B-BEE0-F8CE663C2962}"/>
            </a:ext>
          </a:extLst>
        </xdr:cNvPr>
        <xdr:cNvSpPr txBox="1"/>
      </xdr:nvSpPr>
      <xdr:spPr>
        <a:xfrm>
          <a:off x="113544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114952</xdr:rowOff>
    </xdr:from>
    <xdr:ext cx="405111" cy="259045"/>
    <xdr:sp macro="" textlink="">
      <xdr:nvSpPr>
        <xdr:cNvPr id="678" name="n_1mainValue【公民館】&#10;有形固定資産減価償却率">
          <a:extLst>
            <a:ext uri="{FF2B5EF4-FFF2-40B4-BE49-F238E27FC236}">
              <a16:creationId xmlns:a16="http://schemas.microsoft.com/office/drawing/2014/main" id="{F3B80CBA-F7C4-48F2-92D8-0705543BDFDD}"/>
            </a:ext>
          </a:extLst>
        </xdr:cNvPr>
        <xdr:cNvSpPr txBox="1"/>
      </xdr:nvSpPr>
      <xdr:spPr>
        <a:xfrm>
          <a:off x="13742044" y="170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73041</xdr:rowOff>
    </xdr:from>
    <xdr:ext cx="405111" cy="259045"/>
    <xdr:sp macro="" textlink="">
      <xdr:nvSpPr>
        <xdr:cNvPr id="679" name="n_2mainValue【公民館】&#10;有形固定資産減価償却率">
          <a:extLst>
            <a:ext uri="{FF2B5EF4-FFF2-40B4-BE49-F238E27FC236}">
              <a16:creationId xmlns:a16="http://schemas.microsoft.com/office/drawing/2014/main" id="{7FE7E1DE-18C0-4CBD-B189-2984D82A4F1E}"/>
            </a:ext>
          </a:extLst>
        </xdr:cNvPr>
        <xdr:cNvSpPr txBox="1"/>
      </xdr:nvSpPr>
      <xdr:spPr>
        <a:xfrm>
          <a:off x="1296099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680" name="n_3mainValue【公民館】&#10;有形固定資産減価償却率">
          <a:extLst>
            <a:ext uri="{FF2B5EF4-FFF2-40B4-BE49-F238E27FC236}">
              <a16:creationId xmlns:a16="http://schemas.microsoft.com/office/drawing/2014/main" id="{D2EA79D5-48DD-4DEC-B265-114F3457C6DB}"/>
            </a:ext>
          </a:extLst>
        </xdr:cNvPr>
        <xdr:cNvSpPr txBox="1"/>
      </xdr:nvSpPr>
      <xdr:spPr>
        <a:xfrm>
          <a:off x="121672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21607</xdr:rowOff>
    </xdr:from>
    <xdr:ext cx="405111" cy="259045"/>
    <xdr:sp macro="" textlink="">
      <xdr:nvSpPr>
        <xdr:cNvPr id="681" name="n_4mainValue【公民館】&#10;有形固定資産減価償却率">
          <a:extLst>
            <a:ext uri="{FF2B5EF4-FFF2-40B4-BE49-F238E27FC236}">
              <a16:creationId xmlns:a16="http://schemas.microsoft.com/office/drawing/2014/main" id="{5E908050-D714-44F7-B1A7-0339B228D420}"/>
            </a:ext>
          </a:extLst>
        </xdr:cNvPr>
        <xdr:cNvSpPr txBox="1"/>
      </xdr:nvSpPr>
      <xdr:spPr>
        <a:xfrm>
          <a:off x="113544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a16="http://schemas.microsoft.com/office/drawing/2014/main" id="{FD633DE7-087C-43E2-939D-AD097E17C7C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a16="http://schemas.microsoft.com/office/drawing/2014/main" id="{CE2A02B3-B656-4CE0-93C0-83B898B7E55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a16="http://schemas.microsoft.com/office/drawing/2014/main" id="{39175B1E-1EC3-4297-ACAC-B141D251BE4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a16="http://schemas.microsoft.com/office/drawing/2014/main" id="{B5B4A5BC-6ADC-4492-8DF4-6816191CA75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a16="http://schemas.microsoft.com/office/drawing/2014/main" id="{4D90963B-FE38-4B2D-A683-7F480558B84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a16="http://schemas.microsoft.com/office/drawing/2014/main" id="{E7382D71-5242-47DD-B27E-865232A4BF1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a16="http://schemas.microsoft.com/office/drawing/2014/main" id="{CE7EADC8-B265-4AB4-B402-13B5B6D0060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a16="http://schemas.microsoft.com/office/drawing/2014/main" id="{49536374-D124-41A0-8FDE-2196314F5BB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a:extLst>
            <a:ext uri="{FF2B5EF4-FFF2-40B4-BE49-F238E27FC236}">
              <a16:creationId xmlns:a16="http://schemas.microsoft.com/office/drawing/2014/main" id="{0460E9D9-7FAF-4A27-8E61-B9C0D5824CA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a:extLst>
            <a:ext uri="{FF2B5EF4-FFF2-40B4-BE49-F238E27FC236}">
              <a16:creationId xmlns:a16="http://schemas.microsoft.com/office/drawing/2014/main" id="{CA0D3595-E279-4989-92EE-0532CD43B7C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2" name="直線コネクタ 691">
          <a:extLst>
            <a:ext uri="{FF2B5EF4-FFF2-40B4-BE49-F238E27FC236}">
              <a16:creationId xmlns:a16="http://schemas.microsoft.com/office/drawing/2014/main" id="{A197143F-8CFF-4BD1-8CC0-917B5D7E4AC6}"/>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3" name="テキスト ボックス 692">
          <a:extLst>
            <a:ext uri="{FF2B5EF4-FFF2-40B4-BE49-F238E27FC236}">
              <a16:creationId xmlns:a16="http://schemas.microsoft.com/office/drawing/2014/main" id="{6AEE298D-47F4-47B6-BB8F-C4865BA85224}"/>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4" name="直線コネクタ 693">
          <a:extLst>
            <a:ext uri="{FF2B5EF4-FFF2-40B4-BE49-F238E27FC236}">
              <a16:creationId xmlns:a16="http://schemas.microsoft.com/office/drawing/2014/main" id="{20243F92-BB97-462A-A0C6-DFFDC1FFC959}"/>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5" name="テキスト ボックス 694">
          <a:extLst>
            <a:ext uri="{FF2B5EF4-FFF2-40B4-BE49-F238E27FC236}">
              <a16:creationId xmlns:a16="http://schemas.microsoft.com/office/drawing/2014/main" id="{D3089390-FE19-49A7-B2D9-E1E145F85DC5}"/>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6" name="直線コネクタ 695">
          <a:extLst>
            <a:ext uri="{FF2B5EF4-FFF2-40B4-BE49-F238E27FC236}">
              <a16:creationId xmlns:a16="http://schemas.microsoft.com/office/drawing/2014/main" id="{91526444-8385-4019-9E9E-D04D0DE3277B}"/>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7" name="テキスト ボックス 696">
          <a:extLst>
            <a:ext uri="{FF2B5EF4-FFF2-40B4-BE49-F238E27FC236}">
              <a16:creationId xmlns:a16="http://schemas.microsoft.com/office/drawing/2014/main" id="{64CA0553-86B6-483B-A7A1-D275E442B3C6}"/>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8" name="直線コネクタ 697">
          <a:extLst>
            <a:ext uri="{FF2B5EF4-FFF2-40B4-BE49-F238E27FC236}">
              <a16:creationId xmlns:a16="http://schemas.microsoft.com/office/drawing/2014/main" id="{6744F26D-DE6F-4057-A845-9258A3833899}"/>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9" name="テキスト ボックス 698">
          <a:extLst>
            <a:ext uri="{FF2B5EF4-FFF2-40B4-BE49-F238E27FC236}">
              <a16:creationId xmlns:a16="http://schemas.microsoft.com/office/drawing/2014/main" id="{FAA6E1D6-1E9B-4C25-A066-FEE591458CDB}"/>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ECBF4C2A-B1C1-461C-B373-2B0D8577183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B8718E01-40A9-49F1-8C6A-9AFCEE59C24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公民館】&#10;一人当たり面積グラフ枠">
          <a:extLst>
            <a:ext uri="{FF2B5EF4-FFF2-40B4-BE49-F238E27FC236}">
              <a16:creationId xmlns:a16="http://schemas.microsoft.com/office/drawing/2014/main" id="{35489909-0878-4FBD-A2C9-D812EDDCAAB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03" name="直線コネクタ 702">
          <a:extLst>
            <a:ext uri="{FF2B5EF4-FFF2-40B4-BE49-F238E27FC236}">
              <a16:creationId xmlns:a16="http://schemas.microsoft.com/office/drawing/2014/main" id="{51A6DD9C-44AD-4482-ABC6-D017472EEAFE}"/>
            </a:ext>
          </a:extLst>
        </xdr:cNvPr>
        <xdr:cNvCxnSpPr/>
      </xdr:nvCxnSpPr>
      <xdr:spPr>
        <a:xfrm flipV="1">
          <a:off x="19951064" y="165628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04" name="【公民館】&#10;一人当たり面積最小値テキスト">
          <a:extLst>
            <a:ext uri="{FF2B5EF4-FFF2-40B4-BE49-F238E27FC236}">
              <a16:creationId xmlns:a16="http://schemas.microsoft.com/office/drawing/2014/main" id="{BC5803B2-A5BF-4431-B8F2-8E448F355778}"/>
            </a:ext>
          </a:extLst>
        </xdr:cNvPr>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05" name="直線コネクタ 704">
          <a:extLst>
            <a:ext uri="{FF2B5EF4-FFF2-40B4-BE49-F238E27FC236}">
              <a16:creationId xmlns:a16="http://schemas.microsoft.com/office/drawing/2014/main" id="{27098865-F71F-4270-8C32-CA028FCB2911}"/>
            </a:ext>
          </a:extLst>
        </xdr:cNvPr>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06" name="【公民館】&#10;一人当たり面積最大値テキスト">
          <a:extLst>
            <a:ext uri="{FF2B5EF4-FFF2-40B4-BE49-F238E27FC236}">
              <a16:creationId xmlns:a16="http://schemas.microsoft.com/office/drawing/2014/main" id="{424DA8D1-B031-46B5-B2A9-5FC1BEFE34AB}"/>
            </a:ext>
          </a:extLst>
        </xdr:cNvPr>
        <xdr:cNvSpPr txBox="1"/>
      </xdr:nvSpPr>
      <xdr:spPr>
        <a:xfrm>
          <a:off x="19989800" y="163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07" name="直線コネクタ 706">
          <a:extLst>
            <a:ext uri="{FF2B5EF4-FFF2-40B4-BE49-F238E27FC236}">
              <a16:creationId xmlns:a16="http://schemas.microsoft.com/office/drawing/2014/main" id="{97D1D0E0-F38F-43FE-8530-2DF949476E25}"/>
            </a:ext>
          </a:extLst>
        </xdr:cNvPr>
        <xdr:cNvCxnSpPr/>
      </xdr:nvCxnSpPr>
      <xdr:spPr>
        <a:xfrm>
          <a:off x="19881850" y="16562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708" name="【公民館】&#10;一人当たり面積平均値テキスト">
          <a:extLst>
            <a:ext uri="{FF2B5EF4-FFF2-40B4-BE49-F238E27FC236}">
              <a16:creationId xmlns:a16="http://schemas.microsoft.com/office/drawing/2014/main" id="{796400F3-8E74-4F95-B779-6D93CEA3A874}"/>
            </a:ext>
          </a:extLst>
        </xdr:cNvPr>
        <xdr:cNvSpPr txBox="1"/>
      </xdr:nvSpPr>
      <xdr:spPr>
        <a:xfrm>
          <a:off x="19989800" y="17535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09" name="フローチャート: 判断 708">
          <a:extLst>
            <a:ext uri="{FF2B5EF4-FFF2-40B4-BE49-F238E27FC236}">
              <a16:creationId xmlns:a16="http://schemas.microsoft.com/office/drawing/2014/main" id="{BCC90430-BAAD-4D29-99D8-41DC92CCE573}"/>
            </a:ext>
          </a:extLst>
        </xdr:cNvPr>
        <xdr:cNvSpPr/>
      </xdr:nvSpPr>
      <xdr:spPr>
        <a:xfrm>
          <a:off x="1990090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10" name="フローチャート: 判断 709">
          <a:extLst>
            <a:ext uri="{FF2B5EF4-FFF2-40B4-BE49-F238E27FC236}">
              <a16:creationId xmlns:a16="http://schemas.microsoft.com/office/drawing/2014/main" id="{3979D26E-E8F5-4449-BF3C-0945218CFB14}"/>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11" name="フローチャート: 判断 710">
          <a:extLst>
            <a:ext uri="{FF2B5EF4-FFF2-40B4-BE49-F238E27FC236}">
              <a16:creationId xmlns:a16="http://schemas.microsoft.com/office/drawing/2014/main" id="{DBDBDAA3-EEE4-4B59-BFD5-80AC20288972}"/>
            </a:ext>
          </a:extLst>
        </xdr:cNvPr>
        <xdr:cNvSpPr/>
      </xdr:nvSpPr>
      <xdr:spPr>
        <a:xfrm>
          <a:off x="1834515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12" name="フローチャート: 判断 711">
          <a:extLst>
            <a:ext uri="{FF2B5EF4-FFF2-40B4-BE49-F238E27FC236}">
              <a16:creationId xmlns:a16="http://schemas.microsoft.com/office/drawing/2014/main" id="{DAB1E72A-DEC5-47D6-A50B-83BE8767BF85}"/>
            </a:ext>
          </a:extLst>
        </xdr:cNvPr>
        <xdr:cNvSpPr/>
      </xdr:nvSpPr>
      <xdr:spPr>
        <a:xfrm>
          <a:off x="175514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13" name="フローチャート: 判断 712">
          <a:extLst>
            <a:ext uri="{FF2B5EF4-FFF2-40B4-BE49-F238E27FC236}">
              <a16:creationId xmlns:a16="http://schemas.microsoft.com/office/drawing/2014/main" id="{0605A889-E99A-4175-A2B8-441E7E819F18}"/>
            </a:ext>
          </a:extLst>
        </xdr:cNvPr>
        <xdr:cNvSpPr/>
      </xdr:nvSpPr>
      <xdr:spPr>
        <a:xfrm>
          <a:off x="16757650" y="175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5DC99C9-34E0-41D0-9C1F-4D92CAB8B84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E630B870-4C04-41DE-84EA-99265F88E2E4}"/>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8C3306E-3450-4106-A97F-06306F3B9B22}"/>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23E0EC39-71EB-4730-8623-301E94B45DF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F044B98C-176D-429D-90B3-BFFC54E3135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27687</xdr:rowOff>
    </xdr:from>
    <xdr:to>
      <xdr:col>116</xdr:col>
      <xdr:colOff>114300</xdr:colOff>
      <xdr:row>105</xdr:row>
      <xdr:rowOff>129287</xdr:rowOff>
    </xdr:to>
    <xdr:sp macro="" textlink="">
      <xdr:nvSpPr>
        <xdr:cNvPr id="719" name="楕円 718">
          <a:extLst>
            <a:ext uri="{FF2B5EF4-FFF2-40B4-BE49-F238E27FC236}">
              <a16:creationId xmlns:a16="http://schemas.microsoft.com/office/drawing/2014/main" id="{E19A83ED-22AE-423A-9CFA-23BFEAA5D034}"/>
            </a:ext>
          </a:extLst>
        </xdr:cNvPr>
        <xdr:cNvSpPr/>
      </xdr:nvSpPr>
      <xdr:spPr>
        <a:xfrm>
          <a:off x="199009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50564</xdr:rowOff>
    </xdr:from>
    <xdr:ext cx="469744" cy="259045"/>
    <xdr:sp macro="" textlink="">
      <xdr:nvSpPr>
        <xdr:cNvPr id="720" name="【公民館】&#10;一人当たり面積該当値テキスト">
          <a:extLst>
            <a:ext uri="{FF2B5EF4-FFF2-40B4-BE49-F238E27FC236}">
              <a16:creationId xmlns:a16="http://schemas.microsoft.com/office/drawing/2014/main" id="{F7055059-7AD0-4C1E-9529-7E0CB15273E5}"/>
            </a:ext>
          </a:extLst>
        </xdr:cNvPr>
        <xdr:cNvSpPr txBox="1"/>
      </xdr:nvSpPr>
      <xdr:spPr>
        <a:xfrm>
          <a:off x="19989800" y="1730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29972</xdr:rowOff>
    </xdr:from>
    <xdr:to>
      <xdr:col>112</xdr:col>
      <xdr:colOff>38100</xdr:colOff>
      <xdr:row>105</xdr:row>
      <xdr:rowOff>131572</xdr:rowOff>
    </xdr:to>
    <xdr:sp macro="" textlink="">
      <xdr:nvSpPr>
        <xdr:cNvPr id="721" name="楕円 720">
          <a:extLst>
            <a:ext uri="{FF2B5EF4-FFF2-40B4-BE49-F238E27FC236}">
              <a16:creationId xmlns:a16="http://schemas.microsoft.com/office/drawing/2014/main" id="{DFC84091-25EF-4D0E-B1D8-9DFC2CA197E6}"/>
            </a:ext>
          </a:extLst>
        </xdr:cNvPr>
        <xdr:cNvSpPr/>
      </xdr:nvSpPr>
      <xdr:spPr>
        <a:xfrm>
          <a:off x="19157950" y="174607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80772</xdr:rowOff>
    </xdr:to>
    <xdr:cxnSp macro="">
      <xdr:nvCxnSpPr>
        <xdr:cNvPr id="722" name="直線コネクタ 721">
          <a:extLst>
            <a:ext uri="{FF2B5EF4-FFF2-40B4-BE49-F238E27FC236}">
              <a16:creationId xmlns:a16="http://schemas.microsoft.com/office/drawing/2014/main" id="{A4306190-B890-44C1-9853-34FAC68C0F0D}"/>
            </a:ext>
          </a:extLst>
        </xdr:cNvPr>
        <xdr:cNvCxnSpPr/>
      </xdr:nvCxnSpPr>
      <xdr:spPr>
        <a:xfrm flipV="1">
          <a:off x="19202400" y="17509237"/>
          <a:ext cx="7493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34544</xdr:rowOff>
    </xdr:from>
    <xdr:to>
      <xdr:col>107</xdr:col>
      <xdr:colOff>101600</xdr:colOff>
      <xdr:row>105</xdr:row>
      <xdr:rowOff>136144</xdr:rowOff>
    </xdr:to>
    <xdr:sp macro="" textlink="">
      <xdr:nvSpPr>
        <xdr:cNvPr id="723" name="楕円 722">
          <a:extLst>
            <a:ext uri="{FF2B5EF4-FFF2-40B4-BE49-F238E27FC236}">
              <a16:creationId xmlns:a16="http://schemas.microsoft.com/office/drawing/2014/main" id="{98542E4D-F3EF-42BB-BA14-67393FAA7417}"/>
            </a:ext>
          </a:extLst>
        </xdr:cNvPr>
        <xdr:cNvSpPr/>
      </xdr:nvSpPr>
      <xdr:spPr>
        <a:xfrm>
          <a:off x="1834515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80772</xdr:rowOff>
    </xdr:from>
    <xdr:to>
      <xdr:col>111</xdr:col>
      <xdr:colOff>177800</xdr:colOff>
      <xdr:row>105</xdr:row>
      <xdr:rowOff>85344</xdr:rowOff>
    </xdr:to>
    <xdr:cxnSp macro="">
      <xdr:nvCxnSpPr>
        <xdr:cNvPr id="724" name="直線コネクタ 723">
          <a:extLst>
            <a:ext uri="{FF2B5EF4-FFF2-40B4-BE49-F238E27FC236}">
              <a16:creationId xmlns:a16="http://schemas.microsoft.com/office/drawing/2014/main" id="{E979158B-0B8B-408E-BD83-4FFF5894D6B7}"/>
            </a:ext>
          </a:extLst>
        </xdr:cNvPr>
        <xdr:cNvCxnSpPr/>
      </xdr:nvCxnSpPr>
      <xdr:spPr>
        <a:xfrm flipV="1">
          <a:off x="18395950" y="1751152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725" name="楕円 724">
          <a:extLst>
            <a:ext uri="{FF2B5EF4-FFF2-40B4-BE49-F238E27FC236}">
              <a16:creationId xmlns:a16="http://schemas.microsoft.com/office/drawing/2014/main" id="{5B91996C-CE16-4727-BA98-3188D0BA76F9}"/>
            </a:ext>
          </a:extLst>
        </xdr:cNvPr>
        <xdr:cNvSpPr/>
      </xdr:nvSpPr>
      <xdr:spPr>
        <a:xfrm>
          <a:off x="1755140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85344</xdr:rowOff>
    </xdr:from>
    <xdr:to>
      <xdr:col>107</xdr:col>
      <xdr:colOff>50800</xdr:colOff>
      <xdr:row>105</xdr:row>
      <xdr:rowOff>128778</xdr:rowOff>
    </xdr:to>
    <xdr:cxnSp macro="">
      <xdr:nvCxnSpPr>
        <xdr:cNvPr id="726" name="直線コネクタ 725">
          <a:extLst>
            <a:ext uri="{FF2B5EF4-FFF2-40B4-BE49-F238E27FC236}">
              <a16:creationId xmlns:a16="http://schemas.microsoft.com/office/drawing/2014/main" id="{C28C6E23-1547-4B78-BD83-FF898029E5A5}"/>
            </a:ext>
          </a:extLst>
        </xdr:cNvPr>
        <xdr:cNvCxnSpPr/>
      </xdr:nvCxnSpPr>
      <xdr:spPr>
        <a:xfrm flipV="1">
          <a:off x="17602200" y="17516094"/>
          <a:ext cx="7937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29972</xdr:rowOff>
    </xdr:from>
    <xdr:to>
      <xdr:col>98</xdr:col>
      <xdr:colOff>38100</xdr:colOff>
      <xdr:row>106</xdr:row>
      <xdr:rowOff>131572</xdr:rowOff>
    </xdr:to>
    <xdr:sp macro="" textlink="">
      <xdr:nvSpPr>
        <xdr:cNvPr id="727" name="楕円 726">
          <a:extLst>
            <a:ext uri="{FF2B5EF4-FFF2-40B4-BE49-F238E27FC236}">
              <a16:creationId xmlns:a16="http://schemas.microsoft.com/office/drawing/2014/main" id="{DBA8CC5E-E5B2-4762-A927-C320B026A1AE}"/>
            </a:ext>
          </a:extLst>
        </xdr:cNvPr>
        <xdr:cNvSpPr/>
      </xdr:nvSpPr>
      <xdr:spPr>
        <a:xfrm>
          <a:off x="16757650" y="17632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128778</xdr:rowOff>
    </xdr:from>
    <xdr:to>
      <xdr:col>102</xdr:col>
      <xdr:colOff>114300</xdr:colOff>
      <xdr:row>106</xdr:row>
      <xdr:rowOff>80772</xdr:rowOff>
    </xdr:to>
    <xdr:cxnSp macro="">
      <xdr:nvCxnSpPr>
        <xdr:cNvPr id="728" name="直線コネクタ 727">
          <a:extLst>
            <a:ext uri="{FF2B5EF4-FFF2-40B4-BE49-F238E27FC236}">
              <a16:creationId xmlns:a16="http://schemas.microsoft.com/office/drawing/2014/main" id="{06263CC1-D390-41C7-B9A3-E6C1C3CEB1C4}"/>
            </a:ext>
          </a:extLst>
        </xdr:cNvPr>
        <xdr:cNvCxnSpPr/>
      </xdr:nvCxnSpPr>
      <xdr:spPr>
        <a:xfrm flipV="1">
          <a:off x="16802100" y="17559528"/>
          <a:ext cx="8001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29" name="n_1aveValue【公民館】&#10;一人当たり面積">
          <a:extLst>
            <a:ext uri="{FF2B5EF4-FFF2-40B4-BE49-F238E27FC236}">
              <a16:creationId xmlns:a16="http://schemas.microsoft.com/office/drawing/2014/main" id="{E7925376-233A-49B3-BCAB-921D2E293B53}"/>
            </a:ext>
          </a:extLst>
        </xdr:cNvPr>
        <xdr:cNvSpPr txBox="1"/>
      </xdr:nvSpPr>
      <xdr:spPr>
        <a:xfrm>
          <a:off x="189802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730" name="n_2aveValue【公民館】&#10;一人当たり面積">
          <a:extLst>
            <a:ext uri="{FF2B5EF4-FFF2-40B4-BE49-F238E27FC236}">
              <a16:creationId xmlns:a16="http://schemas.microsoft.com/office/drawing/2014/main" id="{F9D82DAE-107E-45F2-B63E-B276DE0C00EB}"/>
            </a:ext>
          </a:extLst>
        </xdr:cNvPr>
        <xdr:cNvSpPr txBox="1"/>
      </xdr:nvSpPr>
      <xdr:spPr>
        <a:xfrm>
          <a:off x="18180127" y="176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31" name="n_3aveValue【公民館】&#10;一人当たり面積">
          <a:extLst>
            <a:ext uri="{FF2B5EF4-FFF2-40B4-BE49-F238E27FC236}">
              <a16:creationId xmlns:a16="http://schemas.microsoft.com/office/drawing/2014/main" id="{BF152D97-84BF-40AC-A197-3F30F217F09A}"/>
            </a:ext>
          </a:extLst>
        </xdr:cNvPr>
        <xdr:cNvSpPr txBox="1"/>
      </xdr:nvSpPr>
      <xdr:spPr>
        <a:xfrm>
          <a:off x="17386377" y="1765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32" name="n_4aveValue【公民館】&#10;一人当たり面積">
          <a:extLst>
            <a:ext uri="{FF2B5EF4-FFF2-40B4-BE49-F238E27FC236}">
              <a16:creationId xmlns:a16="http://schemas.microsoft.com/office/drawing/2014/main" id="{40B803D5-C11E-4419-A014-BB5CED2D3284}"/>
            </a:ext>
          </a:extLst>
        </xdr:cNvPr>
        <xdr:cNvSpPr txBox="1"/>
      </xdr:nvSpPr>
      <xdr:spPr>
        <a:xfrm>
          <a:off x="165926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148099</xdr:rowOff>
    </xdr:from>
    <xdr:ext cx="469744" cy="259045"/>
    <xdr:sp macro="" textlink="">
      <xdr:nvSpPr>
        <xdr:cNvPr id="733" name="n_1mainValue【公民館】&#10;一人当たり面積">
          <a:extLst>
            <a:ext uri="{FF2B5EF4-FFF2-40B4-BE49-F238E27FC236}">
              <a16:creationId xmlns:a16="http://schemas.microsoft.com/office/drawing/2014/main" id="{A14FDB2A-D730-4FDE-B3E4-B0804D8A27BB}"/>
            </a:ext>
          </a:extLst>
        </xdr:cNvPr>
        <xdr:cNvSpPr txBox="1"/>
      </xdr:nvSpPr>
      <xdr:spPr>
        <a:xfrm>
          <a:off x="18980227" y="1723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152671</xdr:rowOff>
    </xdr:from>
    <xdr:ext cx="469744" cy="259045"/>
    <xdr:sp macro="" textlink="">
      <xdr:nvSpPr>
        <xdr:cNvPr id="734" name="n_2mainValue【公民館】&#10;一人当たり面積">
          <a:extLst>
            <a:ext uri="{FF2B5EF4-FFF2-40B4-BE49-F238E27FC236}">
              <a16:creationId xmlns:a16="http://schemas.microsoft.com/office/drawing/2014/main" id="{9BE0E8A1-B2C3-4D18-A000-A89B2A795CAD}"/>
            </a:ext>
          </a:extLst>
        </xdr:cNvPr>
        <xdr:cNvSpPr txBox="1"/>
      </xdr:nvSpPr>
      <xdr:spPr>
        <a:xfrm>
          <a:off x="18180127"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735" name="n_3mainValue【公民館】&#10;一人当たり面積">
          <a:extLst>
            <a:ext uri="{FF2B5EF4-FFF2-40B4-BE49-F238E27FC236}">
              <a16:creationId xmlns:a16="http://schemas.microsoft.com/office/drawing/2014/main" id="{4CD51378-461B-4AD2-88A5-D8DEA9190F6D}"/>
            </a:ext>
          </a:extLst>
        </xdr:cNvPr>
        <xdr:cNvSpPr txBox="1"/>
      </xdr:nvSpPr>
      <xdr:spPr>
        <a:xfrm>
          <a:off x="17386377" y="1728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122699</xdr:rowOff>
    </xdr:from>
    <xdr:ext cx="469744" cy="259045"/>
    <xdr:sp macro="" textlink="">
      <xdr:nvSpPr>
        <xdr:cNvPr id="736" name="n_4mainValue【公民館】&#10;一人当たり面積">
          <a:extLst>
            <a:ext uri="{FF2B5EF4-FFF2-40B4-BE49-F238E27FC236}">
              <a16:creationId xmlns:a16="http://schemas.microsoft.com/office/drawing/2014/main" id="{88647C68-4A2F-4082-96D4-FDC0A4CACFE2}"/>
            </a:ext>
          </a:extLst>
        </xdr:cNvPr>
        <xdr:cNvSpPr txBox="1"/>
      </xdr:nvSpPr>
      <xdr:spPr>
        <a:xfrm>
          <a:off x="16592627" y="1772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a:extLst>
            <a:ext uri="{FF2B5EF4-FFF2-40B4-BE49-F238E27FC236}">
              <a16:creationId xmlns:a16="http://schemas.microsoft.com/office/drawing/2014/main" id="{E8FC62F5-705D-43D4-A7E1-F7F3C26E6C87}"/>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a:extLst>
            <a:ext uri="{FF2B5EF4-FFF2-40B4-BE49-F238E27FC236}">
              <a16:creationId xmlns:a16="http://schemas.microsoft.com/office/drawing/2014/main" id="{6F9611B9-3D56-4127-A4AE-859F9BE40A6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a:extLst>
            <a:ext uri="{FF2B5EF4-FFF2-40B4-BE49-F238E27FC236}">
              <a16:creationId xmlns:a16="http://schemas.microsoft.com/office/drawing/2014/main" id="{32A1C2C3-30E0-4ADC-95A2-C4618B972AF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・「道路」については、年々有形固定資産償却率が逓増しているが、類似団体、全国、県平均よりも低位にある。引き続き計画的な修繕等を行っているいく必要がある。</a:t>
          </a:r>
          <a:endParaRPr lang="ja-JP" altLang="ja-JP" sz="1400">
            <a:effectLst/>
          </a:endParaRPr>
        </a:p>
        <a:p>
          <a:r>
            <a:rPr kumimoji="1" lang="ja-JP" altLang="ja-JP" sz="1100">
              <a:solidFill>
                <a:schemeClr val="dk1"/>
              </a:solidFill>
              <a:effectLst/>
              <a:latin typeface="+mn-lt"/>
              <a:ea typeface="+mn-ea"/>
              <a:cs typeface="+mn-cs"/>
            </a:rPr>
            <a:t>・「公民館」については、近年の計画的な建て替えにより、有形固定資産減価償却率は、類似団体、全国平均よりも低位にある。今後も計画的な更新を行っていく。</a:t>
          </a:r>
          <a:endParaRPr lang="ja-JP" altLang="ja-JP" sz="1400">
            <a:effectLst/>
          </a:endParaRPr>
        </a:p>
        <a:p>
          <a:r>
            <a:rPr kumimoji="1" lang="ja-JP" altLang="ja-JP" sz="1100">
              <a:solidFill>
                <a:schemeClr val="dk1"/>
              </a:solidFill>
              <a:effectLst/>
              <a:latin typeface="+mn-lt"/>
              <a:ea typeface="+mn-ea"/>
              <a:cs typeface="+mn-cs"/>
            </a:rPr>
            <a:t>・「公営住宅」、「学校施設」については、一人当たりの面積が類似団体平均、佐賀県平均よりも上回っているため、施設更新の際は、集約化・複合化・除去等を検討していく必要がある。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AEDAB3-9CD3-4168-91A7-CBF83988504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A4C047-D570-4554-AF17-3C440C35AE0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CDB28F-7C0E-4970-B30A-561F82F5625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A7DBB0-15B5-463D-B7B5-8D2511A2A44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BF141D-5203-412A-9400-FFDF6DC2B79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53BEA7-CFF6-445D-8093-EC70A89E63C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4673E4-D408-493A-B959-5F6F43DE1D2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F8625C-73D4-4600-930F-0A9C7143984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5AC795-1361-4456-B910-AC046C63B34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CFE519-0508-401E-8469-6467784DB2C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47,472
47,176
195.40
28,281,224
26,608,926
1,412,499
13,943,373
26,751,408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C6A47D-E2B8-4E75-82D3-33239ED81B5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CB9F7F-9C56-48F7-8681-A0550138FDA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E5B134-E66A-42D6-89B2-BB2698EC176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883153-E592-4AC8-B6BB-F9B5678F728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A74C01-9AAB-48B4-B4C9-65F7AF8351D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84CC02-5065-4DE5-8DFB-518E489A1687}"/>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243C166-9EC5-4C3E-ABC3-7467C2B4381F}"/>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30313C-3BA9-4489-9AB2-D358B4F3FF8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EB717F-C4FF-4414-8641-B80350EBF71C}"/>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80D48B-D6A7-45B0-82E2-FEB63FD8FAC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8C687E-6167-46DE-A456-DAC413F1670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3EE3952-93EE-4CD2-B33A-CEC1BB9ABF0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B86853-AAE5-4977-859E-101568A9318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2AD937-C04E-4297-816D-9335F9CE261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E3C1F7-49AC-4F98-B1FC-A8844A80150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E32E23-C8AA-481A-9158-ADA7C2E8C80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48155E-122A-4E40-8D4B-CF7F9A8A76F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901388-4940-47C9-996C-77EA86ABDB4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A2ADBDE-0B0F-4D4D-8205-CF530CCE2BF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D05D09-7212-48B7-BA2C-35D308B7C94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8AF7CD-8725-4552-AB38-53C5C8F1EE0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CCE556-23FD-4F3F-91D3-65A87119100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2A0F72-F713-49F9-B6EF-125BB2035E8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E11B1E-C377-437B-AADB-10C86DFDA5F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0E1AF5-E64D-425F-96BB-390EAB0C14B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D6DC11-BD0D-431F-9330-0DC23EE92AE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553AF8B-3B4E-4C46-974E-6EFCBE61DE8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78B374-FA38-4E26-8E3C-AC385EA827D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67640C-2A10-44BB-88C5-BD440061E6A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BA3EF3-DB3F-43EB-A969-5C72CE40245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A793BB-1720-435A-848F-D178100972C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8D56F8-FB81-4928-91A1-73DF0863292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B57E3D6-7457-47F4-8BAF-A069011871D5}"/>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6E2A07F-3033-4DA3-B808-9314EAABB54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66B678D-165B-4AFA-A5DB-B291F1D8BD65}"/>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1849054-1F63-4C58-AC6F-F90D6D7F2C8B}"/>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80DF8C-818F-4E75-80C7-2DFB514F8B7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6B51A93-AD56-4384-8D79-A5C55D9DD18B}"/>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3A9D2B3-C01B-4D1A-A914-E2BF58B55025}"/>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49D74B-37E6-4ECA-8FDE-AA5E95E88BAC}"/>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F4BBBE7-0D35-430C-AB6A-4660D07C04B5}"/>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B82A1A1-06CB-4705-80C0-5687BB0ED468}"/>
            </a:ext>
          </a:extLst>
        </xdr:cNvPr>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CFFFA67-EB1E-4250-B54B-FFD2B5AFE44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F87481C-FB6A-46A9-9D12-F81FE8680A0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96A1AEE-DC0D-4788-896D-D21E85F31DA5}"/>
            </a:ext>
          </a:extLst>
        </xdr:cNvPr>
        <xdr:cNvCxnSpPr/>
      </xdr:nvCxnSpPr>
      <xdr:spPr>
        <a:xfrm flipV="1">
          <a:off x="4177665"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A9238B5-A5A1-4E05-BC8E-E17D2339312D}"/>
            </a:ext>
          </a:extLst>
        </xdr:cNvPr>
        <xdr:cNvSpPr txBox="1"/>
      </xdr:nvSpPr>
      <xdr:spPr>
        <a:xfrm>
          <a:off x="42164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BD6E758-D5F1-4374-B29A-9913B651D9C7}"/>
            </a:ext>
          </a:extLst>
        </xdr:cNvPr>
        <xdr:cNvCxnSpPr/>
      </xdr:nvCxnSpPr>
      <xdr:spPr>
        <a:xfrm>
          <a:off x="41084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C06E5F7-81AA-456B-A6F1-3333AD4C0E3B}"/>
            </a:ext>
          </a:extLst>
        </xdr:cNvPr>
        <xdr:cNvSpPr txBox="1"/>
      </xdr:nvSpPr>
      <xdr:spPr>
        <a:xfrm>
          <a:off x="421640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2E9BA42B-6F5B-4753-A898-119252EB52C7}"/>
            </a:ext>
          </a:extLst>
        </xdr:cNvPr>
        <xdr:cNvCxnSpPr/>
      </xdr:nvCxnSpPr>
      <xdr:spPr>
        <a:xfrm>
          <a:off x="41084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6D89F454-CF66-4152-8D53-6D354818E1D3}"/>
            </a:ext>
          </a:extLst>
        </xdr:cNvPr>
        <xdr:cNvSpPr txBox="1"/>
      </xdr:nvSpPr>
      <xdr:spPr>
        <a:xfrm>
          <a:off x="4216400" y="600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7D24771A-451D-492B-A269-3C93BD2F0D19}"/>
            </a:ext>
          </a:extLst>
        </xdr:cNvPr>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734FF8E2-920F-40D7-8CDC-ABF05958462F}"/>
            </a:ext>
          </a:extLst>
        </xdr:cNvPr>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7607B07F-3524-442D-8313-B82C5E06795B}"/>
            </a:ext>
          </a:extLst>
        </xdr:cNvPr>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A52FC9E5-A4F8-4546-9CB1-CD8B309B1397}"/>
            </a:ext>
          </a:extLst>
        </xdr:cNvPr>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3041AB64-93EC-48C2-BD65-3148233ED611}"/>
            </a:ext>
          </a:extLst>
        </xdr:cNvPr>
        <xdr:cNvSpPr/>
      </xdr:nvSpPr>
      <xdr:spPr>
        <a:xfrm>
          <a:off x="9842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A6F29B4-D973-4D62-BD2D-33643369864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C39A8E-A69F-433C-B3B0-25F7E02CCC6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EE6D67-A701-402A-86F6-BEC72970B0C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50DBAB-FC3B-49FD-97F2-B8364FE64AE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4F2E38-203A-4E0D-BEB6-93867335C9E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154940</xdr:rowOff>
    </xdr:from>
    <xdr:to>
      <xdr:col>24</xdr:col>
      <xdr:colOff>114300</xdr:colOff>
      <xdr:row>36</xdr:row>
      <xdr:rowOff>85090</xdr:rowOff>
    </xdr:to>
    <xdr:sp macro="" textlink="">
      <xdr:nvSpPr>
        <xdr:cNvPr id="72" name="楕円 71">
          <a:extLst>
            <a:ext uri="{FF2B5EF4-FFF2-40B4-BE49-F238E27FC236}">
              <a16:creationId xmlns:a16="http://schemas.microsoft.com/office/drawing/2014/main" id="{F9774716-29A6-48B0-81E5-C0D95D6A6A90}"/>
            </a:ext>
          </a:extLst>
        </xdr:cNvPr>
        <xdr:cNvSpPr/>
      </xdr:nvSpPr>
      <xdr:spPr>
        <a:xfrm>
          <a:off x="4127500" y="5939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6367</xdr:rowOff>
    </xdr:from>
    <xdr:ext cx="405111" cy="259045"/>
    <xdr:sp macro="" textlink="">
      <xdr:nvSpPr>
        <xdr:cNvPr id="73" name="【図書館】&#10;有形固定資産減価償却率該当値テキスト">
          <a:extLst>
            <a:ext uri="{FF2B5EF4-FFF2-40B4-BE49-F238E27FC236}">
              <a16:creationId xmlns:a16="http://schemas.microsoft.com/office/drawing/2014/main" id="{7B3091C5-55B5-4275-B8BD-CCD096015211}"/>
            </a:ext>
          </a:extLst>
        </xdr:cNvPr>
        <xdr:cNvSpPr txBox="1"/>
      </xdr:nvSpPr>
      <xdr:spPr>
        <a:xfrm>
          <a:off x="4216400"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129540</xdr:rowOff>
    </xdr:from>
    <xdr:to>
      <xdr:col>20</xdr:col>
      <xdr:colOff>38100</xdr:colOff>
      <xdr:row>36</xdr:row>
      <xdr:rowOff>59690</xdr:rowOff>
    </xdr:to>
    <xdr:sp macro="" textlink="">
      <xdr:nvSpPr>
        <xdr:cNvPr id="74" name="楕円 73">
          <a:extLst>
            <a:ext uri="{FF2B5EF4-FFF2-40B4-BE49-F238E27FC236}">
              <a16:creationId xmlns:a16="http://schemas.microsoft.com/office/drawing/2014/main" id="{9ED87BB8-8BD2-4001-8A73-34BE346367F9}"/>
            </a:ext>
          </a:extLst>
        </xdr:cNvPr>
        <xdr:cNvSpPr/>
      </xdr:nvSpPr>
      <xdr:spPr>
        <a:xfrm>
          <a:off x="3384550" y="59143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8890</xdr:rowOff>
    </xdr:from>
    <xdr:to>
      <xdr:col>24</xdr:col>
      <xdr:colOff>63500</xdr:colOff>
      <xdr:row>36</xdr:row>
      <xdr:rowOff>34290</xdr:rowOff>
    </xdr:to>
    <xdr:cxnSp macro="">
      <xdr:nvCxnSpPr>
        <xdr:cNvPr id="75" name="直線コネクタ 74">
          <a:extLst>
            <a:ext uri="{FF2B5EF4-FFF2-40B4-BE49-F238E27FC236}">
              <a16:creationId xmlns:a16="http://schemas.microsoft.com/office/drawing/2014/main" id="{EDB40918-29F6-4469-8850-F60D77101131}"/>
            </a:ext>
          </a:extLst>
        </xdr:cNvPr>
        <xdr:cNvCxnSpPr/>
      </xdr:nvCxnSpPr>
      <xdr:spPr>
        <a:xfrm>
          <a:off x="3429000" y="5958840"/>
          <a:ext cx="7493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76" name="楕円 75">
          <a:extLst>
            <a:ext uri="{FF2B5EF4-FFF2-40B4-BE49-F238E27FC236}">
              <a16:creationId xmlns:a16="http://schemas.microsoft.com/office/drawing/2014/main" id="{D62F6AD1-82EB-483A-BE96-35F08D311991}"/>
            </a:ext>
          </a:extLst>
        </xdr:cNvPr>
        <xdr:cNvSpPr/>
      </xdr:nvSpPr>
      <xdr:spPr>
        <a:xfrm>
          <a:off x="2571750" y="588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154940</xdr:rowOff>
    </xdr:from>
    <xdr:to>
      <xdr:col>19</xdr:col>
      <xdr:colOff>177800</xdr:colOff>
      <xdr:row>36</xdr:row>
      <xdr:rowOff>8890</xdr:rowOff>
    </xdr:to>
    <xdr:cxnSp macro="">
      <xdr:nvCxnSpPr>
        <xdr:cNvPr id="77" name="直線コネクタ 76">
          <a:extLst>
            <a:ext uri="{FF2B5EF4-FFF2-40B4-BE49-F238E27FC236}">
              <a16:creationId xmlns:a16="http://schemas.microsoft.com/office/drawing/2014/main" id="{57FF4425-DE83-4E58-AE8A-96E45FD9FF34}"/>
            </a:ext>
          </a:extLst>
        </xdr:cNvPr>
        <xdr:cNvCxnSpPr/>
      </xdr:nvCxnSpPr>
      <xdr:spPr>
        <a:xfrm>
          <a:off x="2622550" y="593979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80010</xdr:rowOff>
    </xdr:from>
    <xdr:to>
      <xdr:col>10</xdr:col>
      <xdr:colOff>165100</xdr:colOff>
      <xdr:row>36</xdr:row>
      <xdr:rowOff>10160</xdr:rowOff>
    </xdr:to>
    <xdr:sp macro="" textlink="">
      <xdr:nvSpPr>
        <xdr:cNvPr id="78" name="楕円 77">
          <a:extLst>
            <a:ext uri="{FF2B5EF4-FFF2-40B4-BE49-F238E27FC236}">
              <a16:creationId xmlns:a16="http://schemas.microsoft.com/office/drawing/2014/main" id="{2A421DAA-CA2C-4EF1-9F09-1B80666AB159}"/>
            </a:ext>
          </a:extLst>
        </xdr:cNvPr>
        <xdr:cNvSpPr/>
      </xdr:nvSpPr>
      <xdr:spPr>
        <a:xfrm>
          <a:off x="1778000" y="5864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130810</xdr:rowOff>
    </xdr:from>
    <xdr:to>
      <xdr:col>15</xdr:col>
      <xdr:colOff>50800</xdr:colOff>
      <xdr:row>35</xdr:row>
      <xdr:rowOff>154940</xdr:rowOff>
    </xdr:to>
    <xdr:cxnSp macro="">
      <xdr:nvCxnSpPr>
        <xdr:cNvPr id="79" name="直線コネクタ 78">
          <a:extLst>
            <a:ext uri="{FF2B5EF4-FFF2-40B4-BE49-F238E27FC236}">
              <a16:creationId xmlns:a16="http://schemas.microsoft.com/office/drawing/2014/main" id="{78A7BAC5-1C0A-47F8-9CBC-8EFFD2898A81}"/>
            </a:ext>
          </a:extLst>
        </xdr:cNvPr>
        <xdr:cNvCxnSpPr/>
      </xdr:nvCxnSpPr>
      <xdr:spPr>
        <a:xfrm>
          <a:off x="1828800" y="5915660"/>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0" name="楕円 79">
          <a:extLst>
            <a:ext uri="{FF2B5EF4-FFF2-40B4-BE49-F238E27FC236}">
              <a16:creationId xmlns:a16="http://schemas.microsoft.com/office/drawing/2014/main" id="{08B012EA-E619-4CF5-8173-0DAC6ADDF387}"/>
            </a:ext>
          </a:extLst>
        </xdr:cNvPr>
        <xdr:cNvSpPr/>
      </xdr:nvSpPr>
      <xdr:spPr>
        <a:xfrm>
          <a:off x="984250" y="5848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114300</xdr:rowOff>
    </xdr:from>
    <xdr:to>
      <xdr:col>10</xdr:col>
      <xdr:colOff>114300</xdr:colOff>
      <xdr:row>35</xdr:row>
      <xdr:rowOff>130810</xdr:rowOff>
    </xdr:to>
    <xdr:cxnSp macro="">
      <xdr:nvCxnSpPr>
        <xdr:cNvPr id="81" name="直線コネクタ 80">
          <a:extLst>
            <a:ext uri="{FF2B5EF4-FFF2-40B4-BE49-F238E27FC236}">
              <a16:creationId xmlns:a16="http://schemas.microsoft.com/office/drawing/2014/main" id="{3A653299-C475-4A8B-8446-0FA92B456C8F}"/>
            </a:ext>
          </a:extLst>
        </xdr:cNvPr>
        <xdr:cNvCxnSpPr/>
      </xdr:nvCxnSpPr>
      <xdr:spPr>
        <a:xfrm>
          <a:off x="1028700" y="589915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953D6A81-8AF1-4FFD-A06F-B36BB2406C0A}"/>
            </a:ext>
          </a:extLst>
        </xdr:cNvPr>
        <xdr:cNvSpPr txBox="1"/>
      </xdr:nvSpPr>
      <xdr:spPr>
        <a:xfrm>
          <a:off x="323914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E919EE58-4E78-4ADA-A136-08F5755988BA}"/>
            </a:ext>
          </a:extLst>
        </xdr:cNvPr>
        <xdr:cNvSpPr txBox="1"/>
      </xdr:nvSpPr>
      <xdr:spPr>
        <a:xfrm>
          <a:off x="24390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63B1742A-7CD8-4CE0-9FF5-5F84458444AC}"/>
            </a:ext>
          </a:extLst>
        </xdr:cNvPr>
        <xdr:cNvSpPr txBox="1"/>
      </xdr:nvSpPr>
      <xdr:spPr>
        <a:xfrm>
          <a:off x="1645294"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C221B25F-70DF-43B1-9787-54F72CE9AEB6}"/>
            </a:ext>
          </a:extLst>
        </xdr:cNvPr>
        <xdr:cNvSpPr txBox="1"/>
      </xdr:nvSpPr>
      <xdr:spPr>
        <a:xfrm>
          <a:off x="8515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76217</xdr:rowOff>
    </xdr:from>
    <xdr:ext cx="405111" cy="259045"/>
    <xdr:sp macro="" textlink="">
      <xdr:nvSpPr>
        <xdr:cNvPr id="86" name="n_1mainValue【図書館】&#10;有形固定資産減価償却率">
          <a:extLst>
            <a:ext uri="{FF2B5EF4-FFF2-40B4-BE49-F238E27FC236}">
              <a16:creationId xmlns:a16="http://schemas.microsoft.com/office/drawing/2014/main" id="{1D1E654F-88E6-4479-B8B7-38B8003E6819}"/>
            </a:ext>
          </a:extLst>
        </xdr:cNvPr>
        <xdr:cNvSpPr txBox="1"/>
      </xdr:nvSpPr>
      <xdr:spPr>
        <a:xfrm>
          <a:off x="32391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50817</xdr:rowOff>
    </xdr:from>
    <xdr:ext cx="405111" cy="259045"/>
    <xdr:sp macro="" textlink="">
      <xdr:nvSpPr>
        <xdr:cNvPr id="87" name="n_2mainValue【図書館】&#10;有形固定資産減価償却率">
          <a:extLst>
            <a:ext uri="{FF2B5EF4-FFF2-40B4-BE49-F238E27FC236}">
              <a16:creationId xmlns:a16="http://schemas.microsoft.com/office/drawing/2014/main" id="{A6338908-DFB1-44D3-B0A5-8E2C8E697466}"/>
            </a:ext>
          </a:extLst>
        </xdr:cNvPr>
        <xdr:cNvSpPr txBox="1"/>
      </xdr:nvSpPr>
      <xdr:spPr>
        <a:xfrm>
          <a:off x="2439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26687</xdr:rowOff>
    </xdr:from>
    <xdr:ext cx="405111" cy="259045"/>
    <xdr:sp macro="" textlink="">
      <xdr:nvSpPr>
        <xdr:cNvPr id="88" name="n_3mainValue【図書館】&#10;有形固定資産減価償却率">
          <a:extLst>
            <a:ext uri="{FF2B5EF4-FFF2-40B4-BE49-F238E27FC236}">
              <a16:creationId xmlns:a16="http://schemas.microsoft.com/office/drawing/2014/main" id="{FAAE655C-95B0-41D7-A606-942A7B32F2D3}"/>
            </a:ext>
          </a:extLst>
        </xdr:cNvPr>
        <xdr:cNvSpPr txBox="1"/>
      </xdr:nvSpPr>
      <xdr:spPr>
        <a:xfrm>
          <a:off x="1645294" y="564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89" name="n_4mainValue【図書館】&#10;有形固定資産減価償却率">
          <a:extLst>
            <a:ext uri="{FF2B5EF4-FFF2-40B4-BE49-F238E27FC236}">
              <a16:creationId xmlns:a16="http://schemas.microsoft.com/office/drawing/2014/main" id="{6772C9A1-9F80-4A03-8DE6-83058508B64C}"/>
            </a:ext>
          </a:extLst>
        </xdr:cNvPr>
        <xdr:cNvSpPr txBox="1"/>
      </xdr:nvSpPr>
      <xdr:spPr>
        <a:xfrm>
          <a:off x="8515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FE45BB5-B7E9-4FCB-BA36-22A31C3EAF6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D5883A4-5A62-4D7D-9E6A-115D49766C6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5BFE81EF-4909-49EC-88CD-6DBE58D71C6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BE5A403-70D6-4BAF-AEE7-DCAD29900F3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9CF105A-510F-4443-B17C-11E818F3D89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49E1EE7-B4E4-44A4-947A-81D4809B054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BA44D3B-12FC-40D7-B34C-08CFC3FE029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A60F9B8-1287-4C86-8888-0466C51A330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E317501-CE70-4CBD-8B26-11589C76459E}"/>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7E279C3-2924-470B-AA0F-98C7D5BD8BC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5E8F7AFF-9853-4394-A343-704F66D8617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814987AF-C00D-4FDE-BE57-333DA3C76F34}"/>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8FC80E43-2632-4F4E-89B1-FB6CB99BC3D4}"/>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A91AB5C-C7DB-464D-825B-BB7014F7BA72}"/>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CEF675CB-972B-445B-BEFB-8EE3C3A4240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A8E21AB-27E5-4BBD-ACE1-D6E58D567011}"/>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143C6443-DB81-45D8-9E34-56A2738FE108}"/>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25932503-6E52-40A2-94A9-69CD950BD1A4}"/>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1A862F5-3632-400F-AC92-6A953BC6FF47}"/>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269A0F5-135D-492B-ADD2-87DFD4E9A434}"/>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F6755E9-99B7-4E82-844D-C9F0FF319AD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DDF5FE9-C9B7-49EF-89E0-AE2C32E002D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7A9FCF2-0FB6-4658-81DD-21E8136B472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C0FB34D2-2594-4391-907E-244CE3195D3A}"/>
            </a:ext>
          </a:extLst>
        </xdr:cNvPr>
        <xdr:cNvCxnSpPr/>
      </xdr:nvCxnSpPr>
      <xdr:spPr>
        <a:xfrm flipV="1">
          <a:off x="9429115" y="571119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041FF84-C123-4F3D-93D5-B31A54B9B014}"/>
            </a:ext>
          </a:extLst>
        </xdr:cNvPr>
        <xdr:cNvSpPr txBox="1"/>
      </xdr:nvSpPr>
      <xdr:spPr>
        <a:xfrm>
          <a:off x="946785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4F2857E-21DB-4969-958F-B5D207D166A5}"/>
            </a:ext>
          </a:extLst>
        </xdr:cNvPr>
        <xdr:cNvCxnSpPr/>
      </xdr:nvCxnSpPr>
      <xdr:spPr>
        <a:xfrm>
          <a:off x="935990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1D5A1F3C-375D-472F-B2C5-DBD98BCF0411}"/>
            </a:ext>
          </a:extLst>
        </xdr:cNvPr>
        <xdr:cNvSpPr txBox="1"/>
      </xdr:nvSpPr>
      <xdr:spPr>
        <a:xfrm>
          <a:off x="9467850"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89700D49-1FF8-479E-97FA-9854F672B969}"/>
            </a:ext>
          </a:extLst>
        </xdr:cNvPr>
        <xdr:cNvCxnSpPr/>
      </xdr:nvCxnSpPr>
      <xdr:spPr>
        <a:xfrm>
          <a:off x="9359900" y="571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CE577327-F4A6-469D-96E5-5261E4E1C350}"/>
            </a:ext>
          </a:extLst>
        </xdr:cNvPr>
        <xdr:cNvSpPr txBox="1"/>
      </xdr:nvSpPr>
      <xdr:spPr>
        <a:xfrm>
          <a:off x="9467850" y="639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5B5859A4-5E5B-4EA3-8101-C25C88133FF7}"/>
            </a:ext>
          </a:extLst>
        </xdr:cNvPr>
        <xdr:cNvSpPr/>
      </xdr:nvSpPr>
      <xdr:spPr>
        <a:xfrm>
          <a:off x="939800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5D0DF4A5-D2D4-4AFB-8C3C-8ED7BF1A6D54}"/>
            </a:ext>
          </a:extLst>
        </xdr:cNvPr>
        <xdr:cNvSpPr/>
      </xdr:nvSpPr>
      <xdr:spPr>
        <a:xfrm>
          <a:off x="86360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D441FB10-27C4-4FAB-B573-67FAE28A77ED}"/>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31EFB04D-1722-4C8F-86A2-30B1961ADAC9}"/>
            </a:ext>
          </a:extLst>
        </xdr:cNvPr>
        <xdr:cNvSpPr/>
      </xdr:nvSpPr>
      <xdr:spPr>
        <a:xfrm>
          <a:off x="70294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B22B90C3-B674-46B3-BB4A-078A922BD048}"/>
            </a:ext>
          </a:extLst>
        </xdr:cNvPr>
        <xdr:cNvSpPr/>
      </xdr:nvSpPr>
      <xdr:spPr>
        <a:xfrm>
          <a:off x="6235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D16715A-370D-4A62-A323-124D0DF2744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F880274-A415-4BCD-8E2B-6F987724D0A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5BA9C05-7D9B-404C-B81F-9B39D01C0C8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6C4D04-C285-49A4-B725-8AF2046F5D2D}"/>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C54466-7343-4A19-B185-C02898642E0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135890</xdr:rowOff>
    </xdr:from>
    <xdr:to>
      <xdr:col>55</xdr:col>
      <xdr:colOff>50800</xdr:colOff>
      <xdr:row>38</xdr:row>
      <xdr:rowOff>66040</xdr:rowOff>
    </xdr:to>
    <xdr:sp macro="" textlink="">
      <xdr:nvSpPr>
        <xdr:cNvPr id="129" name="楕円 128">
          <a:extLst>
            <a:ext uri="{FF2B5EF4-FFF2-40B4-BE49-F238E27FC236}">
              <a16:creationId xmlns:a16="http://schemas.microsoft.com/office/drawing/2014/main" id="{035F7EBE-39DB-4FC9-9E9E-DAD138E47DA7}"/>
            </a:ext>
          </a:extLst>
        </xdr:cNvPr>
        <xdr:cNvSpPr/>
      </xdr:nvSpPr>
      <xdr:spPr>
        <a:xfrm>
          <a:off x="9398000" y="6250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158767</xdr:rowOff>
    </xdr:from>
    <xdr:ext cx="469744" cy="259045"/>
    <xdr:sp macro="" textlink="">
      <xdr:nvSpPr>
        <xdr:cNvPr id="130" name="【図書館】&#10;一人当たり面積該当値テキスト">
          <a:extLst>
            <a:ext uri="{FF2B5EF4-FFF2-40B4-BE49-F238E27FC236}">
              <a16:creationId xmlns:a16="http://schemas.microsoft.com/office/drawing/2014/main" id="{9A63B644-FCE5-4CDD-B6B2-7CDD0E40E918}"/>
            </a:ext>
          </a:extLst>
        </xdr:cNvPr>
        <xdr:cNvSpPr txBox="1"/>
      </xdr:nvSpPr>
      <xdr:spPr>
        <a:xfrm>
          <a:off x="9467850"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143510</xdr:rowOff>
    </xdr:from>
    <xdr:to>
      <xdr:col>50</xdr:col>
      <xdr:colOff>165100</xdr:colOff>
      <xdr:row>38</xdr:row>
      <xdr:rowOff>73660</xdr:rowOff>
    </xdr:to>
    <xdr:sp macro="" textlink="">
      <xdr:nvSpPr>
        <xdr:cNvPr id="131" name="楕円 130">
          <a:extLst>
            <a:ext uri="{FF2B5EF4-FFF2-40B4-BE49-F238E27FC236}">
              <a16:creationId xmlns:a16="http://schemas.microsoft.com/office/drawing/2014/main" id="{9B35DF15-C54B-4958-8171-C08A1F5279DE}"/>
            </a:ext>
          </a:extLst>
        </xdr:cNvPr>
        <xdr:cNvSpPr/>
      </xdr:nvSpPr>
      <xdr:spPr>
        <a:xfrm>
          <a:off x="8636000" y="6258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xdr:rowOff>
    </xdr:from>
    <xdr:to>
      <xdr:col>55</xdr:col>
      <xdr:colOff>0</xdr:colOff>
      <xdr:row>38</xdr:row>
      <xdr:rowOff>22860</xdr:rowOff>
    </xdr:to>
    <xdr:cxnSp macro="">
      <xdr:nvCxnSpPr>
        <xdr:cNvPr id="132" name="直線コネクタ 131">
          <a:extLst>
            <a:ext uri="{FF2B5EF4-FFF2-40B4-BE49-F238E27FC236}">
              <a16:creationId xmlns:a16="http://schemas.microsoft.com/office/drawing/2014/main" id="{CA00D413-1033-49E8-AA2A-65E808656441}"/>
            </a:ext>
          </a:extLst>
        </xdr:cNvPr>
        <xdr:cNvCxnSpPr/>
      </xdr:nvCxnSpPr>
      <xdr:spPr>
        <a:xfrm flipV="1">
          <a:off x="8686800" y="629539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3" name="楕円 132">
          <a:extLst>
            <a:ext uri="{FF2B5EF4-FFF2-40B4-BE49-F238E27FC236}">
              <a16:creationId xmlns:a16="http://schemas.microsoft.com/office/drawing/2014/main" id="{76B9CF9B-090C-4251-97DE-16AE77013BB3}"/>
            </a:ext>
          </a:extLst>
        </xdr:cNvPr>
        <xdr:cNvSpPr/>
      </xdr:nvSpPr>
      <xdr:spPr>
        <a:xfrm>
          <a:off x="7842250" y="6266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22860</xdr:rowOff>
    </xdr:from>
    <xdr:to>
      <xdr:col>50</xdr:col>
      <xdr:colOff>114300</xdr:colOff>
      <xdr:row>38</xdr:row>
      <xdr:rowOff>30480</xdr:rowOff>
    </xdr:to>
    <xdr:cxnSp macro="">
      <xdr:nvCxnSpPr>
        <xdr:cNvPr id="134" name="直線コネクタ 133">
          <a:extLst>
            <a:ext uri="{FF2B5EF4-FFF2-40B4-BE49-F238E27FC236}">
              <a16:creationId xmlns:a16="http://schemas.microsoft.com/office/drawing/2014/main" id="{E88D848A-C2DD-43C8-80A9-63726C42C52A}"/>
            </a:ext>
          </a:extLst>
        </xdr:cNvPr>
        <xdr:cNvCxnSpPr/>
      </xdr:nvCxnSpPr>
      <xdr:spPr>
        <a:xfrm flipV="1">
          <a:off x="7886700" y="630301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5" name="楕円 134">
          <a:extLst>
            <a:ext uri="{FF2B5EF4-FFF2-40B4-BE49-F238E27FC236}">
              <a16:creationId xmlns:a16="http://schemas.microsoft.com/office/drawing/2014/main" id="{2A230E7C-7AC2-4D96-BC8B-87AC2EF6BF4E}"/>
            </a:ext>
          </a:extLst>
        </xdr:cNvPr>
        <xdr:cNvSpPr/>
      </xdr:nvSpPr>
      <xdr:spPr>
        <a:xfrm>
          <a:off x="702945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30480</xdr:rowOff>
    </xdr:to>
    <xdr:cxnSp macro="">
      <xdr:nvCxnSpPr>
        <xdr:cNvPr id="136" name="直線コネクタ 135">
          <a:extLst>
            <a:ext uri="{FF2B5EF4-FFF2-40B4-BE49-F238E27FC236}">
              <a16:creationId xmlns:a16="http://schemas.microsoft.com/office/drawing/2014/main" id="{46F167C7-E907-498E-B038-7884530CB9E9}"/>
            </a:ext>
          </a:extLst>
        </xdr:cNvPr>
        <xdr:cNvCxnSpPr/>
      </xdr:nvCxnSpPr>
      <xdr:spPr>
        <a:xfrm>
          <a:off x="7080250" y="63106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37" name="楕円 136">
          <a:extLst>
            <a:ext uri="{FF2B5EF4-FFF2-40B4-BE49-F238E27FC236}">
              <a16:creationId xmlns:a16="http://schemas.microsoft.com/office/drawing/2014/main" id="{D0FDDB2A-3B13-405E-8A38-251072BD033C}"/>
            </a:ext>
          </a:extLst>
        </xdr:cNvPr>
        <xdr:cNvSpPr/>
      </xdr:nvSpPr>
      <xdr:spPr>
        <a:xfrm>
          <a:off x="6235700" y="6258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22860</xdr:rowOff>
    </xdr:from>
    <xdr:to>
      <xdr:col>41</xdr:col>
      <xdr:colOff>50800</xdr:colOff>
      <xdr:row>38</xdr:row>
      <xdr:rowOff>30480</xdr:rowOff>
    </xdr:to>
    <xdr:cxnSp macro="">
      <xdr:nvCxnSpPr>
        <xdr:cNvPr id="138" name="直線コネクタ 137">
          <a:extLst>
            <a:ext uri="{FF2B5EF4-FFF2-40B4-BE49-F238E27FC236}">
              <a16:creationId xmlns:a16="http://schemas.microsoft.com/office/drawing/2014/main" id="{0648B1C8-090F-4251-A6F3-3705A2A0B3BD}"/>
            </a:ext>
          </a:extLst>
        </xdr:cNvPr>
        <xdr:cNvCxnSpPr/>
      </xdr:nvCxnSpPr>
      <xdr:spPr>
        <a:xfrm>
          <a:off x="6286500" y="630301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8E04CAE2-032D-4A37-956B-9B8DE61CE433}"/>
            </a:ext>
          </a:extLst>
        </xdr:cNvPr>
        <xdr:cNvSpPr txBox="1"/>
      </xdr:nvSpPr>
      <xdr:spPr>
        <a:xfrm>
          <a:off x="845827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49D0BFE8-744E-4090-8CE7-F91748C11545}"/>
            </a:ext>
          </a:extLst>
        </xdr:cNvPr>
        <xdr:cNvSpPr txBox="1"/>
      </xdr:nvSpPr>
      <xdr:spPr>
        <a:xfrm>
          <a:off x="76772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D9088DC6-4D1D-46BF-B3C8-10C0326311B4}"/>
            </a:ext>
          </a:extLst>
        </xdr:cNvPr>
        <xdr:cNvSpPr txBox="1"/>
      </xdr:nvSpPr>
      <xdr:spPr>
        <a:xfrm>
          <a:off x="6864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01E1EDB5-39EF-4B5E-A704-F21E6E86A943}"/>
            </a:ext>
          </a:extLst>
        </xdr:cNvPr>
        <xdr:cNvSpPr txBox="1"/>
      </xdr:nvSpPr>
      <xdr:spPr>
        <a:xfrm>
          <a:off x="60706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90187</xdr:rowOff>
    </xdr:from>
    <xdr:ext cx="469744" cy="259045"/>
    <xdr:sp macro="" textlink="">
      <xdr:nvSpPr>
        <xdr:cNvPr id="143" name="n_1mainValue【図書館】&#10;一人当たり面積">
          <a:extLst>
            <a:ext uri="{FF2B5EF4-FFF2-40B4-BE49-F238E27FC236}">
              <a16:creationId xmlns:a16="http://schemas.microsoft.com/office/drawing/2014/main" id="{833B58F5-17A9-4E87-BCAE-0DEE0C5255E5}"/>
            </a:ext>
          </a:extLst>
        </xdr:cNvPr>
        <xdr:cNvSpPr txBox="1"/>
      </xdr:nvSpPr>
      <xdr:spPr>
        <a:xfrm>
          <a:off x="8458277"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44" name="n_2mainValue【図書館】&#10;一人当たり面積">
          <a:extLst>
            <a:ext uri="{FF2B5EF4-FFF2-40B4-BE49-F238E27FC236}">
              <a16:creationId xmlns:a16="http://schemas.microsoft.com/office/drawing/2014/main" id="{B15BEE36-BFB8-4A4C-9664-9BF594CAB5B3}"/>
            </a:ext>
          </a:extLst>
        </xdr:cNvPr>
        <xdr:cNvSpPr txBox="1"/>
      </xdr:nvSpPr>
      <xdr:spPr>
        <a:xfrm>
          <a:off x="7677227" y="60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5" name="n_3mainValue【図書館】&#10;一人当たり面積">
          <a:extLst>
            <a:ext uri="{FF2B5EF4-FFF2-40B4-BE49-F238E27FC236}">
              <a16:creationId xmlns:a16="http://schemas.microsoft.com/office/drawing/2014/main" id="{D45DA96A-0DA9-4C2D-A300-F614A822FD4E}"/>
            </a:ext>
          </a:extLst>
        </xdr:cNvPr>
        <xdr:cNvSpPr txBox="1"/>
      </xdr:nvSpPr>
      <xdr:spPr>
        <a:xfrm>
          <a:off x="6864427" y="60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6" name="n_4mainValue【図書館】&#10;一人当たり面積">
          <a:extLst>
            <a:ext uri="{FF2B5EF4-FFF2-40B4-BE49-F238E27FC236}">
              <a16:creationId xmlns:a16="http://schemas.microsoft.com/office/drawing/2014/main" id="{1DA50B8F-4098-4A77-9428-1E2A34291FBD}"/>
            </a:ext>
          </a:extLst>
        </xdr:cNvPr>
        <xdr:cNvSpPr txBox="1"/>
      </xdr:nvSpPr>
      <xdr:spPr>
        <a:xfrm>
          <a:off x="6070677"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3A7F3B4-BCAF-4A25-A117-EFEC92748BD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1870B1D-1E39-45F9-AAA7-711039D66B2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495209C-FA5F-4F5E-8F31-DE4C274B2CA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F0113D7-F802-4D65-B79D-9A47399AE3F5}"/>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7EF24A2-462C-405A-8685-73D9C2583EA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0FDE741-740B-432D-BCB1-DD898FC3ED1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AE0223B-20B9-49DF-BD6F-A9DBB57E0CD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CE4AA4F-15AE-4EE2-830C-199F7F9E835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993933F-91DE-461F-A840-A095FB4EDE1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7E6CDF6-D962-4B86-900E-A09CA342615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0E198E4-65BB-432D-BD58-8F193B48D42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BBE6468-749A-42ED-ACD8-1D247BA0CE2A}"/>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3B47FA1-25CF-40FD-B897-41522247313E}"/>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2A18CAF-4830-46B9-8FD1-0222A1CB373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A95149F-B502-463D-809D-14FE42EF50BC}"/>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160A0FC-19E8-46EE-85D3-33F8EBA86E21}"/>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BF45605-43E6-4075-B248-6AA6D2282452}"/>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8C56562-0101-44A5-B6C8-92A1C24FE9F2}"/>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D634E9B-DEB5-46A2-8BA7-82EBFE31BD0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39F84C8-873E-4FD4-9138-D402C3EA65A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D81B946-401A-4D74-97FE-9F592A3A7A37}"/>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61D6F72-802C-4BB8-A17B-FBEFE7DE6E2E}"/>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8614A87-812F-4D4B-B117-2BD4195F7994}"/>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A9A491A-C0BF-4F0C-A1EE-24B96CB0AF1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04DB9F9-5158-4D03-8AB5-88408EF4BA5E}"/>
            </a:ext>
          </a:extLst>
        </xdr:cNvPr>
        <xdr:cNvCxnSpPr/>
      </xdr:nvCxnSpPr>
      <xdr:spPr>
        <a:xfrm flipV="1">
          <a:off x="4177665" y="935291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8F75F0C-CB56-457A-8081-51FA9A2B4546}"/>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D492618-1042-492A-9050-4FA3224D95A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888D860-2BD2-45A1-8865-F07228BF282C}"/>
            </a:ext>
          </a:extLst>
        </xdr:cNvPr>
        <xdr:cNvSpPr txBox="1"/>
      </xdr:nvSpPr>
      <xdr:spPr>
        <a:xfrm>
          <a:off x="421640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FF8FC966-9B1E-4003-A884-C31E27AE34FF}"/>
            </a:ext>
          </a:extLst>
        </xdr:cNvPr>
        <xdr:cNvCxnSpPr/>
      </xdr:nvCxnSpPr>
      <xdr:spPr>
        <a:xfrm>
          <a:off x="41084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10743F5-FE86-49B9-BD7A-6507E3E565BE}"/>
            </a:ext>
          </a:extLst>
        </xdr:cNvPr>
        <xdr:cNvSpPr txBox="1"/>
      </xdr:nvSpPr>
      <xdr:spPr>
        <a:xfrm>
          <a:off x="42164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775B90DF-57E6-4B7F-9F41-2528E8849557}"/>
            </a:ext>
          </a:extLst>
        </xdr:cNvPr>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5BF98B8-7057-4996-93A2-CDF40191D97D}"/>
            </a:ext>
          </a:extLst>
        </xdr:cNvPr>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950D1D1B-0B1E-4E8A-A428-23D752E601F9}"/>
            </a:ext>
          </a:extLst>
        </xdr:cNvPr>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8438600B-B067-4F47-A4B1-371AB91BF42C}"/>
            </a:ext>
          </a:extLst>
        </xdr:cNvPr>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579C05EA-8FF1-418F-97CB-260181243277}"/>
            </a:ext>
          </a:extLst>
        </xdr:cNvPr>
        <xdr:cNvSpPr/>
      </xdr:nvSpPr>
      <xdr:spPr>
        <a:xfrm>
          <a:off x="984250" y="9991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594C0DF-764F-4241-B084-4114911B33A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6F5CAFF-E957-4E74-B7A1-CA9C0A5A427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C99D472-DB7D-4B67-8693-DCA1D322F81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36D91A2-9972-425E-AB11-0E41C37B872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B8E683-6AEF-46A8-8F62-835ADFA7D9E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4445</xdr:rowOff>
    </xdr:from>
    <xdr:to>
      <xdr:col>24</xdr:col>
      <xdr:colOff>114300</xdr:colOff>
      <xdr:row>63</xdr:row>
      <xdr:rowOff>106045</xdr:rowOff>
    </xdr:to>
    <xdr:sp macro="" textlink="">
      <xdr:nvSpPr>
        <xdr:cNvPr id="187" name="楕円 186">
          <a:extLst>
            <a:ext uri="{FF2B5EF4-FFF2-40B4-BE49-F238E27FC236}">
              <a16:creationId xmlns:a16="http://schemas.microsoft.com/office/drawing/2014/main" id="{9F6D8984-3A8B-4C7F-AFE3-D9695954F207}"/>
            </a:ext>
          </a:extLst>
        </xdr:cNvPr>
        <xdr:cNvSpPr/>
      </xdr:nvSpPr>
      <xdr:spPr>
        <a:xfrm>
          <a:off x="4127500" y="10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154322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BCAFA0A-6D63-45B2-97C1-CB6D2EAF2A43}"/>
            </a:ext>
          </a:extLst>
        </xdr:cNvPr>
        <xdr:cNvSpPr txBox="1"/>
      </xdr:nvSpPr>
      <xdr:spPr>
        <a:xfrm>
          <a:off x="4216400" y="1039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19685</xdr:rowOff>
    </xdr:from>
    <xdr:to>
      <xdr:col>20</xdr:col>
      <xdr:colOff>38100</xdr:colOff>
      <xdr:row>63</xdr:row>
      <xdr:rowOff>121285</xdr:rowOff>
    </xdr:to>
    <xdr:sp macro="" textlink="">
      <xdr:nvSpPr>
        <xdr:cNvPr id="189" name="楕円 188">
          <a:extLst>
            <a:ext uri="{FF2B5EF4-FFF2-40B4-BE49-F238E27FC236}">
              <a16:creationId xmlns:a16="http://schemas.microsoft.com/office/drawing/2014/main" id="{ED67186A-3D3B-4EE5-9B09-1E0BC5CA59A7}"/>
            </a:ext>
          </a:extLst>
        </xdr:cNvPr>
        <xdr:cNvSpPr/>
      </xdr:nvSpPr>
      <xdr:spPr>
        <a:xfrm>
          <a:off x="3384550" y="104273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55245</xdr:rowOff>
    </xdr:from>
    <xdr:to>
      <xdr:col>24</xdr:col>
      <xdr:colOff>63500</xdr:colOff>
      <xdr:row>63</xdr:row>
      <xdr:rowOff>70485</xdr:rowOff>
    </xdr:to>
    <xdr:cxnSp macro="">
      <xdr:nvCxnSpPr>
        <xdr:cNvPr id="190" name="直線コネクタ 189">
          <a:extLst>
            <a:ext uri="{FF2B5EF4-FFF2-40B4-BE49-F238E27FC236}">
              <a16:creationId xmlns:a16="http://schemas.microsoft.com/office/drawing/2014/main" id="{748B4C80-60DA-45A5-A408-0EECE945624B}"/>
            </a:ext>
          </a:extLst>
        </xdr:cNvPr>
        <xdr:cNvCxnSpPr/>
      </xdr:nvCxnSpPr>
      <xdr:spPr>
        <a:xfrm flipV="1">
          <a:off x="3429000" y="10462895"/>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1" name="楕円 190">
          <a:extLst>
            <a:ext uri="{FF2B5EF4-FFF2-40B4-BE49-F238E27FC236}">
              <a16:creationId xmlns:a16="http://schemas.microsoft.com/office/drawing/2014/main" id="{ACC2700D-52EC-4A59-8BB3-A09BD3B38BFF}"/>
            </a:ext>
          </a:extLst>
        </xdr:cNvPr>
        <xdr:cNvSpPr/>
      </xdr:nvSpPr>
      <xdr:spPr>
        <a:xfrm>
          <a:off x="257175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70485</xdr:rowOff>
    </xdr:to>
    <xdr:cxnSp macro="">
      <xdr:nvCxnSpPr>
        <xdr:cNvPr id="192" name="直線コネクタ 191">
          <a:extLst>
            <a:ext uri="{FF2B5EF4-FFF2-40B4-BE49-F238E27FC236}">
              <a16:creationId xmlns:a16="http://schemas.microsoft.com/office/drawing/2014/main" id="{6C2D2785-066E-4AFC-98BE-34ED96DC077C}"/>
            </a:ext>
          </a:extLst>
        </xdr:cNvPr>
        <xdr:cNvCxnSpPr/>
      </xdr:nvCxnSpPr>
      <xdr:spPr>
        <a:xfrm>
          <a:off x="2622550" y="1044194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92075</xdr:rowOff>
    </xdr:from>
    <xdr:to>
      <xdr:col>10</xdr:col>
      <xdr:colOff>165100</xdr:colOff>
      <xdr:row>63</xdr:row>
      <xdr:rowOff>22225</xdr:rowOff>
    </xdr:to>
    <xdr:sp macro="" textlink="">
      <xdr:nvSpPr>
        <xdr:cNvPr id="193" name="楕円 192">
          <a:extLst>
            <a:ext uri="{FF2B5EF4-FFF2-40B4-BE49-F238E27FC236}">
              <a16:creationId xmlns:a16="http://schemas.microsoft.com/office/drawing/2014/main" id="{7C137E77-8B2E-478F-87D9-74EC32E23695}"/>
            </a:ext>
          </a:extLst>
        </xdr:cNvPr>
        <xdr:cNvSpPr/>
      </xdr:nvSpPr>
      <xdr:spPr>
        <a:xfrm>
          <a:off x="1778000" y="10334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142875</xdr:rowOff>
    </xdr:from>
    <xdr:to>
      <xdr:col>15</xdr:col>
      <xdr:colOff>50800</xdr:colOff>
      <xdr:row>63</xdr:row>
      <xdr:rowOff>34290</xdr:rowOff>
    </xdr:to>
    <xdr:cxnSp macro="">
      <xdr:nvCxnSpPr>
        <xdr:cNvPr id="194" name="直線コネクタ 193">
          <a:extLst>
            <a:ext uri="{FF2B5EF4-FFF2-40B4-BE49-F238E27FC236}">
              <a16:creationId xmlns:a16="http://schemas.microsoft.com/office/drawing/2014/main" id="{E37AE729-7774-45A3-A8F8-4AC143A5D63E}"/>
            </a:ext>
          </a:extLst>
        </xdr:cNvPr>
        <xdr:cNvCxnSpPr/>
      </xdr:nvCxnSpPr>
      <xdr:spPr>
        <a:xfrm>
          <a:off x="1828800" y="10385425"/>
          <a:ext cx="79375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118745</xdr:rowOff>
    </xdr:from>
    <xdr:to>
      <xdr:col>6</xdr:col>
      <xdr:colOff>38100</xdr:colOff>
      <xdr:row>63</xdr:row>
      <xdr:rowOff>48895</xdr:rowOff>
    </xdr:to>
    <xdr:sp macro="" textlink="">
      <xdr:nvSpPr>
        <xdr:cNvPr id="195" name="楕円 194">
          <a:extLst>
            <a:ext uri="{FF2B5EF4-FFF2-40B4-BE49-F238E27FC236}">
              <a16:creationId xmlns:a16="http://schemas.microsoft.com/office/drawing/2014/main" id="{D6BC89AA-0CFE-4A17-AD45-2F3E367D61C5}"/>
            </a:ext>
          </a:extLst>
        </xdr:cNvPr>
        <xdr:cNvSpPr/>
      </xdr:nvSpPr>
      <xdr:spPr>
        <a:xfrm>
          <a:off x="984250" y="103612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142875</xdr:rowOff>
    </xdr:from>
    <xdr:to>
      <xdr:col>10</xdr:col>
      <xdr:colOff>114300</xdr:colOff>
      <xdr:row>62</xdr:row>
      <xdr:rowOff>169545</xdr:rowOff>
    </xdr:to>
    <xdr:cxnSp macro="">
      <xdr:nvCxnSpPr>
        <xdr:cNvPr id="196" name="直線コネクタ 195">
          <a:extLst>
            <a:ext uri="{FF2B5EF4-FFF2-40B4-BE49-F238E27FC236}">
              <a16:creationId xmlns:a16="http://schemas.microsoft.com/office/drawing/2014/main" id="{CD0BBFDE-0F3C-4E09-A166-3F97044E7778}"/>
            </a:ext>
          </a:extLst>
        </xdr:cNvPr>
        <xdr:cNvCxnSpPr/>
      </xdr:nvCxnSpPr>
      <xdr:spPr>
        <a:xfrm flipV="1">
          <a:off x="1028700" y="10385425"/>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A51480D0-4977-46F7-9509-AA92C036F06D}"/>
            </a:ext>
          </a:extLst>
        </xdr:cNvPr>
        <xdr:cNvSpPr txBox="1"/>
      </xdr:nvSpPr>
      <xdr:spPr>
        <a:xfrm>
          <a:off x="32391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5B76D5F6-D306-421A-9878-6CB4726269CB}"/>
            </a:ext>
          </a:extLst>
        </xdr:cNvPr>
        <xdr:cNvSpPr txBox="1"/>
      </xdr:nvSpPr>
      <xdr:spPr>
        <a:xfrm>
          <a:off x="2439044" y="977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8592332D-EDD9-4EC6-B115-58CA00752491}"/>
            </a:ext>
          </a:extLst>
        </xdr:cNvPr>
        <xdr:cNvSpPr txBox="1"/>
      </xdr:nvSpPr>
      <xdr:spPr>
        <a:xfrm>
          <a:off x="164529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48E1A8AC-6FC5-41DE-9C46-B199CE83D59C}"/>
            </a:ext>
          </a:extLst>
        </xdr:cNvPr>
        <xdr:cNvSpPr txBox="1"/>
      </xdr:nvSpPr>
      <xdr:spPr>
        <a:xfrm>
          <a:off x="85154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A0B33F4E-0552-4FE9-B991-44E0B5C13BBD}"/>
            </a:ext>
          </a:extLst>
        </xdr:cNvPr>
        <xdr:cNvSpPr txBox="1"/>
      </xdr:nvSpPr>
      <xdr:spPr>
        <a:xfrm>
          <a:off x="3239144" y="1052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2" name="n_2mainValue【体育館・プール】&#10;有形固定資産減価償却率">
          <a:extLst>
            <a:ext uri="{FF2B5EF4-FFF2-40B4-BE49-F238E27FC236}">
              <a16:creationId xmlns:a16="http://schemas.microsoft.com/office/drawing/2014/main" id="{B0ADC5E9-11D7-4D0D-B81A-F13576EC019C}"/>
            </a:ext>
          </a:extLst>
        </xdr:cNvPr>
        <xdr:cNvSpPr txBox="1"/>
      </xdr:nvSpPr>
      <xdr:spPr>
        <a:xfrm>
          <a:off x="2439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13352</xdr:rowOff>
    </xdr:from>
    <xdr:ext cx="405111" cy="259045"/>
    <xdr:sp macro="" textlink="">
      <xdr:nvSpPr>
        <xdr:cNvPr id="203" name="n_3mainValue【体育館・プール】&#10;有形固定資産減価償却率">
          <a:extLst>
            <a:ext uri="{FF2B5EF4-FFF2-40B4-BE49-F238E27FC236}">
              <a16:creationId xmlns:a16="http://schemas.microsoft.com/office/drawing/2014/main" id="{564E721B-BB9C-441F-8469-3CE111194F19}"/>
            </a:ext>
          </a:extLst>
        </xdr:cNvPr>
        <xdr:cNvSpPr txBox="1"/>
      </xdr:nvSpPr>
      <xdr:spPr>
        <a:xfrm>
          <a:off x="1645294" y="1042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40022</xdr:rowOff>
    </xdr:from>
    <xdr:ext cx="405111" cy="259045"/>
    <xdr:sp macro="" textlink="">
      <xdr:nvSpPr>
        <xdr:cNvPr id="204" name="n_4mainValue【体育館・プール】&#10;有形固定資産減価償却率">
          <a:extLst>
            <a:ext uri="{FF2B5EF4-FFF2-40B4-BE49-F238E27FC236}">
              <a16:creationId xmlns:a16="http://schemas.microsoft.com/office/drawing/2014/main" id="{D0D5ADB8-5EE1-49FC-96DC-5813FFDFB0CD}"/>
            </a:ext>
          </a:extLst>
        </xdr:cNvPr>
        <xdr:cNvSpPr txBox="1"/>
      </xdr:nvSpPr>
      <xdr:spPr>
        <a:xfrm>
          <a:off x="851544" y="1044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2B67516-1F3E-4C0E-AFA1-1A7C8E9C0F0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577614D-BF73-4956-A3A6-AD022771F36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3933F76-1BE9-466A-B82E-52F47E4C3BB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ABA5D7E-744B-4C15-9472-EABFDE3A389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96B32CA-DA30-4E1C-8136-8AE4BEFA913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21205B8-2B2D-4DD8-AEC9-29FE6402071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D851EE7-F885-4308-A2FC-DC94E87FA0D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0448E5E-191A-438C-B9AB-F9CBAA2AE7F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A4350DD-4073-43D8-9605-78FD1556A92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070668A-D766-4B31-9729-795CFDE158E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78334FB-CEF5-4A7E-BE5E-130EEF9E93C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BA7ABAB-02B5-4530-ACDD-92E1088E75DA}"/>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9E294EA-1423-476B-ABE0-0C1FA8C9D76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73382C8-1444-4624-AE5E-16F025C9D855}"/>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9342DF3-613A-4B5C-978B-E26A4D0E44B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006EDDF-55AB-4768-A9BE-A35183CD7814}"/>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C3A6EEC-A664-4568-98C8-F76132736A2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59F7327-75C5-42FA-8DDD-7B3ACB10DA0E}"/>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304E3D2-6AFE-4952-9E98-FA987B986A3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332F6A7-A158-4668-B956-05BB763B71CA}"/>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2600F35-3A00-4A47-9F1B-091DBB37B9C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8367EAA-3DFF-45E7-A6B3-2356CCFC788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98BCE25-91E9-4BFF-89DC-2E915AE4554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212B67BD-9FC7-4FEB-B4B7-7A514BD85625}"/>
            </a:ext>
          </a:extLst>
        </xdr:cNvPr>
        <xdr:cNvCxnSpPr/>
      </xdr:nvCxnSpPr>
      <xdr:spPr>
        <a:xfrm flipV="1">
          <a:off x="9429115" y="93052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8BEEBE0-1F1E-4B9C-A428-366E8B09CBBF}"/>
            </a:ext>
          </a:extLst>
        </xdr:cNvPr>
        <xdr:cNvSpPr txBox="1"/>
      </xdr:nvSpPr>
      <xdr:spPr>
        <a:xfrm>
          <a:off x="946785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C77F5292-3DA6-4CA9-B3D4-81EF96D1906D}"/>
            </a:ext>
          </a:extLst>
        </xdr:cNvPr>
        <xdr:cNvCxnSpPr/>
      </xdr:nvCxnSpPr>
      <xdr:spPr>
        <a:xfrm>
          <a:off x="9359900" y="1062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E694CE64-BD1E-4E75-AD9C-1CA5E434AE7D}"/>
            </a:ext>
          </a:extLst>
        </xdr:cNvPr>
        <xdr:cNvSpPr txBox="1"/>
      </xdr:nvSpPr>
      <xdr:spPr>
        <a:xfrm>
          <a:off x="9467850" y="90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7F39DBC2-6AAC-438B-8DE0-4891D6B2147F}"/>
            </a:ext>
          </a:extLst>
        </xdr:cNvPr>
        <xdr:cNvCxnSpPr/>
      </xdr:nvCxnSpPr>
      <xdr:spPr>
        <a:xfrm>
          <a:off x="9359900" y="9305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FC2DF920-4A2E-42D5-A793-821998B2D560}"/>
            </a:ext>
          </a:extLst>
        </xdr:cNvPr>
        <xdr:cNvSpPr txBox="1"/>
      </xdr:nvSpPr>
      <xdr:spPr>
        <a:xfrm>
          <a:off x="9467850" y="1007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8247E79D-C775-4E0B-9C0E-890B6490C837}"/>
            </a:ext>
          </a:extLst>
        </xdr:cNvPr>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414ECE97-2ECB-4888-B574-E58C2D3294D8}"/>
            </a:ext>
          </a:extLst>
        </xdr:cNvPr>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275C1BE-B470-4B37-A32B-55A26FF1BD40}"/>
            </a:ext>
          </a:extLst>
        </xdr:cNvPr>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B4238594-B0B2-4E18-8636-C839A994A1D1}"/>
            </a:ext>
          </a:extLst>
        </xdr:cNvPr>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5356C6F2-2695-4724-8812-910B906E71BD}"/>
            </a:ext>
          </a:extLst>
        </xdr:cNvPr>
        <xdr:cNvSpPr/>
      </xdr:nvSpPr>
      <xdr:spPr>
        <a:xfrm>
          <a:off x="6235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918442-53F8-4D5A-AE8A-BEB62E24B3A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461F199-A54A-4BE1-810B-58287E5436FF}"/>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67A8361-E323-4D58-969B-6DF1AF1C516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5B7AC9-8389-44B3-BE2D-013750F078C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23A4F93-7E31-4874-A209-40B9648DFAD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82550</xdr:rowOff>
    </xdr:from>
    <xdr:to>
      <xdr:col>55</xdr:col>
      <xdr:colOff>50800</xdr:colOff>
      <xdr:row>64</xdr:row>
      <xdr:rowOff>12700</xdr:rowOff>
    </xdr:to>
    <xdr:sp macro="" textlink="">
      <xdr:nvSpPr>
        <xdr:cNvPr id="244" name="楕円 243">
          <a:extLst>
            <a:ext uri="{FF2B5EF4-FFF2-40B4-BE49-F238E27FC236}">
              <a16:creationId xmlns:a16="http://schemas.microsoft.com/office/drawing/2014/main" id="{2579AB37-3335-47D4-ACE5-FD725903CF1C}"/>
            </a:ext>
          </a:extLst>
        </xdr:cNvPr>
        <xdr:cNvSpPr/>
      </xdr:nvSpPr>
      <xdr:spPr>
        <a:xfrm>
          <a:off x="9398000" y="10490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168927</xdr:rowOff>
    </xdr:from>
    <xdr:ext cx="469744" cy="259045"/>
    <xdr:sp macro="" textlink="">
      <xdr:nvSpPr>
        <xdr:cNvPr id="245" name="【体育館・プール】&#10;一人当たり面積該当値テキスト">
          <a:extLst>
            <a:ext uri="{FF2B5EF4-FFF2-40B4-BE49-F238E27FC236}">
              <a16:creationId xmlns:a16="http://schemas.microsoft.com/office/drawing/2014/main" id="{87DF098E-312C-42D4-B29C-A99E631CFF67}"/>
            </a:ext>
          </a:extLst>
        </xdr:cNvPr>
        <xdr:cNvSpPr txBox="1"/>
      </xdr:nvSpPr>
      <xdr:spPr>
        <a:xfrm>
          <a:off x="946785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46" name="楕円 245">
          <a:extLst>
            <a:ext uri="{FF2B5EF4-FFF2-40B4-BE49-F238E27FC236}">
              <a16:creationId xmlns:a16="http://schemas.microsoft.com/office/drawing/2014/main" id="{590BABAA-BB3D-4FB8-B80F-1DA5E6B06D7A}"/>
            </a:ext>
          </a:extLst>
        </xdr:cNvPr>
        <xdr:cNvSpPr/>
      </xdr:nvSpPr>
      <xdr:spPr>
        <a:xfrm>
          <a:off x="863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133350</xdr:rowOff>
    </xdr:to>
    <xdr:cxnSp macro="">
      <xdr:nvCxnSpPr>
        <xdr:cNvPr id="247" name="直線コネクタ 246">
          <a:extLst>
            <a:ext uri="{FF2B5EF4-FFF2-40B4-BE49-F238E27FC236}">
              <a16:creationId xmlns:a16="http://schemas.microsoft.com/office/drawing/2014/main" id="{752F046C-A7EC-41F7-8AF2-1E2BA0A25E9D}"/>
            </a:ext>
          </a:extLst>
        </xdr:cNvPr>
        <xdr:cNvCxnSpPr/>
      </xdr:nvCxnSpPr>
      <xdr:spPr>
        <a:xfrm>
          <a:off x="8686800" y="10457180"/>
          <a:ext cx="7429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xdr:rowOff>
    </xdr:from>
    <xdr:to>
      <xdr:col>46</xdr:col>
      <xdr:colOff>38100</xdr:colOff>
      <xdr:row>63</xdr:row>
      <xdr:rowOff>102870</xdr:rowOff>
    </xdr:to>
    <xdr:sp macro="" textlink="">
      <xdr:nvSpPr>
        <xdr:cNvPr id="248" name="楕円 247">
          <a:extLst>
            <a:ext uri="{FF2B5EF4-FFF2-40B4-BE49-F238E27FC236}">
              <a16:creationId xmlns:a16="http://schemas.microsoft.com/office/drawing/2014/main" id="{76A898FD-1DEE-4C7B-96FF-4D8170A130C0}"/>
            </a:ext>
          </a:extLst>
        </xdr:cNvPr>
        <xdr:cNvSpPr/>
      </xdr:nvSpPr>
      <xdr:spPr>
        <a:xfrm>
          <a:off x="7842250" y="10408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52070</xdr:rowOff>
    </xdr:to>
    <xdr:cxnSp macro="">
      <xdr:nvCxnSpPr>
        <xdr:cNvPr id="249" name="直線コネクタ 248">
          <a:extLst>
            <a:ext uri="{FF2B5EF4-FFF2-40B4-BE49-F238E27FC236}">
              <a16:creationId xmlns:a16="http://schemas.microsoft.com/office/drawing/2014/main" id="{795A09F3-F0DA-426A-BD14-C531ABAA80D7}"/>
            </a:ext>
          </a:extLst>
        </xdr:cNvPr>
        <xdr:cNvCxnSpPr/>
      </xdr:nvCxnSpPr>
      <xdr:spPr>
        <a:xfrm flipV="1">
          <a:off x="7886700" y="1045718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114300</xdr:rowOff>
    </xdr:from>
    <xdr:to>
      <xdr:col>41</xdr:col>
      <xdr:colOff>101600</xdr:colOff>
      <xdr:row>63</xdr:row>
      <xdr:rowOff>44450</xdr:rowOff>
    </xdr:to>
    <xdr:sp macro="" textlink="">
      <xdr:nvSpPr>
        <xdr:cNvPr id="250" name="楕円 249">
          <a:extLst>
            <a:ext uri="{FF2B5EF4-FFF2-40B4-BE49-F238E27FC236}">
              <a16:creationId xmlns:a16="http://schemas.microsoft.com/office/drawing/2014/main" id="{18DFD354-DD4D-4875-9AAB-3CAF9CFC9A8B}"/>
            </a:ext>
          </a:extLst>
        </xdr:cNvPr>
        <xdr:cNvSpPr/>
      </xdr:nvSpPr>
      <xdr:spPr>
        <a:xfrm>
          <a:off x="7029450" y="1035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165100</xdr:rowOff>
    </xdr:from>
    <xdr:to>
      <xdr:col>45</xdr:col>
      <xdr:colOff>177800</xdr:colOff>
      <xdr:row>63</xdr:row>
      <xdr:rowOff>52070</xdr:rowOff>
    </xdr:to>
    <xdr:cxnSp macro="">
      <xdr:nvCxnSpPr>
        <xdr:cNvPr id="251" name="直線コネクタ 250">
          <a:extLst>
            <a:ext uri="{FF2B5EF4-FFF2-40B4-BE49-F238E27FC236}">
              <a16:creationId xmlns:a16="http://schemas.microsoft.com/office/drawing/2014/main" id="{DB0F0BEB-F242-4E91-A78D-9B2829ECF7C1}"/>
            </a:ext>
          </a:extLst>
        </xdr:cNvPr>
        <xdr:cNvCxnSpPr/>
      </xdr:nvCxnSpPr>
      <xdr:spPr>
        <a:xfrm>
          <a:off x="7080250" y="10407650"/>
          <a:ext cx="80645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129540</xdr:rowOff>
    </xdr:from>
    <xdr:to>
      <xdr:col>36</xdr:col>
      <xdr:colOff>165100</xdr:colOff>
      <xdr:row>63</xdr:row>
      <xdr:rowOff>59690</xdr:rowOff>
    </xdr:to>
    <xdr:sp macro="" textlink="">
      <xdr:nvSpPr>
        <xdr:cNvPr id="252" name="楕円 251">
          <a:extLst>
            <a:ext uri="{FF2B5EF4-FFF2-40B4-BE49-F238E27FC236}">
              <a16:creationId xmlns:a16="http://schemas.microsoft.com/office/drawing/2014/main" id="{48BCA403-ACB3-4855-8865-0D360C18391A}"/>
            </a:ext>
          </a:extLst>
        </xdr:cNvPr>
        <xdr:cNvSpPr/>
      </xdr:nvSpPr>
      <xdr:spPr>
        <a:xfrm>
          <a:off x="6235700" y="10372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165100</xdr:rowOff>
    </xdr:from>
    <xdr:to>
      <xdr:col>41</xdr:col>
      <xdr:colOff>50800</xdr:colOff>
      <xdr:row>63</xdr:row>
      <xdr:rowOff>8890</xdr:rowOff>
    </xdr:to>
    <xdr:cxnSp macro="">
      <xdr:nvCxnSpPr>
        <xdr:cNvPr id="253" name="直線コネクタ 252">
          <a:extLst>
            <a:ext uri="{FF2B5EF4-FFF2-40B4-BE49-F238E27FC236}">
              <a16:creationId xmlns:a16="http://schemas.microsoft.com/office/drawing/2014/main" id="{62F1B3CB-0CE3-4A4D-B64E-7464DB4C6BCF}"/>
            </a:ext>
          </a:extLst>
        </xdr:cNvPr>
        <xdr:cNvCxnSpPr/>
      </xdr:nvCxnSpPr>
      <xdr:spPr>
        <a:xfrm flipV="1">
          <a:off x="6286500" y="10407650"/>
          <a:ext cx="7937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64E4745A-38C1-4147-811B-CD52D55DF535}"/>
            </a:ext>
          </a:extLst>
        </xdr:cNvPr>
        <xdr:cNvSpPr txBox="1"/>
      </xdr:nvSpPr>
      <xdr:spPr>
        <a:xfrm>
          <a:off x="8458277" y="10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760D8E4E-9E10-4AEB-B9DA-588A8D9CA81D}"/>
            </a:ext>
          </a:extLst>
        </xdr:cNvPr>
        <xdr:cNvSpPr txBox="1"/>
      </xdr:nvSpPr>
      <xdr:spPr>
        <a:xfrm>
          <a:off x="76772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4EAC8F1F-48E3-4645-A0D3-60E8A25C93C9}"/>
            </a:ext>
          </a:extLst>
        </xdr:cNvPr>
        <xdr:cNvSpPr txBox="1"/>
      </xdr:nvSpPr>
      <xdr:spPr>
        <a:xfrm>
          <a:off x="6864427"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4DC47D53-B95E-4DB1-AAAD-0E4B4FD820B9}"/>
            </a:ext>
          </a:extLst>
        </xdr:cNvPr>
        <xdr:cNvSpPr txBox="1"/>
      </xdr:nvSpPr>
      <xdr:spPr>
        <a:xfrm>
          <a:off x="607067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macro="" textlink="">
      <xdr:nvSpPr>
        <xdr:cNvPr id="258" name="n_1mainValue【体育館・プール】&#10;一人当たり面積">
          <a:extLst>
            <a:ext uri="{FF2B5EF4-FFF2-40B4-BE49-F238E27FC236}">
              <a16:creationId xmlns:a16="http://schemas.microsoft.com/office/drawing/2014/main" id="{CDFEE59A-723B-46C4-BB3E-B84F6AB198BB}"/>
            </a:ext>
          </a:extLst>
        </xdr:cNvPr>
        <xdr:cNvSpPr txBox="1"/>
      </xdr:nvSpPr>
      <xdr:spPr>
        <a:xfrm>
          <a:off x="845827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93997</xdr:rowOff>
    </xdr:from>
    <xdr:ext cx="469744" cy="259045"/>
    <xdr:sp macro="" textlink="">
      <xdr:nvSpPr>
        <xdr:cNvPr id="259" name="n_2mainValue【体育館・プール】&#10;一人当たり面積">
          <a:extLst>
            <a:ext uri="{FF2B5EF4-FFF2-40B4-BE49-F238E27FC236}">
              <a16:creationId xmlns:a16="http://schemas.microsoft.com/office/drawing/2014/main" id="{1A504531-ECF4-4DC5-9651-CE97F19E3200}"/>
            </a:ext>
          </a:extLst>
        </xdr:cNvPr>
        <xdr:cNvSpPr txBox="1"/>
      </xdr:nvSpPr>
      <xdr:spPr>
        <a:xfrm>
          <a:off x="7677227" y="105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35577</xdr:rowOff>
    </xdr:from>
    <xdr:ext cx="469744" cy="259045"/>
    <xdr:sp macro="" textlink="">
      <xdr:nvSpPr>
        <xdr:cNvPr id="260" name="n_3mainValue【体育館・プール】&#10;一人当たり面積">
          <a:extLst>
            <a:ext uri="{FF2B5EF4-FFF2-40B4-BE49-F238E27FC236}">
              <a16:creationId xmlns:a16="http://schemas.microsoft.com/office/drawing/2014/main" id="{9DF92F72-746B-45C3-ADA6-26DF3F6EB18C}"/>
            </a:ext>
          </a:extLst>
        </xdr:cNvPr>
        <xdr:cNvSpPr txBox="1"/>
      </xdr:nvSpPr>
      <xdr:spPr>
        <a:xfrm>
          <a:off x="6864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50817</xdr:rowOff>
    </xdr:from>
    <xdr:ext cx="469744" cy="259045"/>
    <xdr:sp macro="" textlink="">
      <xdr:nvSpPr>
        <xdr:cNvPr id="261" name="n_4mainValue【体育館・プール】&#10;一人当たり面積">
          <a:extLst>
            <a:ext uri="{FF2B5EF4-FFF2-40B4-BE49-F238E27FC236}">
              <a16:creationId xmlns:a16="http://schemas.microsoft.com/office/drawing/2014/main" id="{082F4917-F21E-40E4-B6E6-C75C0462030D}"/>
            </a:ext>
          </a:extLst>
        </xdr:cNvPr>
        <xdr:cNvSpPr txBox="1"/>
      </xdr:nvSpPr>
      <xdr:spPr>
        <a:xfrm>
          <a:off x="607067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7A50A4E-8805-4C21-92FD-B5E602409B5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9CC2D86-4CD2-4DC3-B5B4-0F5E6A51AA0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EF62F60-9AD1-497F-908D-1C203CFB0B2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EE9F042-73B8-4BD9-A2C5-2909730A5AD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7507CFD-5D94-4A46-A58A-4C52EDF9811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2546E43-705D-4903-8E3B-4B0547420FA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A592DD0-5659-4192-A642-CC69D2F4C9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0421B5C-82A1-485A-AF37-B5F05B98448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A399271-8EE2-46BE-A699-899BC60B542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F4520A3-285A-42F9-A134-C01F7B6A190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182E894-C6DA-4AD8-9EE6-B1A2B05E7A5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07FC586-A902-4FC3-83DA-95C0C2B1FD98}"/>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7CABFBD-CE16-4C57-89E3-9A84258D0514}"/>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DEF6CAE-42EA-4261-A4FB-4DCD1683CECB}"/>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2039146-4CDF-484B-83E1-4F8CD595DEDE}"/>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2C61F67-4CED-421A-A828-BD329BE9B30A}"/>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83C3D70-86FF-4499-A893-4C2FB7687A6A}"/>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136B437-7AE1-4E64-85A9-4BFF12402AFE}"/>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4FBD109-CAC2-48A1-A558-8C9BB0E5319D}"/>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F3C127F-C21C-46E6-BE13-7553F785C617}"/>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2EDB792-DBED-4BEF-A4EB-194100A34FAC}"/>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097A880-DA6F-4C66-ABDF-D683A1960CC1}"/>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4E23852-2990-4D32-B94C-027C7E8C0C8C}"/>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09EBBD9-E42D-4B5F-9C1D-78985F4DD8B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7DCAB27B-B8AE-42FA-A1F6-CAD06D3DD1CA}"/>
            </a:ext>
          </a:extLst>
        </xdr:cNvPr>
        <xdr:cNvCxnSpPr/>
      </xdr:nvCxnSpPr>
      <xdr:spPr>
        <a:xfrm flipV="1">
          <a:off x="4177665" y="128790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EFDE4092-2D8E-4D56-AA5E-417E6E6C56B1}"/>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18167794-61F1-4DE8-B26C-6DCD21B44D75}"/>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44AD8312-E843-4B3A-A989-5E727F649C75}"/>
            </a:ext>
          </a:extLst>
        </xdr:cNvPr>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6957382B-1162-4613-BC26-0B1418293A33}"/>
            </a:ext>
          </a:extLst>
        </xdr:cNvPr>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82E8616-BC10-41EC-BF9C-223D94BE77C7}"/>
            </a:ext>
          </a:extLst>
        </xdr:cNvPr>
        <xdr:cNvSpPr txBox="1"/>
      </xdr:nvSpPr>
      <xdr:spPr>
        <a:xfrm>
          <a:off x="4216400" y="13480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A078182C-50C9-41BD-83AB-EC6D7630A022}"/>
            </a:ext>
          </a:extLst>
        </xdr:cNvPr>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1F3D94AE-41C5-45D6-879B-6541A66AA4BE}"/>
            </a:ext>
          </a:extLst>
        </xdr:cNvPr>
        <xdr:cNvSpPr/>
      </xdr:nvSpPr>
      <xdr:spPr>
        <a:xfrm>
          <a:off x="33845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3FF8BE13-8F3B-4988-9C8D-265924136008}"/>
            </a:ext>
          </a:extLst>
        </xdr:cNvPr>
        <xdr:cNvSpPr/>
      </xdr:nvSpPr>
      <xdr:spPr>
        <a:xfrm>
          <a:off x="25717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FDED11B8-9705-4403-AACC-04C58A303CF1}"/>
            </a:ext>
          </a:extLst>
        </xdr:cNvPr>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FF1B33D5-130B-49FF-9B51-40AB95FBDB95}"/>
            </a:ext>
          </a:extLst>
        </xdr:cNvPr>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199E6C5-69FE-4136-BD9C-D58452CDC1A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F7FD9FB-147C-4292-8020-E489A0A98BE6}"/>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537DB74-FD1C-4FC7-812D-C19FDCB1AA3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FAD9145-3BFA-44AB-BF7D-20519751E65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3FEB1C-700D-4AF6-8EEF-83599ECD239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636</xdr:rowOff>
    </xdr:from>
    <xdr:to>
      <xdr:col>24</xdr:col>
      <xdr:colOff>114300</xdr:colOff>
      <xdr:row>81</xdr:row>
      <xdr:rowOff>102236</xdr:rowOff>
    </xdr:to>
    <xdr:sp macro="" textlink="">
      <xdr:nvSpPr>
        <xdr:cNvPr id="302" name="楕円 301">
          <a:extLst>
            <a:ext uri="{FF2B5EF4-FFF2-40B4-BE49-F238E27FC236}">
              <a16:creationId xmlns:a16="http://schemas.microsoft.com/office/drawing/2014/main" id="{8094C938-D1C1-49CF-B9EA-430D57E42BF8}"/>
            </a:ext>
          </a:extLst>
        </xdr:cNvPr>
        <xdr:cNvSpPr/>
      </xdr:nvSpPr>
      <xdr:spPr>
        <a:xfrm>
          <a:off x="412750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23513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6B45CAE-D36A-4463-B3BD-A1626E0AC3A3}"/>
            </a:ext>
          </a:extLst>
        </xdr:cNvPr>
        <xdr:cNvSpPr txBox="1"/>
      </xdr:nvSpPr>
      <xdr:spPr>
        <a:xfrm>
          <a:off x="42164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133986</xdr:rowOff>
    </xdr:from>
    <xdr:to>
      <xdr:col>20</xdr:col>
      <xdr:colOff>38100</xdr:colOff>
      <xdr:row>81</xdr:row>
      <xdr:rowOff>64136</xdr:rowOff>
    </xdr:to>
    <xdr:sp macro="" textlink="">
      <xdr:nvSpPr>
        <xdr:cNvPr id="304" name="楕円 303">
          <a:extLst>
            <a:ext uri="{FF2B5EF4-FFF2-40B4-BE49-F238E27FC236}">
              <a16:creationId xmlns:a16="http://schemas.microsoft.com/office/drawing/2014/main" id="{06DB7322-8742-4DB6-BFE0-7735592812BE}"/>
            </a:ext>
          </a:extLst>
        </xdr:cNvPr>
        <xdr:cNvSpPr/>
      </xdr:nvSpPr>
      <xdr:spPr>
        <a:xfrm>
          <a:off x="3384550" y="133483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13336</xdr:rowOff>
    </xdr:from>
    <xdr:to>
      <xdr:col>24</xdr:col>
      <xdr:colOff>63500</xdr:colOff>
      <xdr:row>81</xdr:row>
      <xdr:rowOff>51436</xdr:rowOff>
    </xdr:to>
    <xdr:cxnSp macro="">
      <xdr:nvCxnSpPr>
        <xdr:cNvPr id="305" name="直線コネクタ 304">
          <a:extLst>
            <a:ext uri="{FF2B5EF4-FFF2-40B4-BE49-F238E27FC236}">
              <a16:creationId xmlns:a16="http://schemas.microsoft.com/office/drawing/2014/main" id="{D827B6F9-D2FE-4A6A-A99D-193A937CCD1D}"/>
            </a:ext>
          </a:extLst>
        </xdr:cNvPr>
        <xdr:cNvCxnSpPr/>
      </xdr:nvCxnSpPr>
      <xdr:spPr>
        <a:xfrm>
          <a:off x="3429000" y="13392786"/>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95886</xdr:rowOff>
    </xdr:from>
    <xdr:to>
      <xdr:col>15</xdr:col>
      <xdr:colOff>101600</xdr:colOff>
      <xdr:row>81</xdr:row>
      <xdr:rowOff>26036</xdr:rowOff>
    </xdr:to>
    <xdr:sp macro="" textlink="">
      <xdr:nvSpPr>
        <xdr:cNvPr id="306" name="楕円 305">
          <a:extLst>
            <a:ext uri="{FF2B5EF4-FFF2-40B4-BE49-F238E27FC236}">
              <a16:creationId xmlns:a16="http://schemas.microsoft.com/office/drawing/2014/main" id="{C5F61FE0-B8CD-4C5D-B97E-D7D3DBF21EB7}"/>
            </a:ext>
          </a:extLst>
        </xdr:cNvPr>
        <xdr:cNvSpPr/>
      </xdr:nvSpPr>
      <xdr:spPr>
        <a:xfrm>
          <a:off x="2571750" y="13310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146686</xdr:rowOff>
    </xdr:from>
    <xdr:to>
      <xdr:col>19</xdr:col>
      <xdr:colOff>177800</xdr:colOff>
      <xdr:row>81</xdr:row>
      <xdr:rowOff>13336</xdr:rowOff>
    </xdr:to>
    <xdr:cxnSp macro="">
      <xdr:nvCxnSpPr>
        <xdr:cNvPr id="307" name="直線コネクタ 306">
          <a:extLst>
            <a:ext uri="{FF2B5EF4-FFF2-40B4-BE49-F238E27FC236}">
              <a16:creationId xmlns:a16="http://schemas.microsoft.com/office/drawing/2014/main" id="{26259580-C83D-4669-A212-07C5E2ACEF2A}"/>
            </a:ext>
          </a:extLst>
        </xdr:cNvPr>
        <xdr:cNvCxnSpPr/>
      </xdr:nvCxnSpPr>
      <xdr:spPr>
        <a:xfrm>
          <a:off x="2622550" y="13361036"/>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57786</xdr:rowOff>
    </xdr:from>
    <xdr:to>
      <xdr:col>10</xdr:col>
      <xdr:colOff>165100</xdr:colOff>
      <xdr:row>80</xdr:row>
      <xdr:rowOff>159386</xdr:rowOff>
    </xdr:to>
    <xdr:sp macro="" textlink="">
      <xdr:nvSpPr>
        <xdr:cNvPr id="308" name="楕円 307">
          <a:extLst>
            <a:ext uri="{FF2B5EF4-FFF2-40B4-BE49-F238E27FC236}">
              <a16:creationId xmlns:a16="http://schemas.microsoft.com/office/drawing/2014/main" id="{939D8282-BA0B-4D4C-8596-19BD016C88D6}"/>
            </a:ext>
          </a:extLst>
        </xdr:cNvPr>
        <xdr:cNvSpPr/>
      </xdr:nvSpPr>
      <xdr:spPr>
        <a:xfrm>
          <a:off x="1778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108586</xdr:rowOff>
    </xdr:from>
    <xdr:to>
      <xdr:col>15</xdr:col>
      <xdr:colOff>50800</xdr:colOff>
      <xdr:row>80</xdr:row>
      <xdr:rowOff>146686</xdr:rowOff>
    </xdr:to>
    <xdr:cxnSp macro="">
      <xdr:nvCxnSpPr>
        <xdr:cNvPr id="309" name="直線コネクタ 308">
          <a:extLst>
            <a:ext uri="{FF2B5EF4-FFF2-40B4-BE49-F238E27FC236}">
              <a16:creationId xmlns:a16="http://schemas.microsoft.com/office/drawing/2014/main" id="{395F73CE-D5F1-4238-A98B-6C513F1B864F}"/>
            </a:ext>
          </a:extLst>
        </xdr:cNvPr>
        <xdr:cNvCxnSpPr/>
      </xdr:nvCxnSpPr>
      <xdr:spPr>
        <a:xfrm>
          <a:off x="1828800" y="13322936"/>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19686</xdr:rowOff>
    </xdr:from>
    <xdr:to>
      <xdr:col>6</xdr:col>
      <xdr:colOff>38100</xdr:colOff>
      <xdr:row>80</xdr:row>
      <xdr:rowOff>121286</xdr:rowOff>
    </xdr:to>
    <xdr:sp macro="" textlink="">
      <xdr:nvSpPr>
        <xdr:cNvPr id="310" name="楕円 309">
          <a:extLst>
            <a:ext uri="{FF2B5EF4-FFF2-40B4-BE49-F238E27FC236}">
              <a16:creationId xmlns:a16="http://schemas.microsoft.com/office/drawing/2014/main" id="{D10D31AE-50BE-47BB-9E95-60D3EDC64560}"/>
            </a:ext>
          </a:extLst>
        </xdr:cNvPr>
        <xdr:cNvSpPr/>
      </xdr:nvSpPr>
      <xdr:spPr>
        <a:xfrm>
          <a:off x="984250" y="13234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70486</xdr:rowOff>
    </xdr:from>
    <xdr:to>
      <xdr:col>10</xdr:col>
      <xdr:colOff>114300</xdr:colOff>
      <xdr:row>80</xdr:row>
      <xdr:rowOff>108586</xdr:rowOff>
    </xdr:to>
    <xdr:cxnSp macro="">
      <xdr:nvCxnSpPr>
        <xdr:cNvPr id="311" name="直線コネクタ 310">
          <a:extLst>
            <a:ext uri="{FF2B5EF4-FFF2-40B4-BE49-F238E27FC236}">
              <a16:creationId xmlns:a16="http://schemas.microsoft.com/office/drawing/2014/main" id="{B009E906-E63D-4001-9EE6-4269D657129D}"/>
            </a:ext>
          </a:extLst>
        </xdr:cNvPr>
        <xdr:cNvCxnSpPr/>
      </xdr:nvCxnSpPr>
      <xdr:spPr>
        <a:xfrm>
          <a:off x="1028700" y="13284836"/>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D8CC09B8-F3A7-49FA-80AD-22F86514EFD7}"/>
            </a:ext>
          </a:extLst>
        </xdr:cNvPr>
        <xdr:cNvSpPr txBox="1"/>
      </xdr:nvSpPr>
      <xdr:spPr>
        <a:xfrm>
          <a:off x="3239144"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AB047F7B-3AD8-4637-9C5F-A9EEECBFE3A8}"/>
            </a:ext>
          </a:extLst>
        </xdr:cNvPr>
        <xdr:cNvSpPr txBox="1"/>
      </xdr:nvSpPr>
      <xdr:spPr>
        <a:xfrm>
          <a:off x="24390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701D863C-F950-4311-8F21-0FE02F951EB7}"/>
            </a:ext>
          </a:extLst>
        </xdr:cNvPr>
        <xdr:cNvSpPr txBox="1"/>
      </xdr:nvSpPr>
      <xdr:spPr>
        <a:xfrm>
          <a:off x="1645294" y="1356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CF48912F-C865-4158-8B97-51F885FDEDEA}"/>
            </a:ext>
          </a:extLst>
        </xdr:cNvPr>
        <xdr:cNvSpPr txBox="1"/>
      </xdr:nvSpPr>
      <xdr:spPr>
        <a:xfrm>
          <a:off x="8515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80663</xdr:rowOff>
    </xdr:from>
    <xdr:ext cx="405111" cy="259045"/>
    <xdr:sp macro="" textlink="">
      <xdr:nvSpPr>
        <xdr:cNvPr id="316" name="n_1mainValue【福祉施設】&#10;有形固定資産減価償却率">
          <a:extLst>
            <a:ext uri="{FF2B5EF4-FFF2-40B4-BE49-F238E27FC236}">
              <a16:creationId xmlns:a16="http://schemas.microsoft.com/office/drawing/2014/main" id="{2CDDB15E-CD6F-49AB-A55F-E79300CED511}"/>
            </a:ext>
          </a:extLst>
        </xdr:cNvPr>
        <xdr:cNvSpPr txBox="1"/>
      </xdr:nvSpPr>
      <xdr:spPr>
        <a:xfrm>
          <a:off x="3239144" y="1312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42563</xdr:rowOff>
    </xdr:from>
    <xdr:ext cx="405111" cy="259045"/>
    <xdr:sp macro="" textlink="">
      <xdr:nvSpPr>
        <xdr:cNvPr id="317" name="n_2mainValue【福祉施設】&#10;有形固定資産減価償却率">
          <a:extLst>
            <a:ext uri="{FF2B5EF4-FFF2-40B4-BE49-F238E27FC236}">
              <a16:creationId xmlns:a16="http://schemas.microsoft.com/office/drawing/2014/main" id="{4D25374E-A4C4-4B66-8125-935384E15D27}"/>
            </a:ext>
          </a:extLst>
        </xdr:cNvPr>
        <xdr:cNvSpPr txBox="1"/>
      </xdr:nvSpPr>
      <xdr:spPr>
        <a:xfrm>
          <a:off x="2439044" y="1309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4463</xdr:rowOff>
    </xdr:from>
    <xdr:ext cx="405111" cy="259045"/>
    <xdr:sp macro="" textlink="">
      <xdr:nvSpPr>
        <xdr:cNvPr id="318" name="n_3mainValue【福祉施設】&#10;有形固定資産減価償却率">
          <a:extLst>
            <a:ext uri="{FF2B5EF4-FFF2-40B4-BE49-F238E27FC236}">
              <a16:creationId xmlns:a16="http://schemas.microsoft.com/office/drawing/2014/main" id="{C89F25F7-919C-463C-8C6F-85EACBE83880}"/>
            </a:ext>
          </a:extLst>
        </xdr:cNvPr>
        <xdr:cNvSpPr txBox="1"/>
      </xdr:nvSpPr>
      <xdr:spPr>
        <a:xfrm>
          <a:off x="1645294" y="1305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137813</xdr:rowOff>
    </xdr:from>
    <xdr:ext cx="405111" cy="259045"/>
    <xdr:sp macro="" textlink="">
      <xdr:nvSpPr>
        <xdr:cNvPr id="319" name="n_4mainValue【福祉施設】&#10;有形固定資産減価償却率">
          <a:extLst>
            <a:ext uri="{FF2B5EF4-FFF2-40B4-BE49-F238E27FC236}">
              <a16:creationId xmlns:a16="http://schemas.microsoft.com/office/drawing/2014/main" id="{30787602-588E-48C8-8813-553A6C145520}"/>
            </a:ext>
          </a:extLst>
        </xdr:cNvPr>
        <xdr:cNvSpPr txBox="1"/>
      </xdr:nvSpPr>
      <xdr:spPr>
        <a:xfrm>
          <a:off x="851544"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B5A2BE5-3C43-43EA-9AEE-3639FE3D9C9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C09F17E-D3D4-483C-88A2-C1BF6390783C}"/>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9F03507-C02B-4888-845F-A9A88537C92A}"/>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B9F95C0-29B1-4152-95F0-E42AAE461E0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A2DB30B-A3AD-4D6F-B3F0-B5829EC99CC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875BEED-430C-47B0-8B9F-C973FB78A93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AFF69D8-8AA9-4F18-B52F-AAABB9214AC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44D046A-4867-4356-902F-B1D2058BB78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F3D9DE4-70CE-4B5C-87C6-9C672461032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0C0C671-220A-4A33-97ED-81DA8049186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2B5831AD-AA43-476B-B1C8-A5AFD19B56B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67A5CEAB-0AF2-42E4-819F-CF832FBFAA4B}"/>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35669613-1AEC-481C-AA89-076AC8C25ABD}"/>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3865BD02-4DE5-4533-B9F2-1FD294952463}"/>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96899A62-5CA4-47C5-8D25-EFD41F0D3C81}"/>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7682B325-E9D5-41CC-84EC-FC0055917F44}"/>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1686CE80-F13D-4788-8C6A-91F6A7DC36A1}"/>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9F193794-D6A8-4636-9419-98AC866D4437}"/>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B3B4A16A-80D0-4BF3-9C61-D9CEECB2D58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8CDB568B-5EBC-4E17-8488-CCF17420639C}"/>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6A7BF21A-04E8-4529-8E5E-6E86FEB96315}"/>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55AFFE55-1FFE-423B-9D9B-37554F5D81C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C770AB4-59B5-4993-810A-CEC4DA28488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9E14F7-372E-42CD-9204-BD24A5D3AE8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BDADAA4-091B-4821-94EF-1BCC23A34B8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F6281A72-A24D-41B7-8052-B656198E4D9D}"/>
            </a:ext>
          </a:extLst>
        </xdr:cNvPr>
        <xdr:cNvCxnSpPr/>
      </xdr:nvCxnSpPr>
      <xdr:spPr>
        <a:xfrm flipV="1">
          <a:off x="9429115" y="12804502"/>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9E7601FF-4365-42FA-BA6E-21DC2FB6C7F3}"/>
            </a:ext>
          </a:extLst>
        </xdr:cNvPr>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C20C6565-82B4-4414-9FE5-31FD95B50FB4}"/>
            </a:ext>
          </a:extLst>
        </xdr:cNvPr>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C928E46F-EEAA-431B-9454-C2A3F2D9F483}"/>
            </a:ext>
          </a:extLst>
        </xdr:cNvPr>
        <xdr:cNvSpPr txBox="1"/>
      </xdr:nvSpPr>
      <xdr:spPr>
        <a:xfrm>
          <a:off x="9467850" y="12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F8690F7A-4EE0-4599-9098-CC3786677F6E}"/>
            </a:ext>
          </a:extLst>
        </xdr:cNvPr>
        <xdr:cNvCxnSpPr/>
      </xdr:nvCxnSpPr>
      <xdr:spPr>
        <a:xfrm>
          <a:off x="935990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097B33A5-EB34-44F7-99A8-E1D4E24EABD1}"/>
            </a:ext>
          </a:extLst>
        </xdr:cNvPr>
        <xdr:cNvSpPr txBox="1"/>
      </xdr:nvSpPr>
      <xdr:spPr>
        <a:xfrm>
          <a:off x="9467850" y="1372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A34114A5-854F-43AE-96B3-2437C0CFF748}"/>
            </a:ext>
          </a:extLst>
        </xdr:cNvPr>
        <xdr:cNvSpPr/>
      </xdr:nvSpPr>
      <xdr:spPr>
        <a:xfrm>
          <a:off x="9398000" y="1387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664B95CF-19BE-46B8-A8F4-20CE72F26923}"/>
            </a:ext>
          </a:extLst>
        </xdr:cNvPr>
        <xdr:cNvSpPr/>
      </xdr:nvSpPr>
      <xdr:spPr>
        <a:xfrm>
          <a:off x="863600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EF90B6D4-35C9-4DC8-81E9-5112234F6CCE}"/>
            </a:ext>
          </a:extLst>
        </xdr:cNvPr>
        <xdr:cNvSpPr/>
      </xdr:nvSpPr>
      <xdr:spPr>
        <a:xfrm>
          <a:off x="78422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9BD9A2C1-D29A-4EC4-A4AE-E53370F8139F}"/>
            </a:ext>
          </a:extLst>
        </xdr:cNvPr>
        <xdr:cNvSpPr/>
      </xdr:nvSpPr>
      <xdr:spPr>
        <a:xfrm>
          <a:off x="7029450" y="13835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0A919DDD-938C-4A22-836E-E1580BBAE6EA}"/>
            </a:ext>
          </a:extLst>
        </xdr:cNvPr>
        <xdr:cNvSpPr/>
      </xdr:nvSpPr>
      <xdr:spPr>
        <a:xfrm>
          <a:off x="62357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F2CED69-A0C2-47B2-B572-8459350D7D31}"/>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EA7283-1A02-416C-90E6-2A364DB9524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6EA9664-7F7A-4C76-933A-299A7A89CB6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11B8EFF-1F4F-4230-BC11-5986FA83807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8AC5E8C-3634-4729-9038-25408ECED2D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61" name="楕円 360">
          <a:extLst>
            <a:ext uri="{FF2B5EF4-FFF2-40B4-BE49-F238E27FC236}">
              <a16:creationId xmlns:a16="http://schemas.microsoft.com/office/drawing/2014/main" id="{F4933775-4B34-44D8-B454-DFF558222D4A}"/>
            </a:ext>
          </a:extLst>
        </xdr:cNvPr>
        <xdr:cNvSpPr/>
      </xdr:nvSpPr>
      <xdr:spPr>
        <a:xfrm>
          <a:off x="9398000" y="142869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62" name="【福祉施設】&#10;一人当たり面積該当値テキスト">
          <a:extLst>
            <a:ext uri="{FF2B5EF4-FFF2-40B4-BE49-F238E27FC236}">
              <a16:creationId xmlns:a16="http://schemas.microsoft.com/office/drawing/2014/main" id="{8CB6AC77-2EEB-42A5-9396-BAF72FF434FF}"/>
            </a:ext>
          </a:extLst>
        </xdr:cNvPr>
        <xdr:cNvSpPr txBox="1"/>
      </xdr:nvSpPr>
      <xdr:spPr>
        <a:xfrm>
          <a:off x="9467850" y="1420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63" name="楕円 362">
          <a:extLst>
            <a:ext uri="{FF2B5EF4-FFF2-40B4-BE49-F238E27FC236}">
              <a16:creationId xmlns:a16="http://schemas.microsoft.com/office/drawing/2014/main" id="{559E52D2-2106-4F33-A563-7A7DF2225E1A}"/>
            </a:ext>
          </a:extLst>
        </xdr:cNvPr>
        <xdr:cNvSpPr/>
      </xdr:nvSpPr>
      <xdr:spPr>
        <a:xfrm>
          <a:off x="8636000" y="14286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64" name="直線コネクタ 363">
          <a:extLst>
            <a:ext uri="{FF2B5EF4-FFF2-40B4-BE49-F238E27FC236}">
              <a16:creationId xmlns:a16="http://schemas.microsoft.com/office/drawing/2014/main" id="{A38D721B-EB24-4894-82C9-B235E5EFB8CE}"/>
            </a:ext>
          </a:extLst>
        </xdr:cNvPr>
        <xdr:cNvCxnSpPr/>
      </xdr:nvCxnSpPr>
      <xdr:spPr>
        <a:xfrm>
          <a:off x="8686800" y="1433775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85271</xdr:rowOff>
    </xdr:from>
    <xdr:to>
      <xdr:col>46</xdr:col>
      <xdr:colOff>38100</xdr:colOff>
      <xdr:row>87</xdr:row>
      <xdr:rowOff>15421</xdr:rowOff>
    </xdr:to>
    <xdr:sp macro="" textlink="">
      <xdr:nvSpPr>
        <xdr:cNvPr id="365" name="楕円 364">
          <a:extLst>
            <a:ext uri="{FF2B5EF4-FFF2-40B4-BE49-F238E27FC236}">
              <a16:creationId xmlns:a16="http://schemas.microsoft.com/office/drawing/2014/main" id="{0E4FD4C9-DD65-44B6-B5D0-75BB22BF1797}"/>
            </a:ext>
          </a:extLst>
        </xdr:cNvPr>
        <xdr:cNvSpPr/>
      </xdr:nvSpPr>
      <xdr:spPr>
        <a:xfrm>
          <a:off x="7842250" y="142902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136071</xdr:rowOff>
    </xdr:to>
    <xdr:cxnSp macro="">
      <xdr:nvCxnSpPr>
        <xdr:cNvPr id="366" name="直線コネクタ 365">
          <a:extLst>
            <a:ext uri="{FF2B5EF4-FFF2-40B4-BE49-F238E27FC236}">
              <a16:creationId xmlns:a16="http://schemas.microsoft.com/office/drawing/2014/main" id="{27A2A38D-709F-4EDA-B334-32660B503634}"/>
            </a:ext>
          </a:extLst>
        </xdr:cNvPr>
        <xdr:cNvCxnSpPr/>
      </xdr:nvCxnSpPr>
      <xdr:spPr>
        <a:xfrm flipV="1">
          <a:off x="7886700" y="14337756"/>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85271</xdr:rowOff>
    </xdr:from>
    <xdr:to>
      <xdr:col>41</xdr:col>
      <xdr:colOff>101600</xdr:colOff>
      <xdr:row>87</xdr:row>
      <xdr:rowOff>15421</xdr:rowOff>
    </xdr:to>
    <xdr:sp macro="" textlink="">
      <xdr:nvSpPr>
        <xdr:cNvPr id="367" name="楕円 366">
          <a:extLst>
            <a:ext uri="{FF2B5EF4-FFF2-40B4-BE49-F238E27FC236}">
              <a16:creationId xmlns:a16="http://schemas.microsoft.com/office/drawing/2014/main" id="{1F831912-5054-4C56-B2BC-C302CACAB6BF}"/>
            </a:ext>
          </a:extLst>
        </xdr:cNvPr>
        <xdr:cNvSpPr/>
      </xdr:nvSpPr>
      <xdr:spPr>
        <a:xfrm>
          <a:off x="7029450" y="142902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136071</xdr:rowOff>
    </xdr:from>
    <xdr:to>
      <xdr:col>45</xdr:col>
      <xdr:colOff>177800</xdr:colOff>
      <xdr:row>86</xdr:row>
      <xdr:rowOff>136071</xdr:rowOff>
    </xdr:to>
    <xdr:cxnSp macro="">
      <xdr:nvCxnSpPr>
        <xdr:cNvPr id="368" name="直線コネクタ 367">
          <a:extLst>
            <a:ext uri="{FF2B5EF4-FFF2-40B4-BE49-F238E27FC236}">
              <a16:creationId xmlns:a16="http://schemas.microsoft.com/office/drawing/2014/main" id="{7EEB3E2A-2ADB-459B-8C50-AF5416C759D4}"/>
            </a:ext>
          </a:extLst>
        </xdr:cNvPr>
        <xdr:cNvCxnSpPr/>
      </xdr:nvCxnSpPr>
      <xdr:spPr>
        <a:xfrm>
          <a:off x="7080250" y="143410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85271</xdr:rowOff>
    </xdr:from>
    <xdr:to>
      <xdr:col>36</xdr:col>
      <xdr:colOff>165100</xdr:colOff>
      <xdr:row>87</xdr:row>
      <xdr:rowOff>15421</xdr:rowOff>
    </xdr:to>
    <xdr:sp macro="" textlink="">
      <xdr:nvSpPr>
        <xdr:cNvPr id="369" name="楕円 368">
          <a:extLst>
            <a:ext uri="{FF2B5EF4-FFF2-40B4-BE49-F238E27FC236}">
              <a16:creationId xmlns:a16="http://schemas.microsoft.com/office/drawing/2014/main" id="{6B65ABC1-D8D7-4A1F-B871-B37D031A8A9C}"/>
            </a:ext>
          </a:extLst>
        </xdr:cNvPr>
        <xdr:cNvSpPr/>
      </xdr:nvSpPr>
      <xdr:spPr>
        <a:xfrm>
          <a:off x="6235700" y="142902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136071</xdr:rowOff>
    </xdr:from>
    <xdr:to>
      <xdr:col>41</xdr:col>
      <xdr:colOff>50800</xdr:colOff>
      <xdr:row>86</xdr:row>
      <xdr:rowOff>136071</xdr:rowOff>
    </xdr:to>
    <xdr:cxnSp macro="">
      <xdr:nvCxnSpPr>
        <xdr:cNvPr id="370" name="直線コネクタ 369">
          <a:extLst>
            <a:ext uri="{FF2B5EF4-FFF2-40B4-BE49-F238E27FC236}">
              <a16:creationId xmlns:a16="http://schemas.microsoft.com/office/drawing/2014/main" id="{63DFBB75-369E-414B-BC54-22367EB65F9B}"/>
            </a:ext>
          </a:extLst>
        </xdr:cNvPr>
        <xdr:cNvCxnSpPr/>
      </xdr:nvCxnSpPr>
      <xdr:spPr>
        <a:xfrm>
          <a:off x="6286500" y="1434102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A6C49CFF-D426-40EC-902E-6C649A4430C8}"/>
            </a:ext>
          </a:extLst>
        </xdr:cNvPr>
        <xdr:cNvSpPr txBox="1"/>
      </xdr:nvSpPr>
      <xdr:spPr>
        <a:xfrm>
          <a:off x="8458277" y="136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66963EB8-9F4C-463B-921E-1EF5BFDD1BC2}"/>
            </a:ext>
          </a:extLst>
        </xdr:cNvPr>
        <xdr:cNvSpPr txBox="1"/>
      </xdr:nvSpPr>
      <xdr:spPr>
        <a:xfrm>
          <a:off x="7677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4FB6977B-6CE8-4F07-BDE9-7BB5E114B45D}"/>
            </a:ext>
          </a:extLst>
        </xdr:cNvPr>
        <xdr:cNvSpPr txBox="1"/>
      </xdr:nvSpPr>
      <xdr:spPr>
        <a:xfrm>
          <a:off x="68644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910AB4EC-1388-4F9C-BDF4-985FE6D72DB8}"/>
            </a:ext>
          </a:extLst>
        </xdr:cNvPr>
        <xdr:cNvSpPr txBox="1"/>
      </xdr:nvSpPr>
      <xdr:spPr>
        <a:xfrm>
          <a:off x="607067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75" name="n_1mainValue【福祉施設】&#10;一人当たり面積">
          <a:extLst>
            <a:ext uri="{FF2B5EF4-FFF2-40B4-BE49-F238E27FC236}">
              <a16:creationId xmlns:a16="http://schemas.microsoft.com/office/drawing/2014/main" id="{68CD9A16-5A23-44DC-A1AC-0BD951227122}"/>
            </a:ext>
          </a:extLst>
        </xdr:cNvPr>
        <xdr:cNvSpPr txBox="1"/>
      </xdr:nvSpPr>
      <xdr:spPr>
        <a:xfrm>
          <a:off x="845827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6548</xdr:rowOff>
    </xdr:from>
    <xdr:ext cx="469744" cy="259045"/>
    <xdr:sp macro="" textlink="">
      <xdr:nvSpPr>
        <xdr:cNvPr id="376" name="n_2mainValue【福祉施設】&#10;一人当たり面積">
          <a:extLst>
            <a:ext uri="{FF2B5EF4-FFF2-40B4-BE49-F238E27FC236}">
              <a16:creationId xmlns:a16="http://schemas.microsoft.com/office/drawing/2014/main" id="{D82E2A3F-E2EF-4BD7-8DCB-73A47EFAC78D}"/>
            </a:ext>
          </a:extLst>
        </xdr:cNvPr>
        <xdr:cNvSpPr txBox="1"/>
      </xdr:nvSpPr>
      <xdr:spPr>
        <a:xfrm>
          <a:off x="76772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6548</xdr:rowOff>
    </xdr:from>
    <xdr:ext cx="469744" cy="259045"/>
    <xdr:sp macro="" textlink="">
      <xdr:nvSpPr>
        <xdr:cNvPr id="377" name="n_3mainValue【福祉施設】&#10;一人当たり面積">
          <a:extLst>
            <a:ext uri="{FF2B5EF4-FFF2-40B4-BE49-F238E27FC236}">
              <a16:creationId xmlns:a16="http://schemas.microsoft.com/office/drawing/2014/main" id="{0D429BC1-8920-4A52-866C-4E93FBFF8EBF}"/>
            </a:ext>
          </a:extLst>
        </xdr:cNvPr>
        <xdr:cNvSpPr txBox="1"/>
      </xdr:nvSpPr>
      <xdr:spPr>
        <a:xfrm>
          <a:off x="6864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6548</xdr:rowOff>
    </xdr:from>
    <xdr:ext cx="469744" cy="259045"/>
    <xdr:sp macro="" textlink="">
      <xdr:nvSpPr>
        <xdr:cNvPr id="378" name="n_4mainValue【福祉施設】&#10;一人当たり面積">
          <a:extLst>
            <a:ext uri="{FF2B5EF4-FFF2-40B4-BE49-F238E27FC236}">
              <a16:creationId xmlns:a16="http://schemas.microsoft.com/office/drawing/2014/main" id="{391F04E9-DCCE-4B6D-978E-B079AFF49887}"/>
            </a:ext>
          </a:extLst>
        </xdr:cNvPr>
        <xdr:cNvSpPr txBox="1"/>
      </xdr:nvSpPr>
      <xdr:spPr>
        <a:xfrm>
          <a:off x="607067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A50686E-4BC4-4283-8EEE-E8969F4AEAF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951A936-D9C2-451F-9FBF-585CC3180C6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9E8CD61-0632-47CE-9381-F143CE27639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3835891-E66E-455E-B195-61C2446AFD7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155CA6D-D348-4577-86E8-16F1CF410EC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DC90626-00B1-41E3-967A-F0D27C78324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41ECEED-8620-4D0A-BF62-C9BCC7581DB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5D32D81-2ED8-42F8-B1D8-C59B831F22F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1F774ED-738F-4E8C-A18A-84B5B0B39BC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6A060C8-89F6-4A86-BE87-F5D844A35FE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C5DD5D2-3F25-40BA-A30B-156F3692FD88}"/>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C827F68-E08C-4E4E-B571-8734EC5C818C}"/>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3DB7155-B9E1-4F54-92F4-4E49312B0BAD}"/>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570C89E-3FFA-4476-ADC1-B0F83F1AB9CA}"/>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7E7DD1E-2B6C-417C-A047-11A07FB3E06A}"/>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8D94D16-F5DA-42F0-8F4E-042726A5C67A}"/>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E701D26-0852-45AF-8B97-1870C32D7E85}"/>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65BFA68B-86D5-45A5-BD66-84714843BDAF}"/>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2FA89DA9-7145-4A44-BE18-F19CABD5C10E}"/>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952C26C-2C66-47C0-AA7A-00B8D596DC12}"/>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C1F07E79-7545-4A81-B663-46DDA1611053}"/>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E33B83B3-0176-4304-84F3-1E3A1253BEEC}"/>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DDB9F20-D29E-4630-A2E9-B0ADB72655E4}"/>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130A8C7-A839-4AD9-92FF-C0D36089902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40AAFF1-04C5-437B-A5EA-9B7CF6C333F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AFEB09A8-BF1F-458F-B7C2-B7B699AD4C1F}"/>
            </a:ext>
          </a:extLst>
        </xdr:cNvPr>
        <xdr:cNvCxnSpPr/>
      </xdr:nvCxnSpPr>
      <xdr:spPr>
        <a:xfrm flipV="1">
          <a:off x="4177665" y="165909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B88CB052-3643-4B75-8B8D-EA5E331F3FFA}"/>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2D538C1-CD85-4076-98D9-AEBD585FBE94}"/>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EBCC7F98-53F4-432D-A77D-056C93FE434D}"/>
            </a:ext>
          </a:extLst>
        </xdr:cNvPr>
        <xdr:cNvSpPr txBox="1"/>
      </xdr:nvSpPr>
      <xdr:spPr>
        <a:xfrm>
          <a:off x="4216400" y="16366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555AC73B-A2C1-4235-805E-8EBDB192E379}"/>
            </a:ext>
          </a:extLst>
        </xdr:cNvPr>
        <xdr:cNvCxnSpPr/>
      </xdr:nvCxnSpPr>
      <xdr:spPr>
        <a:xfrm>
          <a:off x="4108450" y="1659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50306FDE-3456-4DD4-A88B-A1B2BFA4DE86}"/>
            </a:ext>
          </a:extLst>
        </xdr:cNvPr>
        <xdr:cNvSpPr txBox="1"/>
      </xdr:nvSpPr>
      <xdr:spPr>
        <a:xfrm>
          <a:off x="4216400" y="1726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B1037C45-3104-46C4-8B93-024250B32B95}"/>
            </a:ext>
          </a:extLst>
        </xdr:cNvPr>
        <xdr:cNvSpPr/>
      </xdr:nvSpPr>
      <xdr:spPr>
        <a:xfrm>
          <a:off x="412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CC456FB3-7D1C-4563-861F-078032FB9F63}"/>
            </a:ext>
          </a:extLst>
        </xdr:cNvPr>
        <xdr:cNvSpPr/>
      </xdr:nvSpPr>
      <xdr:spPr>
        <a:xfrm>
          <a:off x="3384550" y="174038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9752DE79-88FD-4C64-B54F-73F801918E4D}"/>
            </a:ext>
          </a:extLst>
        </xdr:cNvPr>
        <xdr:cNvSpPr/>
      </xdr:nvSpPr>
      <xdr:spPr>
        <a:xfrm>
          <a:off x="25717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2E93DB6B-1901-4FE4-96A8-14820E14924F}"/>
            </a:ext>
          </a:extLst>
        </xdr:cNvPr>
        <xdr:cNvSpPr/>
      </xdr:nvSpPr>
      <xdr:spPr>
        <a:xfrm>
          <a:off x="17780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FA0AA942-8DB2-4D04-8CEE-7984EF6E892F}"/>
            </a:ext>
          </a:extLst>
        </xdr:cNvPr>
        <xdr:cNvSpPr/>
      </xdr:nvSpPr>
      <xdr:spPr>
        <a:xfrm>
          <a:off x="9842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D1DECC1-A47B-4DFE-B4D3-D15E83C423B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BDFC47F-11D0-422D-8AC8-5E438DCBC9A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0A152CB-F0EB-4460-BD2E-300D76EDC87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5234A94-74C9-4D39-88B9-8DA8C87E147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CDEA375-F29B-43B1-AE80-501C4B78AED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107043</xdr:rowOff>
    </xdr:from>
    <xdr:to>
      <xdr:col>24</xdr:col>
      <xdr:colOff>114300</xdr:colOff>
      <xdr:row>109</xdr:row>
      <xdr:rowOff>37193</xdr:rowOff>
    </xdr:to>
    <xdr:sp macro="" textlink="">
      <xdr:nvSpPr>
        <xdr:cNvPr id="420" name="楕円 419">
          <a:extLst>
            <a:ext uri="{FF2B5EF4-FFF2-40B4-BE49-F238E27FC236}">
              <a16:creationId xmlns:a16="http://schemas.microsoft.com/office/drawing/2014/main" id="{31095F5C-FE5F-4B71-A811-30AF08145F79}"/>
            </a:ext>
          </a:extLst>
        </xdr:cNvPr>
        <xdr:cNvSpPr/>
      </xdr:nvSpPr>
      <xdr:spPr>
        <a:xfrm>
          <a:off x="4127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21970</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F0416F7-8808-4713-9443-1D8B6EB41ECD}"/>
            </a:ext>
          </a:extLst>
        </xdr:cNvPr>
        <xdr:cNvSpPr txBox="1"/>
      </xdr:nvSpPr>
      <xdr:spPr>
        <a:xfrm>
          <a:off x="4216400" y="179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90714</xdr:rowOff>
    </xdr:from>
    <xdr:to>
      <xdr:col>20</xdr:col>
      <xdr:colOff>38100</xdr:colOff>
      <xdr:row>109</xdr:row>
      <xdr:rowOff>20864</xdr:rowOff>
    </xdr:to>
    <xdr:sp macro="" textlink="">
      <xdr:nvSpPr>
        <xdr:cNvPr id="422" name="楕円 421">
          <a:extLst>
            <a:ext uri="{FF2B5EF4-FFF2-40B4-BE49-F238E27FC236}">
              <a16:creationId xmlns:a16="http://schemas.microsoft.com/office/drawing/2014/main" id="{393688A1-163D-4A95-BF30-FC19ABC0938D}"/>
            </a:ext>
          </a:extLst>
        </xdr:cNvPr>
        <xdr:cNvSpPr/>
      </xdr:nvSpPr>
      <xdr:spPr>
        <a:xfrm>
          <a:off x="3384550" y="18035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141514</xdr:rowOff>
    </xdr:from>
    <xdr:to>
      <xdr:col>24</xdr:col>
      <xdr:colOff>63500</xdr:colOff>
      <xdr:row>108</xdr:row>
      <xdr:rowOff>157843</xdr:rowOff>
    </xdr:to>
    <xdr:cxnSp macro="">
      <xdr:nvCxnSpPr>
        <xdr:cNvPr id="423" name="直線コネクタ 422">
          <a:extLst>
            <a:ext uri="{FF2B5EF4-FFF2-40B4-BE49-F238E27FC236}">
              <a16:creationId xmlns:a16="http://schemas.microsoft.com/office/drawing/2014/main" id="{732C7422-061C-43C1-BFB6-CE1AB32D4178}"/>
            </a:ext>
          </a:extLst>
        </xdr:cNvPr>
        <xdr:cNvCxnSpPr/>
      </xdr:nvCxnSpPr>
      <xdr:spPr>
        <a:xfrm>
          <a:off x="3429000" y="18086614"/>
          <a:ext cx="7493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58057</xdr:rowOff>
    </xdr:from>
    <xdr:to>
      <xdr:col>15</xdr:col>
      <xdr:colOff>101600</xdr:colOff>
      <xdr:row>108</xdr:row>
      <xdr:rowOff>159657</xdr:rowOff>
    </xdr:to>
    <xdr:sp macro="" textlink="">
      <xdr:nvSpPr>
        <xdr:cNvPr id="424" name="楕円 423">
          <a:extLst>
            <a:ext uri="{FF2B5EF4-FFF2-40B4-BE49-F238E27FC236}">
              <a16:creationId xmlns:a16="http://schemas.microsoft.com/office/drawing/2014/main" id="{C9F8599C-9411-441E-8EC8-1529F66C6D63}"/>
            </a:ext>
          </a:extLst>
        </xdr:cNvPr>
        <xdr:cNvSpPr/>
      </xdr:nvSpPr>
      <xdr:spPr>
        <a:xfrm>
          <a:off x="257175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108857</xdr:rowOff>
    </xdr:from>
    <xdr:to>
      <xdr:col>19</xdr:col>
      <xdr:colOff>177800</xdr:colOff>
      <xdr:row>108</xdr:row>
      <xdr:rowOff>141514</xdr:rowOff>
    </xdr:to>
    <xdr:cxnSp macro="">
      <xdr:nvCxnSpPr>
        <xdr:cNvPr id="425" name="直線コネクタ 424">
          <a:extLst>
            <a:ext uri="{FF2B5EF4-FFF2-40B4-BE49-F238E27FC236}">
              <a16:creationId xmlns:a16="http://schemas.microsoft.com/office/drawing/2014/main" id="{A1DCD20C-FDE4-4C80-AA9F-E3406F544228}"/>
            </a:ext>
          </a:extLst>
        </xdr:cNvPr>
        <xdr:cNvCxnSpPr/>
      </xdr:nvCxnSpPr>
      <xdr:spPr>
        <a:xfrm>
          <a:off x="2622550" y="1805395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426" name="楕円 425">
          <a:extLst>
            <a:ext uri="{FF2B5EF4-FFF2-40B4-BE49-F238E27FC236}">
              <a16:creationId xmlns:a16="http://schemas.microsoft.com/office/drawing/2014/main" id="{F702739B-504F-4C8A-99B2-77E1C936B044}"/>
            </a:ext>
          </a:extLst>
        </xdr:cNvPr>
        <xdr:cNvSpPr/>
      </xdr:nvSpPr>
      <xdr:spPr>
        <a:xfrm>
          <a:off x="17780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108857</xdr:rowOff>
    </xdr:to>
    <xdr:cxnSp macro="">
      <xdr:nvCxnSpPr>
        <xdr:cNvPr id="427" name="直線コネクタ 426">
          <a:extLst>
            <a:ext uri="{FF2B5EF4-FFF2-40B4-BE49-F238E27FC236}">
              <a16:creationId xmlns:a16="http://schemas.microsoft.com/office/drawing/2014/main" id="{0DFBCCF5-A10B-4A0F-AC3F-09767953BB1A}"/>
            </a:ext>
          </a:extLst>
        </xdr:cNvPr>
        <xdr:cNvCxnSpPr/>
      </xdr:nvCxnSpPr>
      <xdr:spPr>
        <a:xfrm>
          <a:off x="1828800" y="180213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2539</xdr:rowOff>
    </xdr:from>
    <xdr:to>
      <xdr:col>6</xdr:col>
      <xdr:colOff>38100</xdr:colOff>
      <xdr:row>108</xdr:row>
      <xdr:rowOff>104139</xdr:rowOff>
    </xdr:to>
    <xdr:sp macro="" textlink="">
      <xdr:nvSpPr>
        <xdr:cNvPr id="428" name="楕円 427">
          <a:extLst>
            <a:ext uri="{FF2B5EF4-FFF2-40B4-BE49-F238E27FC236}">
              <a16:creationId xmlns:a16="http://schemas.microsoft.com/office/drawing/2014/main" id="{C6B5CBAF-F498-433F-A20F-AD619BB180F5}"/>
            </a:ext>
          </a:extLst>
        </xdr:cNvPr>
        <xdr:cNvSpPr/>
      </xdr:nvSpPr>
      <xdr:spPr>
        <a:xfrm>
          <a:off x="984250" y="17947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53339</xdr:rowOff>
    </xdr:from>
    <xdr:to>
      <xdr:col>10</xdr:col>
      <xdr:colOff>114300</xdr:colOff>
      <xdr:row>108</xdr:row>
      <xdr:rowOff>76200</xdr:rowOff>
    </xdr:to>
    <xdr:cxnSp macro="">
      <xdr:nvCxnSpPr>
        <xdr:cNvPr id="429" name="直線コネクタ 428">
          <a:extLst>
            <a:ext uri="{FF2B5EF4-FFF2-40B4-BE49-F238E27FC236}">
              <a16:creationId xmlns:a16="http://schemas.microsoft.com/office/drawing/2014/main" id="{51C525E9-76E1-4283-AC45-3AB74B605740}"/>
            </a:ext>
          </a:extLst>
        </xdr:cNvPr>
        <xdr:cNvCxnSpPr/>
      </xdr:nvCxnSpPr>
      <xdr:spPr>
        <a:xfrm>
          <a:off x="1028700" y="17998439"/>
          <a:ext cx="8001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497DC7E6-B706-464C-B65D-2BEEB9D91C11}"/>
            </a:ext>
          </a:extLst>
        </xdr:cNvPr>
        <xdr:cNvSpPr txBox="1"/>
      </xdr:nvSpPr>
      <xdr:spPr>
        <a:xfrm>
          <a:off x="32391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7B5AEFA8-49BB-48E0-9B7B-358BED0EDB2E}"/>
            </a:ext>
          </a:extLst>
        </xdr:cNvPr>
        <xdr:cNvSpPr txBox="1"/>
      </xdr:nvSpPr>
      <xdr:spPr>
        <a:xfrm>
          <a:off x="2439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F46986B0-CFEE-43AD-B9F8-B73E1140EB44}"/>
            </a:ext>
          </a:extLst>
        </xdr:cNvPr>
        <xdr:cNvSpPr txBox="1"/>
      </xdr:nvSpPr>
      <xdr:spPr>
        <a:xfrm>
          <a:off x="164529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EF476B6F-ABEF-4C05-9DA6-E15BA28DD2D4}"/>
            </a:ext>
          </a:extLst>
        </xdr:cNvPr>
        <xdr:cNvSpPr txBox="1"/>
      </xdr:nvSpPr>
      <xdr:spPr>
        <a:xfrm>
          <a:off x="8515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11991</xdr:rowOff>
    </xdr:from>
    <xdr:ext cx="405111" cy="259045"/>
    <xdr:sp macro="" textlink="">
      <xdr:nvSpPr>
        <xdr:cNvPr id="434" name="n_1mainValue【市民会館】&#10;有形固定資産減価償却率">
          <a:extLst>
            <a:ext uri="{FF2B5EF4-FFF2-40B4-BE49-F238E27FC236}">
              <a16:creationId xmlns:a16="http://schemas.microsoft.com/office/drawing/2014/main" id="{EDF2A209-4DF9-42F6-A82E-CA227D99CDB1}"/>
            </a:ext>
          </a:extLst>
        </xdr:cNvPr>
        <xdr:cNvSpPr txBox="1"/>
      </xdr:nvSpPr>
      <xdr:spPr>
        <a:xfrm>
          <a:off x="32391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150784</xdr:rowOff>
    </xdr:from>
    <xdr:ext cx="405111" cy="259045"/>
    <xdr:sp macro="" textlink="">
      <xdr:nvSpPr>
        <xdr:cNvPr id="435" name="n_2mainValue【市民会館】&#10;有形固定資産減価償却率">
          <a:extLst>
            <a:ext uri="{FF2B5EF4-FFF2-40B4-BE49-F238E27FC236}">
              <a16:creationId xmlns:a16="http://schemas.microsoft.com/office/drawing/2014/main" id="{75F73857-FB71-4EBE-872D-E3B93BBE8AA6}"/>
            </a:ext>
          </a:extLst>
        </xdr:cNvPr>
        <xdr:cNvSpPr txBox="1"/>
      </xdr:nvSpPr>
      <xdr:spPr>
        <a:xfrm>
          <a:off x="2439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436" name="n_3mainValue【市民会館】&#10;有形固定資産減価償却率">
          <a:extLst>
            <a:ext uri="{FF2B5EF4-FFF2-40B4-BE49-F238E27FC236}">
              <a16:creationId xmlns:a16="http://schemas.microsoft.com/office/drawing/2014/main" id="{16950250-A044-4F18-89E5-5E0786580982}"/>
            </a:ext>
          </a:extLst>
        </xdr:cNvPr>
        <xdr:cNvSpPr txBox="1"/>
      </xdr:nvSpPr>
      <xdr:spPr>
        <a:xfrm>
          <a:off x="164529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95266</xdr:rowOff>
    </xdr:from>
    <xdr:ext cx="405111" cy="259045"/>
    <xdr:sp macro="" textlink="">
      <xdr:nvSpPr>
        <xdr:cNvPr id="437" name="n_4mainValue【市民会館】&#10;有形固定資産減価償却率">
          <a:extLst>
            <a:ext uri="{FF2B5EF4-FFF2-40B4-BE49-F238E27FC236}">
              <a16:creationId xmlns:a16="http://schemas.microsoft.com/office/drawing/2014/main" id="{EE694D3E-38BA-4B65-ADF6-B56155BBB2B8}"/>
            </a:ext>
          </a:extLst>
        </xdr:cNvPr>
        <xdr:cNvSpPr txBox="1"/>
      </xdr:nvSpPr>
      <xdr:spPr>
        <a:xfrm>
          <a:off x="8515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37689D0-ABF7-4BAF-B6F3-52A58E7C1A1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775C50B-F5C1-4FBE-AD3C-B5E12B6E6F7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5D114C3-47BB-4074-B271-3AF90039137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1957945F-6F97-4EE0-AF4E-5D52A9C43C1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B8CA540-8419-4D73-AA10-5E321BBE62B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9EA2A31E-050F-48D4-9681-C5FB40424FBC}"/>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C5D8EA4-9ECA-4570-99B3-56A97F5A621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9AB5505-ABD5-4E54-8E88-5CE1D566C4CA}"/>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403C864-D104-4E75-8089-0E7159966D9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73F29E3-6686-4F45-99DF-1324CDF46E55}"/>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856B0BF-3400-45D6-8974-4A391B82FFA1}"/>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D582972-18E8-4AEA-86A9-919387C570E3}"/>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C5E853D3-C0A6-46F0-844A-109C87CDE36D}"/>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6D22390B-BF4D-4258-BBFC-5C09B66C3D8F}"/>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8E112649-8197-490C-A276-236FB3E58763}"/>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C2B3DDEC-4011-481F-BAA6-BC4DCAAD1FC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39C7D35-27F2-4F7B-BBD0-C1B6E01569D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04AD2B7-067D-4032-AE1E-3D5A62E7E9AD}"/>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FDC89D-C95F-497D-90CD-87171D5D46EC}"/>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9A609C1F-FC2F-4AC5-B5E8-08C2648DA2AE}"/>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9902A9A-130C-46C2-AEBC-947D517E28E1}"/>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739A8F29-BEA0-429A-A431-B39FC5261F57}"/>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6A7AF531-CAD2-4217-91EB-9A837ED1B67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9287268A-4E05-4E8A-9609-78906E898A78}"/>
            </a:ext>
          </a:extLst>
        </xdr:cNvPr>
        <xdr:cNvCxnSpPr/>
      </xdr:nvCxnSpPr>
      <xdr:spPr>
        <a:xfrm flipV="1">
          <a:off x="9429115" y="165030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848BA870-EBA8-4972-8E33-FAF7857EEE2E}"/>
            </a:ext>
          </a:extLst>
        </xdr:cNvPr>
        <xdr:cNvSpPr txBox="1"/>
      </xdr:nvSpPr>
      <xdr:spPr>
        <a:xfrm>
          <a:off x="9467850" y="180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90ED619F-4D1E-45DC-AF32-8AFEC0E24911}"/>
            </a:ext>
          </a:extLst>
        </xdr:cNvPr>
        <xdr:cNvCxnSpPr/>
      </xdr:nvCxnSpPr>
      <xdr:spPr>
        <a:xfrm>
          <a:off x="9359900" y="18034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3148125D-D045-47FE-BDC9-08F0A867E0B5}"/>
            </a:ext>
          </a:extLst>
        </xdr:cNvPr>
        <xdr:cNvSpPr txBox="1"/>
      </xdr:nvSpPr>
      <xdr:spPr>
        <a:xfrm>
          <a:off x="9467850" y="162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C408D238-1E93-4BB2-BA4A-88CAE137F104}"/>
            </a:ext>
          </a:extLst>
        </xdr:cNvPr>
        <xdr:cNvCxnSpPr/>
      </xdr:nvCxnSpPr>
      <xdr:spPr>
        <a:xfrm>
          <a:off x="9359900" y="16503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5D6005E3-B0FD-4713-9E30-39E126EA881F}"/>
            </a:ext>
          </a:extLst>
        </xdr:cNvPr>
        <xdr:cNvSpPr txBox="1"/>
      </xdr:nvSpPr>
      <xdr:spPr>
        <a:xfrm>
          <a:off x="9467850" y="17515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A3172C38-A97A-4E9E-B67A-22FC4B722D5A}"/>
            </a:ext>
          </a:extLst>
        </xdr:cNvPr>
        <xdr:cNvSpPr/>
      </xdr:nvSpPr>
      <xdr:spPr>
        <a:xfrm>
          <a:off x="9398000" y="17663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B7F0C86A-FA96-4F15-85C9-00DA6C31A7DB}"/>
            </a:ext>
          </a:extLst>
        </xdr:cNvPr>
        <xdr:cNvSpPr/>
      </xdr:nvSpPr>
      <xdr:spPr>
        <a:xfrm>
          <a:off x="86360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33C0923F-1178-4480-81E5-2B695E431B5B}"/>
            </a:ext>
          </a:extLst>
        </xdr:cNvPr>
        <xdr:cNvSpPr/>
      </xdr:nvSpPr>
      <xdr:spPr>
        <a:xfrm>
          <a:off x="7842250" y="17671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B8ABF18D-D03B-4EC9-AD8A-D9F3B8A65D56}"/>
            </a:ext>
          </a:extLst>
        </xdr:cNvPr>
        <xdr:cNvSpPr/>
      </xdr:nvSpPr>
      <xdr:spPr>
        <a:xfrm>
          <a:off x="702945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B6B0A5DB-02CE-42FE-B3ED-99BB1F4A1BFB}"/>
            </a:ext>
          </a:extLst>
        </xdr:cNvPr>
        <xdr:cNvSpPr/>
      </xdr:nvSpPr>
      <xdr:spPr>
        <a:xfrm>
          <a:off x="62357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615D947-CEC1-4276-B3C4-AF6DC2BD1D5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6BB9B1C-3304-41F7-8566-CBFE1EE1C2E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E8A61F9-3F99-4723-9734-618B3FA7156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DB50870-F3F9-41AC-BC6B-0AC9108FE07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35600AB-BD3E-433D-ADB4-D992ABC3073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477" name="楕円 476">
          <a:extLst>
            <a:ext uri="{FF2B5EF4-FFF2-40B4-BE49-F238E27FC236}">
              <a16:creationId xmlns:a16="http://schemas.microsoft.com/office/drawing/2014/main" id="{93805F19-A54C-4EB3-8693-DB1CEBEF7D3E}"/>
            </a:ext>
          </a:extLst>
        </xdr:cNvPr>
        <xdr:cNvSpPr/>
      </xdr:nvSpPr>
      <xdr:spPr>
        <a:xfrm>
          <a:off x="9398000" y="1770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80027</xdr:rowOff>
    </xdr:from>
    <xdr:ext cx="469744" cy="259045"/>
    <xdr:sp macro="" textlink="">
      <xdr:nvSpPr>
        <xdr:cNvPr id="478" name="【市民会館】&#10;一人当たり面積該当値テキスト">
          <a:extLst>
            <a:ext uri="{FF2B5EF4-FFF2-40B4-BE49-F238E27FC236}">
              <a16:creationId xmlns:a16="http://schemas.microsoft.com/office/drawing/2014/main" id="{7018044C-CD3C-4887-8543-BC7157A77B67}"/>
            </a:ext>
          </a:extLst>
        </xdr:cNvPr>
        <xdr:cNvSpPr txBox="1"/>
      </xdr:nvSpPr>
      <xdr:spPr>
        <a:xfrm>
          <a:off x="9467850"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103505</xdr:rowOff>
    </xdr:from>
    <xdr:to>
      <xdr:col>50</xdr:col>
      <xdr:colOff>165100</xdr:colOff>
      <xdr:row>107</xdr:row>
      <xdr:rowOff>33655</xdr:rowOff>
    </xdr:to>
    <xdr:sp macro="" textlink="">
      <xdr:nvSpPr>
        <xdr:cNvPr id="479" name="楕円 478">
          <a:extLst>
            <a:ext uri="{FF2B5EF4-FFF2-40B4-BE49-F238E27FC236}">
              <a16:creationId xmlns:a16="http://schemas.microsoft.com/office/drawing/2014/main" id="{08580618-53AE-490A-B1D5-94021D155648}"/>
            </a:ext>
          </a:extLst>
        </xdr:cNvPr>
        <xdr:cNvSpPr/>
      </xdr:nvSpPr>
      <xdr:spPr>
        <a:xfrm>
          <a:off x="86360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152400</xdr:rowOff>
    </xdr:from>
    <xdr:to>
      <xdr:col>55</xdr:col>
      <xdr:colOff>0</xdr:colOff>
      <xdr:row>106</xdr:row>
      <xdr:rowOff>154305</xdr:rowOff>
    </xdr:to>
    <xdr:cxnSp macro="">
      <xdr:nvCxnSpPr>
        <xdr:cNvPr id="480" name="直線コネクタ 479">
          <a:extLst>
            <a:ext uri="{FF2B5EF4-FFF2-40B4-BE49-F238E27FC236}">
              <a16:creationId xmlns:a16="http://schemas.microsoft.com/office/drawing/2014/main" id="{12432EA4-7CAF-40DF-AAC3-724862206A00}"/>
            </a:ext>
          </a:extLst>
        </xdr:cNvPr>
        <xdr:cNvCxnSpPr/>
      </xdr:nvCxnSpPr>
      <xdr:spPr>
        <a:xfrm flipV="1">
          <a:off x="8686800" y="1775460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107314</xdr:rowOff>
    </xdr:from>
    <xdr:to>
      <xdr:col>46</xdr:col>
      <xdr:colOff>38100</xdr:colOff>
      <xdr:row>107</xdr:row>
      <xdr:rowOff>37464</xdr:rowOff>
    </xdr:to>
    <xdr:sp macro="" textlink="">
      <xdr:nvSpPr>
        <xdr:cNvPr id="481" name="楕円 480">
          <a:extLst>
            <a:ext uri="{FF2B5EF4-FFF2-40B4-BE49-F238E27FC236}">
              <a16:creationId xmlns:a16="http://schemas.microsoft.com/office/drawing/2014/main" id="{F2598506-C586-4BE4-BDEB-D7CBC2AFA15B}"/>
            </a:ext>
          </a:extLst>
        </xdr:cNvPr>
        <xdr:cNvSpPr/>
      </xdr:nvSpPr>
      <xdr:spPr>
        <a:xfrm>
          <a:off x="7842250" y="177095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154305</xdr:rowOff>
    </xdr:from>
    <xdr:to>
      <xdr:col>50</xdr:col>
      <xdr:colOff>114300</xdr:colOff>
      <xdr:row>106</xdr:row>
      <xdr:rowOff>158114</xdr:rowOff>
    </xdr:to>
    <xdr:cxnSp macro="">
      <xdr:nvCxnSpPr>
        <xdr:cNvPr id="482" name="直線コネクタ 481">
          <a:extLst>
            <a:ext uri="{FF2B5EF4-FFF2-40B4-BE49-F238E27FC236}">
              <a16:creationId xmlns:a16="http://schemas.microsoft.com/office/drawing/2014/main" id="{D5F030DB-C9DE-4307-B26A-F1E190F525C9}"/>
            </a:ext>
          </a:extLst>
        </xdr:cNvPr>
        <xdr:cNvCxnSpPr/>
      </xdr:nvCxnSpPr>
      <xdr:spPr>
        <a:xfrm flipV="1">
          <a:off x="7886700" y="17756505"/>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111125</xdr:rowOff>
    </xdr:from>
    <xdr:to>
      <xdr:col>41</xdr:col>
      <xdr:colOff>101600</xdr:colOff>
      <xdr:row>107</xdr:row>
      <xdr:rowOff>41275</xdr:rowOff>
    </xdr:to>
    <xdr:sp macro="" textlink="">
      <xdr:nvSpPr>
        <xdr:cNvPr id="483" name="楕円 482">
          <a:extLst>
            <a:ext uri="{FF2B5EF4-FFF2-40B4-BE49-F238E27FC236}">
              <a16:creationId xmlns:a16="http://schemas.microsoft.com/office/drawing/2014/main" id="{EC5CE660-1DF9-4D17-AEAD-FE5F927A3141}"/>
            </a:ext>
          </a:extLst>
        </xdr:cNvPr>
        <xdr:cNvSpPr/>
      </xdr:nvSpPr>
      <xdr:spPr>
        <a:xfrm>
          <a:off x="702945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158114</xdr:rowOff>
    </xdr:from>
    <xdr:to>
      <xdr:col>45</xdr:col>
      <xdr:colOff>177800</xdr:colOff>
      <xdr:row>106</xdr:row>
      <xdr:rowOff>161925</xdr:rowOff>
    </xdr:to>
    <xdr:cxnSp macro="">
      <xdr:nvCxnSpPr>
        <xdr:cNvPr id="484" name="直線コネクタ 483">
          <a:extLst>
            <a:ext uri="{FF2B5EF4-FFF2-40B4-BE49-F238E27FC236}">
              <a16:creationId xmlns:a16="http://schemas.microsoft.com/office/drawing/2014/main" id="{8A0883C5-3C85-4773-B78C-98087591DA98}"/>
            </a:ext>
          </a:extLst>
        </xdr:cNvPr>
        <xdr:cNvCxnSpPr/>
      </xdr:nvCxnSpPr>
      <xdr:spPr>
        <a:xfrm flipV="1">
          <a:off x="7080250" y="17760314"/>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111125</xdr:rowOff>
    </xdr:from>
    <xdr:to>
      <xdr:col>36</xdr:col>
      <xdr:colOff>165100</xdr:colOff>
      <xdr:row>107</xdr:row>
      <xdr:rowOff>41275</xdr:rowOff>
    </xdr:to>
    <xdr:sp macro="" textlink="">
      <xdr:nvSpPr>
        <xdr:cNvPr id="485" name="楕円 484">
          <a:extLst>
            <a:ext uri="{FF2B5EF4-FFF2-40B4-BE49-F238E27FC236}">
              <a16:creationId xmlns:a16="http://schemas.microsoft.com/office/drawing/2014/main" id="{380F6041-03DD-404E-9149-F8768A3F763C}"/>
            </a:ext>
          </a:extLst>
        </xdr:cNvPr>
        <xdr:cNvSpPr/>
      </xdr:nvSpPr>
      <xdr:spPr>
        <a:xfrm>
          <a:off x="62357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161925</xdr:rowOff>
    </xdr:from>
    <xdr:to>
      <xdr:col>41</xdr:col>
      <xdr:colOff>50800</xdr:colOff>
      <xdr:row>106</xdr:row>
      <xdr:rowOff>161925</xdr:rowOff>
    </xdr:to>
    <xdr:cxnSp macro="">
      <xdr:nvCxnSpPr>
        <xdr:cNvPr id="486" name="直線コネクタ 485">
          <a:extLst>
            <a:ext uri="{FF2B5EF4-FFF2-40B4-BE49-F238E27FC236}">
              <a16:creationId xmlns:a16="http://schemas.microsoft.com/office/drawing/2014/main" id="{205D2CEE-E2EE-41F7-AC9D-D0D566C563ED}"/>
            </a:ext>
          </a:extLst>
        </xdr:cNvPr>
        <xdr:cNvCxnSpPr/>
      </xdr:nvCxnSpPr>
      <xdr:spPr>
        <a:xfrm>
          <a:off x="6286500" y="1776412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3236B5CA-8F01-4F2C-B450-54CEAA76007C}"/>
            </a:ext>
          </a:extLst>
        </xdr:cNvPr>
        <xdr:cNvSpPr txBox="1"/>
      </xdr:nvSpPr>
      <xdr:spPr>
        <a:xfrm>
          <a:off x="845827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BEB0BB9E-F950-4083-8F5A-62BFF04BA26D}"/>
            </a:ext>
          </a:extLst>
        </xdr:cNvPr>
        <xdr:cNvSpPr txBox="1"/>
      </xdr:nvSpPr>
      <xdr:spPr>
        <a:xfrm>
          <a:off x="767722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E0FF3886-1582-47DC-9CFF-A15CB601D57D}"/>
            </a:ext>
          </a:extLst>
        </xdr:cNvPr>
        <xdr:cNvSpPr txBox="1"/>
      </xdr:nvSpPr>
      <xdr:spPr>
        <a:xfrm>
          <a:off x="6864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8F0B8964-266C-4E88-9B43-550E53263565}"/>
            </a:ext>
          </a:extLst>
        </xdr:cNvPr>
        <xdr:cNvSpPr txBox="1"/>
      </xdr:nvSpPr>
      <xdr:spPr>
        <a:xfrm>
          <a:off x="607067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24782</xdr:rowOff>
    </xdr:from>
    <xdr:ext cx="469744" cy="259045"/>
    <xdr:sp macro="" textlink="">
      <xdr:nvSpPr>
        <xdr:cNvPr id="491" name="n_1mainValue【市民会館】&#10;一人当たり面積">
          <a:extLst>
            <a:ext uri="{FF2B5EF4-FFF2-40B4-BE49-F238E27FC236}">
              <a16:creationId xmlns:a16="http://schemas.microsoft.com/office/drawing/2014/main" id="{C65F10F2-02C3-42D8-A39F-BAEF8A6D62C0}"/>
            </a:ext>
          </a:extLst>
        </xdr:cNvPr>
        <xdr:cNvSpPr txBox="1"/>
      </xdr:nvSpPr>
      <xdr:spPr>
        <a:xfrm>
          <a:off x="8458277" y="177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28591</xdr:rowOff>
    </xdr:from>
    <xdr:ext cx="469744" cy="259045"/>
    <xdr:sp macro="" textlink="">
      <xdr:nvSpPr>
        <xdr:cNvPr id="492" name="n_2mainValue【市民会館】&#10;一人当たり面積">
          <a:extLst>
            <a:ext uri="{FF2B5EF4-FFF2-40B4-BE49-F238E27FC236}">
              <a16:creationId xmlns:a16="http://schemas.microsoft.com/office/drawing/2014/main" id="{D1BB6EE3-C6B8-4728-BF8D-24B7DD9822F3}"/>
            </a:ext>
          </a:extLst>
        </xdr:cNvPr>
        <xdr:cNvSpPr txBox="1"/>
      </xdr:nvSpPr>
      <xdr:spPr>
        <a:xfrm>
          <a:off x="7677227" y="178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93" name="n_3mainValue【市民会館】&#10;一人当たり面積">
          <a:extLst>
            <a:ext uri="{FF2B5EF4-FFF2-40B4-BE49-F238E27FC236}">
              <a16:creationId xmlns:a16="http://schemas.microsoft.com/office/drawing/2014/main" id="{D9F9514F-62A1-48A3-A168-E3D776230D39}"/>
            </a:ext>
          </a:extLst>
        </xdr:cNvPr>
        <xdr:cNvSpPr txBox="1"/>
      </xdr:nvSpPr>
      <xdr:spPr>
        <a:xfrm>
          <a:off x="6864427" y="1780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32402</xdr:rowOff>
    </xdr:from>
    <xdr:ext cx="469744" cy="259045"/>
    <xdr:sp macro="" textlink="">
      <xdr:nvSpPr>
        <xdr:cNvPr id="494" name="n_4mainValue【市民会館】&#10;一人当たり面積">
          <a:extLst>
            <a:ext uri="{FF2B5EF4-FFF2-40B4-BE49-F238E27FC236}">
              <a16:creationId xmlns:a16="http://schemas.microsoft.com/office/drawing/2014/main" id="{5D319DFA-483A-4C25-B5A1-808B3926B2FC}"/>
            </a:ext>
          </a:extLst>
        </xdr:cNvPr>
        <xdr:cNvSpPr txBox="1"/>
      </xdr:nvSpPr>
      <xdr:spPr>
        <a:xfrm>
          <a:off x="6070677" y="1780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4E0689-5AAD-4A0B-BB4C-004CFAC39B3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6DE8C7A-EF85-4762-A292-EABC43742EC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CEA70C03-6F2F-40FF-ADBF-1CAA37720EF8}"/>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423B7AC-E3A7-406F-B838-791289D33DA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A77C5DA-D3BA-4836-8571-0B277739371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2B2F032-E11A-48DF-AF8E-B18541A0088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6C84B26-91E5-4EAE-BE90-76CC34D358AC}"/>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D467AD5-842A-4877-9C03-2B06DB95F31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E90F3B8-C3D6-457A-9E3A-5441FA2D4D34}"/>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DC845EA-BB6B-4592-8F9B-DDCF87523D7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66A73FBE-20B6-4CF8-AB7F-C0AD980ACC74}"/>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E5D23EC3-44DC-493A-AA81-1BF794084023}"/>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B8C44B0E-521A-4A24-8AC9-1EF09F49962B}"/>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F9E073AB-2983-4DB1-A7EF-47CCD38AE77E}"/>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185B9ED6-A319-439E-B9E4-523A731E8723}"/>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A93F5A46-A670-48BE-82FA-48D77C3A4D6E}"/>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FB37BDFB-353A-4C78-8F2D-D3907BC03E2A}"/>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CE5F4F9B-A466-4DF9-8806-CE5AC49958AB}"/>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63ED5567-AD80-4A47-A41E-82F91345A3AA}"/>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7EB37336-854D-4BFB-8039-49CE079E8B1C}"/>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B1A87F7-DE0F-4E50-8C7F-5241797527DA}"/>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10CCA268-02D8-42C7-AE74-50FE57444DD1}"/>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5F88BC0-664F-4CEF-B1BA-2C0B3B42E4A5}"/>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C800DEEB-4030-4A49-920D-385375EB0367}"/>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1D6F07D2-6191-4F9D-B44E-A55955A8F6F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95EADCD2-74ED-4F29-BA10-68D372755E9C}"/>
            </a:ext>
          </a:extLst>
        </xdr:cNvPr>
        <xdr:cNvCxnSpPr/>
      </xdr:nvCxnSpPr>
      <xdr:spPr>
        <a:xfrm flipV="1">
          <a:off x="14699614" y="561902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9556BE4B-F6FE-4F60-AF5D-50F58DF828CC}"/>
            </a:ext>
          </a:extLst>
        </xdr:cNvPr>
        <xdr:cNvSpPr txBox="1"/>
      </xdr:nvSpPr>
      <xdr:spPr>
        <a:xfrm>
          <a:off x="14738350" y="6992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815FE5E4-FE9A-4F8A-ADEC-F52735919951}"/>
            </a:ext>
          </a:extLst>
        </xdr:cNvPr>
        <xdr:cNvCxnSpPr/>
      </xdr:nvCxnSpPr>
      <xdr:spPr>
        <a:xfrm>
          <a:off x="14611350" y="69889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B4BCAD3A-2A38-477B-A0D0-9C9AAAA4770D}"/>
            </a:ext>
          </a:extLst>
        </xdr:cNvPr>
        <xdr:cNvSpPr txBox="1"/>
      </xdr:nvSpPr>
      <xdr:spPr>
        <a:xfrm>
          <a:off x="14738350" y="5400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38650487-8D65-4924-928B-5036D2AE2C3A}"/>
            </a:ext>
          </a:extLst>
        </xdr:cNvPr>
        <xdr:cNvCxnSpPr/>
      </xdr:nvCxnSpPr>
      <xdr:spPr>
        <a:xfrm>
          <a:off x="14611350" y="5619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4616A917-2676-475E-BA0C-1EFF1774B821}"/>
            </a:ext>
          </a:extLst>
        </xdr:cNvPr>
        <xdr:cNvSpPr txBox="1"/>
      </xdr:nvSpPr>
      <xdr:spPr>
        <a:xfrm>
          <a:off x="14738350" y="6406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72B870D-930D-40C8-8E3A-C9C08BA5DFDF}"/>
            </a:ext>
          </a:extLst>
        </xdr:cNvPr>
        <xdr:cNvSpPr/>
      </xdr:nvSpPr>
      <xdr:spPr>
        <a:xfrm>
          <a:off x="14649450" y="6428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B5ADA86B-04B2-49AB-B8FB-5A3632901223}"/>
            </a:ext>
          </a:extLst>
        </xdr:cNvPr>
        <xdr:cNvSpPr/>
      </xdr:nvSpPr>
      <xdr:spPr>
        <a:xfrm>
          <a:off x="13887450" y="645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431241D8-D9EF-4C2B-8077-602857DE9B3C}"/>
            </a:ext>
          </a:extLst>
        </xdr:cNvPr>
        <xdr:cNvSpPr/>
      </xdr:nvSpPr>
      <xdr:spPr>
        <a:xfrm>
          <a:off x="1309370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C796CD63-10E9-45E1-B6AD-06CFC8189BCA}"/>
            </a:ext>
          </a:extLst>
        </xdr:cNvPr>
        <xdr:cNvSpPr/>
      </xdr:nvSpPr>
      <xdr:spPr>
        <a:xfrm>
          <a:off x="12299950" y="63675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E480D67D-ED2D-4AA7-8BBA-75541A66AB7C}"/>
            </a:ext>
          </a:extLst>
        </xdr:cNvPr>
        <xdr:cNvSpPr/>
      </xdr:nvSpPr>
      <xdr:spPr>
        <a:xfrm>
          <a:off x="11487150" y="625311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455A3CD-3B68-4457-A6F0-09198DAF68F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630F5AE-2CE3-41BB-8662-ADDF7B67FEF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41C504B-C857-45C0-A7D9-196900361FA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CE1E3BD-6085-475B-84CF-28A7D2B7D48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207434D-DDA8-4231-A873-3740C2F0319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36" name="楕円 535">
          <a:extLst>
            <a:ext uri="{FF2B5EF4-FFF2-40B4-BE49-F238E27FC236}">
              <a16:creationId xmlns:a16="http://schemas.microsoft.com/office/drawing/2014/main" id="{ECE7FE9A-0EE2-4136-AA24-7C7425B5EFB0}"/>
            </a:ext>
          </a:extLst>
        </xdr:cNvPr>
        <xdr:cNvSpPr/>
      </xdr:nvSpPr>
      <xdr:spPr>
        <a:xfrm>
          <a:off x="14649450" y="61943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102161</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24DB1AB8-B9FB-43E3-9328-252ABB36D5ED}"/>
            </a:ext>
          </a:extLst>
        </xdr:cNvPr>
        <xdr:cNvSpPr txBox="1"/>
      </xdr:nvSpPr>
      <xdr:spPr>
        <a:xfrm>
          <a:off x="14738350" y="6052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538" name="楕円 537">
          <a:extLst>
            <a:ext uri="{FF2B5EF4-FFF2-40B4-BE49-F238E27FC236}">
              <a16:creationId xmlns:a16="http://schemas.microsoft.com/office/drawing/2014/main" id="{9B2F939B-2A20-49E5-A8E7-8A94442539CD}"/>
            </a:ext>
          </a:extLst>
        </xdr:cNvPr>
        <xdr:cNvSpPr/>
      </xdr:nvSpPr>
      <xdr:spPr>
        <a:xfrm>
          <a:off x="1388745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37</xdr:row>
      <xdr:rowOff>130084</xdr:rowOff>
    </xdr:to>
    <xdr:cxnSp macro="">
      <xdr:nvCxnSpPr>
        <xdr:cNvPr id="539" name="直線コネクタ 538">
          <a:extLst>
            <a:ext uri="{FF2B5EF4-FFF2-40B4-BE49-F238E27FC236}">
              <a16:creationId xmlns:a16="http://schemas.microsoft.com/office/drawing/2014/main" id="{0D317F51-5769-49CA-B5EA-58AFD4FB51C5}"/>
            </a:ext>
          </a:extLst>
        </xdr:cNvPr>
        <xdr:cNvCxnSpPr/>
      </xdr:nvCxnSpPr>
      <xdr:spPr>
        <a:xfrm>
          <a:off x="13938250" y="6163492"/>
          <a:ext cx="762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540" name="楕円 539">
          <a:extLst>
            <a:ext uri="{FF2B5EF4-FFF2-40B4-BE49-F238E27FC236}">
              <a16:creationId xmlns:a16="http://schemas.microsoft.com/office/drawing/2014/main" id="{21D9088F-CC00-457B-8B5B-3A24C01B140D}"/>
            </a:ext>
          </a:extLst>
        </xdr:cNvPr>
        <xdr:cNvSpPr/>
      </xdr:nvSpPr>
      <xdr:spPr>
        <a:xfrm>
          <a:off x="13093700" y="60798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37</xdr:row>
      <xdr:rowOff>48442</xdr:rowOff>
    </xdr:to>
    <xdr:cxnSp macro="">
      <xdr:nvCxnSpPr>
        <xdr:cNvPr id="541" name="直線コネクタ 540">
          <a:extLst>
            <a:ext uri="{FF2B5EF4-FFF2-40B4-BE49-F238E27FC236}">
              <a16:creationId xmlns:a16="http://schemas.microsoft.com/office/drawing/2014/main" id="{25F15FF2-5672-4F11-A41A-6462BE1923D2}"/>
            </a:ext>
          </a:extLst>
        </xdr:cNvPr>
        <xdr:cNvCxnSpPr/>
      </xdr:nvCxnSpPr>
      <xdr:spPr>
        <a:xfrm>
          <a:off x="13144500" y="6124303"/>
          <a:ext cx="7937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40096</xdr:rowOff>
    </xdr:from>
    <xdr:to>
      <xdr:col>72</xdr:col>
      <xdr:colOff>38100</xdr:colOff>
      <xdr:row>36</xdr:row>
      <xdr:rowOff>141696</xdr:rowOff>
    </xdr:to>
    <xdr:sp macro="" textlink="">
      <xdr:nvSpPr>
        <xdr:cNvPr id="542" name="楕円 541">
          <a:extLst>
            <a:ext uri="{FF2B5EF4-FFF2-40B4-BE49-F238E27FC236}">
              <a16:creationId xmlns:a16="http://schemas.microsoft.com/office/drawing/2014/main" id="{9516BA7C-6E7E-4FE5-B193-EA44E08EBB65}"/>
            </a:ext>
          </a:extLst>
        </xdr:cNvPr>
        <xdr:cNvSpPr/>
      </xdr:nvSpPr>
      <xdr:spPr>
        <a:xfrm>
          <a:off x="12299950" y="59900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90896</xdr:rowOff>
    </xdr:from>
    <xdr:to>
      <xdr:col>76</xdr:col>
      <xdr:colOff>114300</xdr:colOff>
      <xdr:row>37</xdr:row>
      <xdr:rowOff>9253</xdr:rowOff>
    </xdr:to>
    <xdr:cxnSp macro="">
      <xdr:nvCxnSpPr>
        <xdr:cNvPr id="543" name="直線コネクタ 542">
          <a:extLst>
            <a:ext uri="{FF2B5EF4-FFF2-40B4-BE49-F238E27FC236}">
              <a16:creationId xmlns:a16="http://schemas.microsoft.com/office/drawing/2014/main" id="{7673AF33-9D51-4E3A-A27C-A9A013A73B98}"/>
            </a:ext>
          </a:extLst>
        </xdr:cNvPr>
        <xdr:cNvCxnSpPr/>
      </xdr:nvCxnSpPr>
      <xdr:spPr>
        <a:xfrm>
          <a:off x="12344400" y="6040846"/>
          <a:ext cx="800100" cy="8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134801</xdr:rowOff>
    </xdr:from>
    <xdr:to>
      <xdr:col>67</xdr:col>
      <xdr:colOff>101600</xdr:colOff>
      <xdr:row>36</xdr:row>
      <xdr:rowOff>64951</xdr:rowOff>
    </xdr:to>
    <xdr:sp macro="" textlink="">
      <xdr:nvSpPr>
        <xdr:cNvPr id="544" name="楕円 543">
          <a:extLst>
            <a:ext uri="{FF2B5EF4-FFF2-40B4-BE49-F238E27FC236}">
              <a16:creationId xmlns:a16="http://schemas.microsoft.com/office/drawing/2014/main" id="{47C18D82-4397-4625-A298-6B1E50C86EFE}"/>
            </a:ext>
          </a:extLst>
        </xdr:cNvPr>
        <xdr:cNvSpPr/>
      </xdr:nvSpPr>
      <xdr:spPr>
        <a:xfrm>
          <a:off x="11487150" y="59196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14151</xdr:rowOff>
    </xdr:from>
    <xdr:to>
      <xdr:col>71</xdr:col>
      <xdr:colOff>177800</xdr:colOff>
      <xdr:row>36</xdr:row>
      <xdr:rowOff>90896</xdr:rowOff>
    </xdr:to>
    <xdr:cxnSp macro="">
      <xdr:nvCxnSpPr>
        <xdr:cNvPr id="545" name="直線コネクタ 544">
          <a:extLst>
            <a:ext uri="{FF2B5EF4-FFF2-40B4-BE49-F238E27FC236}">
              <a16:creationId xmlns:a16="http://schemas.microsoft.com/office/drawing/2014/main" id="{9EBF0176-B9F2-4274-8680-A92437860560}"/>
            </a:ext>
          </a:extLst>
        </xdr:cNvPr>
        <xdr:cNvCxnSpPr/>
      </xdr:nvCxnSpPr>
      <xdr:spPr>
        <a:xfrm>
          <a:off x="11537950" y="5964101"/>
          <a:ext cx="80645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9910CB64-0DA1-4FC6-A8EA-2CEB49A80FC0}"/>
            </a:ext>
          </a:extLst>
        </xdr:cNvPr>
        <xdr:cNvSpPr txBox="1"/>
      </xdr:nvSpPr>
      <xdr:spPr>
        <a:xfrm>
          <a:off x="13742044" y="654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C3BAA7A5-B21C-4938-8BE5-4137F7B0E9A7}"/>
            </a:ext>
          </a:extLst>
        </xdr:cNvPr>
        <xdr:cNvSpPr txBox="1"/>
      </xdr:nvSpPr>
      <xdr:spPr>
        <a:xfrm>
          <a:off x="1296099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2C474A8-3FDB-40EF-B8E9-4D27450EA3C3}"/>
            </a:ext>
          </a:extLst>
        </xdr:cNvPr>
        <xdr:cNvSpPr txBox="1"/>
      </xdr:nvSpPr>
      <xdr:spPr>
        <a:xfrm>
          <a:off x="12167244" y="645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11C12A11-A129-4959-B333-4A6FEAD61596}"/>
            </a:ext>
          </a:extLst>
        </xdr:cNvPr>
        <xdr:cNvSpPr txBox="1"/>
      </xdr:nvSpPr>
      <xdr:spPr>
        <a:xfrm>
          <a:off x="11354444" y="6339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10F42AFA-A1F7-4DAD-9500-7AD9D5313F49}"/>
            </a:ext>
          </a:extLst>
        </xdr:cNvPr>
        <xdr:cNvSpPr txBox="1"/>
      </xdr:nvSpPr>
      <xdr:spPr>
        <a:xfrm>
          <a:off x="13742044" y="590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4F86265F-E812-4F71-B9FB-F9452D703441}"/>
            </a:ext>
          </a:extLst>
        </xdr:cNvPr>
        <xdr:cNvSpPr txBox="1"/>
      </xdr:nvSpPr>
      <xdr:spPr>
        <a:xfrm>
          <a:off x="12960994" y="586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158223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5D0AFA67-70B5-4090-A492-8138CAFE570F}"/>
            </a:ext>
          </a:extLst>
        </xdr:cNvPr>
        <xdr:cNvSpPr txBox="1"/>
      </xdr:nvSpPr>
      <xdr:spPr>
        <a:xfrm>
          <a:off x="12167244"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81478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F498E6F3-2ECD-4A0A-BBFF-0D70A9FC141E}"/>
            </a:ext>
          </a:extLst>
        </xdr:cNvPr>
        <xdr:cNvSpPr txBox="1"/>
      </xdr:nvSpPr>
      <xdr:spPr>
        <a:xfrm>
          <a:off x="11354444" y="57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A832BFF6-31BB-4C9E-802F-664A9B90D79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A8529732-53CD-4BC8-AB69-D3470E603A1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854B9F2C-2A59-4172-9FEC-DBB84DE661E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D339CCE-19C9-4AEF-9771-3AE29459F63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49561EA-4B74-406C-958F-078390D31951}"/>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E055A034-C922-44F4-99EF-571C1F8EF1E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24DD670-D139-486D-A5CF-FAA1788238D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2AD9A51E-9939-4D0C-8186-51ED15DF359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14A03886-89FE-416B-896C-A954032BAB0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3AA877C-9D43-4CA8-A50D-EDA701D5CC7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61859454-A925-447E-81CC-65F4347CAA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2F009CA3-053A-4F62-863F-008740D0F690}"/>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2588C2B9-80D3-4658-8281-9E51A125319D}"/>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BD3846A6-6E97-4F91-9081-0D8AACF5CFF1}"/>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96912FDB-E410-40E6-B815-DEB34D042C0B}"/>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DE62ED66-2D79-46EC-9530-3C4E6289EA1C}"/>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4DFE9BB6-FDF5-4898-807E-4A8734EA3D8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ABAFF841-64B6-4F2E-B58D-3BACE47837F4}"/>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F8583C4C-F1BF-4854-A8CD-408B13A8D7EE}"/>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3A782D72-533F-45CD-8C15-1E15B23E478F}"/>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6B47A57F-7ED2-4C17-9250-F35423FB8388}"/>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37306666-E424-420C-8599-B9EE28FF87FA}"/>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746E8935-E505-4229-AAAA-70707DA808A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BFB9E238-21C7-455F-89E9-036E5A930A68}"/>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7C16F678-C87E-41CE-8CCF-214DE0CCDAB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65939D05-779D-4E7A-AF59-38B16A16E203}"/>
            </a:ext>
          </a:extLst>
        </xdr:cNvPr>
        <xdr:cNvCxnSpPr/>
      </xdr:nvCxnSpPr>
      <xdr:spPr>
        <a:xfrm flipV="1">
          <a:off x="19951064" y="5469412"/>
          <a:ext cx="0" cy="155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F62EB992-BA81-45C5-819F-BF96F9655F62}"/>
            </a:ext>
          </a:extLst>
        </xdr:cNvPr>
        <xdr:cNvSpPr txBox="1"/>
      </xdr:nvSpPr>
      <xdr:spPr>
        <a:xfrm>
          <a:off x="19989800" y="70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A9280225-1317-49C5-9820-417BB2906F6B}"/>
            </a:ext>
          </a:extLst>
        </xdr:cNvPr>
        <xdr:cNvCxnSpPr/>
      </xdr:nvCxnSpPr>
      <xdr:spPr>
        <a:xfrm>
          <a:off x="19881850" y="7026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B11755A2-663D-4844-8150-72745C05A08D}"/>
            </a:ext>
          </a:extLst>
        </xdr:cNvPr>
        <xdr:cNvSpPr txBox="1"/>
      </xdr:nvSpPr>
      <xdr:spPr>
        <a:xfrm>
          <a:off x="19989800" y="525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6A2921AD-2C4B-46FE-9BD7-48B3724F718E}"/>
            </a:ext>
          </a:extLst>
        </xdr:cNvPr>
        <xdr:cNvCxnSpPr/>
      </xdr:nvCxnSpPr>
      <xdr:spPr>
        <a:xfrm>
          <a:off x="19881850" y="5469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52FDCB1-2FD3-4666-9236-9CF70D098B0D}"/>
            </a:ext>
          </a:extLst>
        </xdr:cNvPr>
        <xdr:cNvSpPr txBox="1"/>
      </xdr:nvSpPr>
      <xdr:spPr>
        <a:xfrm>
          <a:off x="19989800" y="6473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55EC8139-AE8D-4616-B724-872ED95B2B33}"/>
            </a:ext>
          </a:extLst>
        </xdr:cNvPr>
        <xdr:cNvSpPr/>
      </xdr:nvSpPr>
      <xdr:spPr>
        <a:xfrm>
          <a:off x="19900900" y="66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2C4826-C9AF-469C-AF25-47AD97AA4A54}"/>
            </a:ext>
          </a:extLst>
        </xdr:cNvPr>
        <xdr:cNvSpPr/>
      </xdr:nvSpPr>
      <xdr:spPr>
        <a:xfrm>
          <a:off x="19157950" y="66424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9CA309B-144D-4322-BADC-4950B4F505D8}"/>
            </a:ext>
          </a:extLst>
        </xdr:cNvPr>
        <xdr:cNvSpPr/>
      </xdr:nvSpPr>
      <xdr:spPr>
        <a:xfrm>
          <a:off x="18345150" y="66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B28D887C-02DB-495E-B62C-050A372A1C9C}"/>
            </a:ext>
          </a:extLst>
        </xdr:cNvPr>
        <xdr:cNvSpPr/>
      </xdr:nvSpPr>
      <xdr:spPr>
        <a:xfrm>
          <a:off x="17551400" y="66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D617586B-FDB4-4D0D-BEA4-675878CC5E02}"/>
            </a:ext>
          </a:extLst>
        </xdr:cNvPr>
        <xdr:cNvSpPr/>
      </xdr:nvSpPr>
      <xdr:spPr>
        <a:xfrm>
          <a:off x="16757650" y="6702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7F8C744-D4BD-40D0-95D5-0AE86C7C977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C04FFAD-E462-4F73-8A47-FD72C3C2602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B416FB6-1A91-4DBE-AEDE-BD07453D8BA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14C069C-0CF2-41DF-BDE4-0B4B0DA74DD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FE034E0-7296-44FD-A696-7D88080FE13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59223</xdr:rowOff>
    </xdr:from>
    <xdr:to>
      <xdr:col>116</xdr:col>
      <xdr:colOff>114300</xdr:colOff>
      <xdr:row>40</xdr:row>
      <xdr:rowOff>160823</xdr:rowOff>
    </xdr:to>
    <xdr:sp macro="" textlink="">
      <xdr:nvSpPr>
        <xdr:cNvPr id="595" name="楕円 594">
          <a:extLst>
            <a:ext uri="{FF2B5EF4-FFF2-40B4-BE49-F238E27FC236}">
              <a16:creationId xmlns:a16="http://schemas.microsoft.com/office/drawing/2014/main" id="{52EB26B4-F18C-4291-BDEE-81B3DACB631C}"/>
            </a:ext>
          </a:extLst>
        </xdr:cNvPr>
        <xdr:cNvSpPr/>
      </xdr:nvSpPr>
      <xdr:spPr>
        <a:xfrm>
          <a:off x="19900900" y="66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37650</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60FA8238-7642-414B-9883-233924BFA3B8}"/>
            </a:ext>
          </a:extLst>
        </xdr:cNvPr>
        <xdr:cNvSpPr txBox="1"/>
      </xdr:nvSpPr>
      <xdr:spPr>
        <a:xfrm>
          <a:off x="19989800" y="664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45468</xdr:rowOff>
    </xdr:from>
    <xdr:to>
      <xdr:col>112</xdr:col>
      <xdr:colOff>38100</xdr:colOff>
      <xdr:row>40</xdr:row>
      <xdr:rowOff>147068</xdr:rowOff>
    </xdr:to>
    <xdr:sp macro="" textlink="">
      <xdr:nvSpPr>
        <xdr:cNvPr id="597" name="楕円 596">
          <a:extLst>
            <a:ext uri="{FF2B5EF4-FFF2-40B4-BE49-F238E27FC236}">
              <a16:creationId xmlns:a16="http://schemas.microsoft.com/office/drawing/2014/main" id="{1C014DC4-BCDA-4417-A6B4-0F91E9640B1E}"/>
            </a:ext>
          </a:extLst>
        </xdr:cNvPr>
        <xdr:cNvSpPr/>
      </xdr:nvSpPr>
      <xdr:spPr>
        <a:xfrm>
          <a:off x="19157950" y="6655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96268</xdr:rowOff>
    </xdr:from>
    <xdr:to>
      <xdr:col>116</xdr:col>
      <xdr:colOff>63500</xdr:colOff>
      <xdr:row>40</xdr:row>
      <xdr:rowOff>110023</xdr:rowOff>
    </xdr:to>
    <xdr:cxnSp macro="">
      <xdr:nvCxnSpPr>
        <xdr:cNvPr id="598" name="直線コネクタ 597">
          <a:extLst>
            <a:ext uri="{FF2B5EF4-FFF2-40B4-BE49-F238E27FC236}">
              <a16:creationId xmlns:a16="http://schemas.microsoft.com/office/drawing/2014/main" id="{520BEC1C-E4DA-4B34-9BD4-E303A31ECDE8}"/>
            </a:ext>
          </a:extLst>
        </xdr:cNvPr>
        <xdr:cNvCxnSpPr/>
      </xdr:nvCxnSpPr>
      <xdr:spPr>
        <a:xfrm>
          <a:off x="19202400" y="6706618"/>
          <a:ext cx="7493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82338</xdr:rowOff>
    </xdr:from>
    <xdr:to>
      <xdr:col>107</xdr:col>
      <xdr:colOff>101600</xdr:colOff>
      <xdr:row>41</xdr:row>
      <xdr:rowOff>12488</xdr:rowOff>
    </xdr:to>
    <xdr:sp macro="" textlink="">
      <xdr:nvSpPr>
        <xdr:cNvPr id="599" name="楕円 598">
          <a:extLst>
            <a:ext uri="{FF2B5EF4-FFF2-40B4-BE49-F238E27FC236}">
              <a16:creationId xmlns:a16="http://schemas.microsoft.com/office/drawing/2014/main" id="{5057AC6D-DA13-4C4C-AA06-2F44E5644667}"/>
            </a:ext>
          </a:extLst>
        </xdr:cNvPr>
        <xdr:cNvSpPr/>
      </xdr:nvSpPr>
      <xdr:spPr>
        <a:xfrm>
          <a:off x="18345150" y="66926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96268</xdr:rowOff>
    </xdr:from>
    <xdr:to>
      <xdr:col>111</xdr:col>
      <xdr:colOff>177800</xdr:colOff>
      <xdr:row>40</xdr:row>
      <xdr:rowOff>133138</xdr:rowOff>
    </xdr:to>
    <xdr:cxnSp macro="">
      <xdr:nvCxnSpPr>
        <xdr:cNvPr id="600" name="直線コネクタ 599">
          <a:extLst>
            <a:ext uri="{FF2B5EF4-FFF2-40B4-BE49-F238E27FC236}">
              <a16:creationId xmlns:a16="http://schemas.microsoft.com/office/drawing/2014/main" id="{4102B551-17ED-4F76-92B9-3995FF9C869E}"/>
            </a:ext>
          </a:extLst>
        </xdr:cNvPr>
        <xdr:cNvCxnSpPr/>
      </xdr:nvCxnSpPr>
      <xdr:spPr>
        <a:xfrm flipV="1">
          <a:off x="18395950" y="6706618"/>
          <a:ext cx="80645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71035</xdr:rowOff>
    </xdr:from>
    <xdr:to>
      <xdr:col>102</xdr:col>
      <xdr:colOff>165100</xdr:colOff>
      <xdr:row>41</xdr:row>
      <xdr:rowOff>1185</xdr:rowOff>
    </xdr:to>
    <xdr:sp macro="" textlink="">
      <xdr:nvSpPr>
        <xdr:cNvPr id="601" name="楕円 600">
          <a:extLst>
            <a:ext uri="{FF2B5EF4-FFF2-40B4-BE49-F238E27FC236}">
              <a16:creationId xmlns:a16="http://schemas.microsoft.com/office/drawing/2014/main" id="{D7B06492-551D-4C36-B229-2059B794DE1E}"/>
            </a:ext>
          </a:extLst>
        </xdr:cNvPr>
        <xdr:cNvSpPr/>
      </xdr:nvSpPr>
      <xdr:spPr>
        <a:xfrm>
          <a:off x="17551400" y="6681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121835</xdr:rowOff>
    </xdr:from>
    <xdr:to>
      <xdr:col>107</xdr:col>
      <xdr:colOff>50800</xdr:colOff>
      <xdr:row>40</xdr:row>
      <xdr:rowOff>133138</xdr:rowOff>
    </xdr:to>
    <xdr:cxnSp macro="">
      <xdr:nvCxnSpPr>
        <xdr:cNvPr id="602" name="直線コネクタ 601">
          <a:extLst>
            <a:ext uri="{FF2B5EF4-FFF2-40B4-BE49-F238E27FC236}">
              <a16:creationId xmlns:a16="http://schemas.microsoft.com/office/drawing/2014/main" id="{F1A0FBD5-2BE5-43D1-9AFB-A5D402FDD568}"/>
            </a:ext>
          </a:extLst>
        </xdr:cNvPr>
        <xdr:cNvCxnSpPr/>
      </xdr:nvCxnSpPr>
      <xdr:spPr>
        <a:xfrm>
          <a:off x="17602200" y="6732185"/>
          <a:ext cx="79375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59631</xdr:rowOff>
    </xdr:from>
    <xdr:to>
      <xdr:col>98</xdr:col>
      <xdr:colOff>38100</xdr:colOff>
      <xdr:row>40</xdr:row>
      <xdr:rowOff>161231</xdr:rowOff>
    </xdr:to>
    <xdr:sp macro="" textlink="">
      <xdr:nvSpPr>
        <xdr:cNvPr id="603" name="楕円 602">
          <a:extLst>
            <a:ext uri="{FF2B5EF4-FFF2-40B4-BE49-F238E27FC236}">
              <a16:creationId xmlns:a16="http://schemas.microsoft.com/office/drawing/2014/main" id="{862A251F-7511-4BF2-A4A9-A7CA0AC730B3}"/>
            </a:ext>
          </a:extLst>
        </xdr:cNvPr>
        <xdr:cNvSpPr/>
      </xdr:nvSpPr>
      <xdr:spPr>
        <a:xfrm>
          <a:off x="16757650" y="66699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110431</xdr:rowOff>
    </xdr:from>
    <xdr:to>
      <xdr:col>102</xdr:col>
      <xdr:colOff>114300</xdr:colOff>
      <xdr:row>40</xdr:row>
      <xdr:rowOff>121835</xdr:rowOff>
    </xdr:to>
    <xdr:cxnSp macro="">
      <xdr:nvCxnSpPr>
        <xdr:cNvPr id="604" name="直線コネクタ 603">
          <a:extLst>
            <a:ext uri="{FF2B5EF4-FFF2-40B4-BE49-F238E27FC236}">
              <a16:creationId xmlns:a16="http://schemas.microsoft.com/office/drawing/2014/main" id="{08613DBA-E751-4D8A-B4D4-8BD17A717E94}"/>
            </a:ext>
          </a:extLst>
        </xdr:cNvPr>
        <xdr:cNvCxnSpPr/>
      </xdr:nvCxnSpPr>
      <xdr:spPr>
        <a:xfrm>
          <a:off x="16802100" y="6720781"/>
          <a:ext cx="8001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C7C45DBA-9D20-42FE-9C7A-785E609C2A34}"/>
            </a:ext>
          </a:extLst>
        </xdr:cNvPr>
        <xdr:cNvSpPr txBox="1"/>
      </xdr:nvSpPr>
      <xdr:spPr>
        <a:xfrm>
          <a:off x="18915595" y="643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2D208E4B-1CDB-4272-A004-8CBF97141C44}"/>
            </a:ext>
          </a:extLst>
        </xdr:cNvPr>
        <xdr:cNvSpPr txBox="1"/>
      </xdr:nvSpPr>
      <xdr:spPr>
        <a:xfrm>
          <a:off x="18134545" y="643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5AC567C9-43F8-4AAF-A2CC-FA13E751C15F}"/>
            </a:ext>
          </a:extLst>
        </xdr:cNvPr>
        <xdr:cNvSpPr txBox="1"/>
      </xdr:nvSpPr>
      <xdr:spPr>
        <a:xfrm>
          <a:off x="17354061" y="6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3176DBC9-B4E4-476B-8BD1-61DBE9024F75}"/>
            </a:ext>
          </a:extLst>
        </xdr:cNvPr>
        <xdr:cNvSpPr txBox="1"/>
      </xdr:nvSpPr>
      <xdr:spPr>
        <a:xfrm>
          <a:off x="16560311" y="678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138195</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AE2D86A4-A796-4F48-8371-6D9E6EFC446B}"/>
            </a:ext>
          </a:extLst>
        </xdr:cNvPr>
        <xdr:cNvSpPr txBox="1"/>
      </xdr:nvSpPr>
      <xdr:spPr>
        <a:xfrm>
          <a:off x="18915595" y="674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3615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7B3251F9-16A7-42B4-82CC-363B9C58DC25}"/>
            </a:ext>
          </a:extLst>
        </xdr:cNvPr>
        <xdr:cNvSpPr txBox="1"/>
      </xdr:nvSpPr>
      <xdr:spPr>
        <a:xfrm>
          <a:off x="18166861" y="677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163762</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582BE6D1-982B-4E76-AA84-7D769D77ECF3}"/>
            </a:ext>
          </a:extLst>
        </xdr:cNvPr>
        <xdr:cNvSpPr txBox="1"/>
      </xdr:nvSpPr>
      <xdr:spPr>
        <a:xfrm>
          <a:off x="17354061" y="67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6308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8F8F6AEA-B794-44BC-9AE7-A458ED1AF2C7}"/>
            </a:ext>
          </a:extLst>
        </xdr:cNvPr>
        <xdr:cNvSpPr txBox="1"/>
      </xdr:nvSpPr>
      <xdr:spPr>
        <a:xfrm>
          <a:off x="16560311" y="64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984DEF37-224E-48BD-B5FE-5C4DB9F2A34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F2DAF3E7-069A-4C57-9B40-7CE557E6A19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6BFC8CF7-2BDE-448D-AC52-B6D2294DF25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2D5A98FA-02CD-41EB-BA70-7E8B9062A01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E09880A7-9EEE-46EB-9FD1-1A930FEEC56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C2A3BD18-F1BC-4A51-87EC-10634369ABE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B7ACE6DD-41A1-427E-B8D8-9F8DCB6F8D9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C605E8BA-9A79-40CE-A7D1-5FAEDE88519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57D183A7-3593-4835-ADA9-99FB7D5F673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72FACA65-E959-4B7E-BB91-7693DDEB446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64757AC7-6772-48E8-8A1F-EC7B4BD2194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79EEC2E7-5AB2-4DED-8C9A-98EF543F9625}"/>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D9EBEB29-DFF8-4C75-A7DD-2B9B829AE5CF}"/>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A8868826-4D91-4CEB-AB83-8150B2F3E547}"/>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28573E16-20B2-4A46-87F0-32B8E0357383}"/>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98F50CA8-E5FC-43BF-BEE8-3CEF7E1D676C}"/>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ED099ED3-CD3C-47B3-B893-4FFBB7C690F3}"/>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52F66C3E-B7EA-4B26-BC50-568F0BEF0A11}"/>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1383E7ED-9CDF-40B7-AD01-A43C258D2F9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A486D696-9882-49C2-AD9C-F418ED5E4796}"/>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BFCF5F24-085D-4933-8C13-A9A534FCA54C}"/>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34A8DDD1-DECF-43C5-BB53-F2D8F055A00B}"/>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E0067C32-4ADF-41D3-9FDE-6B5C16AF1E7E}"/>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25B7E56-BB48-48A2-A747-C79B7049232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AE4FA887-DC95-470E-960A-00C2A7B3ABF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2BA9AF42-B7DA-4267-B08D-E950BA95355E}"/>
            </a:ext>
          </a:extLst>
        </xdr:cNvPr>
        <xdr:cNvCxnSpPr/>
      </xdr:nvCxnSpPr>
      <xdr:spPr>
        <a:xfrm flipV="1">
          <a:off x="14699614" y="91276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85FB8E11-A613-434C-9EAE-5DE470E69329}"/>
            </a:ext>
          </a:extLst>
        </xdr:cNvPr>
        <xdr:cNvSpPr txBox="1"/>
      </xdr:nvSpPr>
      <xdr:spPr>
        <a:xfrm>
          <a:off x="14738350" y="1061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9861D747-2E5D-41A3-99CE-9F5CBF334F23}"/>
            </a:ext>
          </a:extLst>
        </xdr:cNvPr>
        <xdr:cNvCxnSpPr/>
      </xdr:nvCxnSpPr>
      <xdr:spPr>
        <a:xfrm>
          <a:off x="14611350" y="1061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C40C4354-8E33-4B07-BAD6-6C96151FDDA3}"/>
            </a:ext>
          </a:extLst>
        </xdr:cNvPr>
        <xdr:cNvSpPr txBox="1"/>
      </xdr:nvSpPr>
      <xdr:spPr>
        <a:xfrm>
          <a:off x="14738350" y="8915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C29B846B-0C4B-4A42-B644-5D16E7200F74}"/>
            </a:ext>
          </a:extLst>
        </xdr:cNvPr>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3837DAE5-0740-403E-9503-9FA84A4C20EF}"/>
            </a:ext>
          </a:extLst>
        </xdr:cNvPr>
        <xdr:cNvSpPr txBox="1"/>
      </xdr:nvSpPr>
      <xdr:spPr>
        <a:xfrm>
          <a:off x="14738350" y="978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C8AC63FE-0631-44AC-977D-0604F6B787DC}"/>
            </a:ext>
          </a:extLst>
        </xdr:cNvPr>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90BD56BF-9DB5-4763-B7D7-1A4861718FED}"/>
            </a:ext>
          </a:extLst>
        </xdr:cNvPr>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17705F6B-B482-4218-AAD3-D23788F5C99A}"/>
            </a:ext>
          </a:extLst>
        </xdr:cNvPr>
        <xdr:cNvSpPr/>
      </xdr:nvSpPr>
      <xdr:spPr>
        <a:xfrm>
          <a:off x="13093700" y="9892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1879FF30-0C1C-4A67-8543-230F0D9E5407}"/>
            </a:ext>
          </a:extLst>
        </xdr:cNvPr>
        <xdr:cNvSpPr/>
      </xdr:nvSpPr>
      <xdr:spPr>
        <a:xfrm>
          <a:off x="12299950" y="9853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ACA2F5C4-DF61-4CB4-A65B-A5114FE368A6}"/>
            </a:ext>
          </a:extLst>
        </xdr:cNvPr>
        <xdr:cNvSpPr/>
      </xdr:nvSpPr>
      <xdr:spPr>
        <a:xfrm>
          <a:off x="11487150" y="984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9B3A536-4145-45C9-9AF3-0822AE3B632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F063346-AC3B-474B-ACFC-9ACE8591F1E5}"/>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E545A52-0CE4-4D3F-B218-B5CE73B2BBD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56D6CC5-613B-4B6A-BB40-FDA931A0A6B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6750E8AA-2657-4604-B16F-6BA6500E10C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654" name="楕円 653">
          <a:extLst>
            <a:ext uri="{FF2B5EF4-FFF2-40B4-BE49-F238E27FC236}">
              <a16:creationId xmlns:a16="http://schemas.microsoft.com/office/drawing/2014/main" id="{25A52FAA-E949-437B-BC81-E0B1C023A6E6}"/>
            </a:ext>
          </a:extLst>
        </xdr:cNvPr>
        <xdr:cNvSpPr/>
      </xdr:nvSpPr>
      <xdr:spPr>
        <a:xfrm>
          <a:off x="14649450" y="10054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120304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2C4905C9-9852-4DEF-91E7-076ED4F988E0}"/>
            </a:ext>
          </a:extLst>
        </xdr:cNvPr>
        <xdr:cNvSpPr txBox="1"/>
      </xdr:nvSpPr>
      <xdr:spPr>
        <a:xfrm>
          <a:off x="14738350"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656" name="楕円 655">
          <a:extLst>
            <a:ext uri="{FF2B5EF4-FFF2-40B4-BE49-F238E27FC236}">
              <a16:creationId xmlns:a16="http://schemas.microsoft.com/office/drawing/2014/main" id="{5C520793-D065-443D-A5A9-FEFC46EF61AB}"/>
            </a:ext>
          </a:extLst>
        </xdr:cNvPr>
        <xdr:cNvSpPr/>
      </xdr:nvSpPr>
      <xdr:spPr>
        <a:xfrm>
          <a:off x="1388745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21227</xdr:rowOff>
    </xdr:to>
    <xdr:cxnSp macro="">
      <xdr:nvCxnSpPr>
        <xdr:cNvPr id="657" name="直線コネクタ 656">
          <a:extLst>
            <a:ext uri="{FF2B5EF4-FFF2-40B4-BE49-F238E27FC236}">
              <a16:creationId xmlns:a16="http://schemas.microsoft.com/office/drawing/2014/main" id="{84B588AF-192A-4453-8068-3803558421A9}"/>
            </a:ext>
          </a:extLst>
        </xdr:cNvPr>
        <xdr:cNvCxnSpPr/>
      </xdr:nvCxnSpPr>
      <xdr:spPr>
        <a:xfrm>
          <a:off x="13938250" y="10072370"/>
          <a:ext cx="762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658" name="楕円 657">
          <a:extLst>
            <a:ext uri="{FF2B5EF4-FFF2-40B4-BE49-F238E27FC236}">
              <a16:creationId xmlns:a16="http://schemas.microsoft.com/office/drawing/2014/main" id="{4E6E6FB2-7E7C-42D3-BF9D-BBA884DED776}"/>
            </a:ext>
          </a:extLst>
        </xdr:cNvPr>
        <xdr:cNvSpPr/>
      </xdr:nvSpPr>
      <xdr:spPr>
        <a:xfrm>
          <a:off x="13093700" y="9988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160020</xdr:rowOff>
    </xdr:to>
    <xdr:cxnSp macro="">
      <xdr:nvCxnSpPr>
        <xdr:cNvPr id="659" name="直線コネクタ 658">
          <a:extLst>
            <a:ext uri="{FF2B5EF4-FFF2-40B4-BE49-F238E27FC236}">
              <a16:creationId xmlns:a16="http://schemas.microsoft.com/office/drawing/2014/main" id="{FB0FAE62-C568-488E-8C8E-56A5E471AB7A}"/>
            </a:ext>
          </a:extLst>
        </xdr:cNvPr>
        <xdr:cNvCxnSpPr/>
      </xdr:nvCxnSpPr>
      <xdr:spPr>
        <a:xfrm>
          <a:off x="13144500" y="1003971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660" name="楕円 659">
          <a:extLst>
            <a:ext uri="{FF2B5EF4-FFF2-40B4-BE49-F238E27FC236}">
              <a16:creationId xmlns:a16="http://schemas.microsoft.com/office/drawing/2014/main" id="{B9FE6941-34A7-47BB-85D4-179273BAB983}"/>
            </a:ext>
          </a:extLst>
        </xdr:cNvPr>
        <xdr:cNvSpPr/>
      </xdr:nvSpPr>
      <xdr:spPr>
        <a:xfrm>
          <a:off x="12299950" y="9956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127363</xdr:rowOff>
    </xdr:to>
    <xdr:cxnSp macro="">
      <xdr:nvCxnSpPr>
        <xdr:cNvPr id="661" name="直線コネクタ 660">
          <a:extLst>
            <a:ext uri="{FF2B5EF4-FFF2-40B4-BE49-F238E27FC236}">
              <a16:creationId xmlns:a16="http://schemas.microsoft.com/office/drawing/2014/main" id="{33D2C837-0982-4C97-9CB3-84E52D82BA33}"/>
            </a:ext>
          </a:extLst>
        </xdr:cNvPr>
        <xdr:cNvCxnSpPr/>
      </xdr:nvCxnSpPr>
      <xdr:spPr>
        <a:xfrm>
          <a:off x="12344400" y="10007056"/>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662" name="楕円 661">
          <a:extLst>
            <a:ext uri="{FF2B5EF4-FFF2-40B4-BE49-F238E27FC236}">
              <a16:creationId xmlns:a16="http://schemas.microsoft.com/office/drawing/2014/main" id="{3878120A-355D-4EC1-93B9-8FE742F45AF8}"/>
            </a:ext>
          </a:extLst>
        </xdr:cNvPr>
        <xdr:cNvSpPr/>
      </xdr:nvSpPr>
      <xdr:spPr>
        <a:xfrm>
          <a:off x="11487150" y="99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94706</xdr:rowOff>
    </xdr:to>
    <xdr:cxnSp macro="">
      <xdr:nvCxnSpPr>
        <xdr:cNvPr id="663" name="直線コネクタ 662">
          <a:extLst>
            <a:ext uri="{FF2B5EF4-FFF2-40B4-BE49-F238E27FC236}">
              <a16:creationId xmlns:a16="http://schemas.microsoft.com/office/drawing/2014/main" id="{92032977-6EC8-44B1-9F8C-3867E2D001F2}"/>
            </a:ext>
          </a:extLst>
        </xdr:cNvPr>
        <xdr:cNvCxnSpPr/>
      </xdr:nvCxnSpPr>
      <xdr:spPr>
        <a:xfrm>
          <a:off x="11537950" y="9974399"/>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B4116561-2319-4ADA-AD24-01E1DC9E5018}"/>
            </a:ext>
          </a:extLst>
        </xdr:cNvPr>
        <xdr:cNvSpPr txBox="1"/>
      </xdr:nvSpPr>
      <xdr:spPr>
        <a:xfrm>
          <a:off x="1374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6408B056-14F8-4860-A766-736FC96E668F}"/>
            </a:ext>
          </a:extLst>
        </xdr:cNvPr>
        <xdr:cNvSpPr txBox="1"/>
      </xdr:nvSpPr>
      <xdr:spPr>
        <a:xfrm>
          <a:off x="12960994" y="967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CB30D555-0B70-4F37-9D3D-8DFD19D8A06C}"/>
            </a:ext>
          </a:extLst>
        </xdr:cNvPr>
        <xdr:cNvSpPr txBox="1"/>
      </xdr:nvSpPr>
      <xdr:spPr>
        <a:xfrm>
          <a:off x="1216724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AC50A055-52D8-4F0C-AEC3-8A3183ACDC9B}"/>
            </a:ext>
          </a:extLst>
        </xdr:cNvPr>
        <xdr:cNvSpPr txBox="1"/>
      </xdr:nvSpPr>
      <xdr:spPr>
        <a:xfrm>
          <a:off x="11354444" y="962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69423F35-C33B-4E05-A6BF-D54B78E8E859}"/>
            </a:ext>
          </a:extLst>
        </xdr:cNvPr>
        <xdr:cNvSpPr txBox="1"/>
      </xdr:nvSpPr>
      <xdr:spPr>
        <a:xfrm>
          <a:off x="137420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FEE0B830-4C96-4FB0-BED3-88B947681F5A}"/>
            </a:ext>
          </a:extLst>
        </xdr:cNvPr>
        <xdr:cNvSpPr txBox="1"/>
      </xdr:nvSpPr>
      <xdr:spPr>
        <a:xfrm>
          <a:off x="12960994" y="1007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B1585990-AFFA-4991-B371-FE8CECFC31F7}"/>
            </a:ext>
          </a:extLst>
        </xdr:cNvPr>
        <xdr:cNvSpPr txBox="1"/>
      </xdr:nvSpPr>
      <xdr:spPr>
        <a:xfrm>
          <a:off x="121672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86A1745-F584-45DA-9E47-35C66BFA7403}"/>
            </a:ext>
          </a:extLst>
        </xdr:cNvPr>
        <xdr:cNvSpPr txBox="1"/>
      </xdr:nvSpPr>
      <xdr:spPr>
        <a:xfrm>
          <a:off x="113544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1C65DB0A-031A-4F63-8D44-33552EF67D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BFE6F54C-C386-4FBE-80CB-3B7E7CB921FD}"/>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D2533F23-C3F1-40DB-928A-DB36A667B58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EF83CE1-4DCB-41B9-A233-1BD981DCF27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7EADABD1-1A33-4D2A-9EA5-DB3E2633156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3F5B2603-A6BA-4658-A9CA-A5D45D02FF7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DE4D3257-A884-4DB4-908D-6BD0649D0DA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B0D6722D-17FE-429A-811B-564DEC20650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4D41D89-25C2-4312-B18D-7527BE0F1B78}"/>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3785FAB-C658-43BC-B3A6-FA7453B8710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8139D5BE-7B2D-4301-9421-A98DA0B136B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30D0DB20-8173-4D40-B246-520CC294DBC2}"/>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2EA82A2E-854C-4821-94F0-524B3C90DAEC}"/>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AFD48405-3349-4957-B5C0-663CA29A2F9E}"/>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7ECEED21-FF6C-410A-811F-81472E6B25C4}"/>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6A960453-ED5F-4F3B-B83D-A7A04F4DE10B}"/>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B8F51269-BF84-4A67-8D3E-F81E8CB931E4}"/>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66DFE9ED-880A-4A40-90D1-33B2573536E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1D1BD7E5-0A43-4BCF-9148-06F9C8A0132F}"/>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46E9347A-7BD4-4E90-A4BE-9F50BEB8700B}"/>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72DE0012-101E-4A5B-9533-917DEA29199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BA19BA76-D187-4B43-A09D-FA0F30960BD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764FB5E1-C893-4D79-8604-CF9CAF9E76B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A9FB537D-9229-4F51-96AE-0A9D31D74444}"/>
            </a:ext>
          </a:extLst>
        </xdr:cNvPr>
        <xdr:cNvCxnSpPr/>
      </xdr:nvCxnSpPr>
      <xdr:spPr>
        <a:xfrm flipV="1">
          <a:off x="19951064" y="908939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8557C349-CDB2-4E3D-A4B6-AACDFA9F0382}"/>
            </a:ext>
          </a:extLst>
        </xdr:cNvPr>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D8B69530-DA81-4EB8-AF1D-3EB2B9C84A51}"/>
            </a:ext>
          </a:extLst>
        </xdr:cNvPr>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64B3B403-BC23-4529-BAEA-973B9834DE6F}"/>
            </a:ext>
          </a:extLst>
        </xdr:cNvPr>
        <xdr:cNvSpPr txBox="1"/>
      </xdr:nvSpPr>
      <xdr:spPr>
        <a:xfrm>
          <a:off x="19989800" y="88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E7C8EA1C-9EF4-43AF-8584-D5C5637BB9D1}"/>
            </a:ext>
          </a:extLst>
        </xdr:cNvPr>
        <xdr:cNvCxnSpPr/>
      </xdr:nvCxnSpPr>
      <xdr:spPr>
        <a:xfrm>
          <a:off x="19881850" y="9089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B99D3F8D-57AE-4C35-87D1-6CB32F684FED}"/>
            </a:ext>
          </a:extLst>
        </xdr:cNvPr>
        <xdr:cNvSpPr txBox="1"/>
      </xdr:nvSpPr>
      <xdr:spPr>
        <a:xfrm>
          <a:off x="199898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2C68086C-F6B5-4703-A7BA-038B8B96A8C2}"/>
            </a:ext>
          </a:extLst>
        </xdr:cNvPr>
        <xdr:cNvSpPr/>
      </xdr:nvSpPr>
      <xdr:spPr>
        <a:xfrm>
          <a:off x="199009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CEDFEBB1-33AA-4A90-AD16-5E3AF3809B1A}"/>
            </a:ext>
          </a:extLst>
        </xdr:cNvPr>
        <xdr:cNvSpPr/>
      </xdr:nvSpPr>
      <xdr:spPr>
        <a:xfrm>
          <a:off x="19157950" y="1037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45A49A2A-AF6F-4FC3-B571-5F39696BCC19}"/>
            </a:ext>
          </a:extLst>
        </xdr:cNvPr>
        <xdr:cNvSpPr/>
      </xdr:nvSpPr>
      <xdr:spPr>
        <a:xfrm>
          <a:off x="1834515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DE160C88-1EEA-46F9-91ED-3735EAB3520A}"/>
            </a:ext>
          </a:extLst>
        </xdr:cNvPr>
        <xdr:cNvSpPr/>
      </xdr:nvSpPr>
      <xdr:spPr>
        <a:xfrm>
          <a:off x="17551400" y="10393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71E622A8-F0B8-4F30-86D9-28B1A078CFA0}"/>
            </a:ext>
          </a:extLst>
        </xdr:cNvPr>
        <xdr:cNvSpPr/>
      </xdr:nvSpPr>
      <xdr:spPr>
        <a:xfrm>
          <a:off x="167576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C0684AE-6079-46A3-897A-5C3B0F12086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57CA487-EABC-4397-9B61-B0B650176D6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2B4D60F-B390-4B1C-8F5F-C27B710921B9}"/>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EF8F23D1-0435-4746-98A9-0040D9B884B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DC04077-8D9B-4382-97D0-CF1D62CCE5D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711" name="楕円 710">
          <a:extLst>
            <a:ext uri="{FF2B5EF4-FFF2-40B4-BE49-F238E27FC236}">
              <a16:creationId xmlns:a16="http://schemas.microsoft.com/office/drawing/2014/main" id="{13408A06-DCF3-4D32-A63D-D6552FF2B526}"/>
            </a:ext>
          </a:extLst>
        </xdr:cNvPr>
        <xdr:cNvSpPr/>
      </xdr:nvSpPr>
      <xdr:spPr>
        <a:xfrm>
          <a:off x="199009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167657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D0E94E1C-029A-49AA-AB32-6F878E4BB515}"/>
            </a:ext>
          </a:extLst>
        </xdr:cNvPr>
        <xdr:cNvSpPr txBox="1"/>
      </xdr:nvSpPr>
      <xdr:spPr>
        <a:xfrm>
          <a:off x="19989800"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713" name="楕円 712">
          <a:extLst>
            <a:ext uri="{FF2B5EF4-FFF2-40B4-BE49-F238E27FC236}">
              <a16:creationId xmlns:a16="http://schemas.microsoft.com/office/drawing/2014/main" id="{F5DFD8B7-88F8-4A6E-BDB8-CDBAD9C0539D}"/>
            </a:ext>
          </a:extLst>
        </xdr:cNvPr>
        <xdr:cNvSpPr/>
      </xdr:nvSpPr>
      <xdr:spPr>
        <a:xfrm>
          <a:off x="19157950" y="10425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68580</xdr:rowOff>
    </xdr:to>
    <xdr:cxnSp macro="">
      <xdr:nvCxnSpPr>
        <xdr:cNvPr id="714" name="直線コネクタ 713">
          <a:extLst>
            <a:ext uri="{FF2B5EF4-FFF2-40B4-BE49-F238E27FC236}">
              <a16:creationId xmlns:a16="http://schemas.microsoft.com/office/drawing/2014/main" id="{30D254AB-D9AC-40AE-845D-69869DE7FA84}"/>
            </a:ext>
          </a:extLst>
        </xdr:cNvPr>
        <xdr:cNvCxnSpPr/>
      </xdr:nvCxnSpPr>
      <xdr:spPr>
        <a:xfrm>
          <a:off x="19202400" y="104762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715" name="楕円 714">
          <a:extLst>
            <a:ext uri="{FF2B5EF4-FFF2-40B4-BE49-F238E27FC236}">
              <a16:creationId xmlns:a16="http://schemas.microsoft.com/office/drawing/2014/main" id="{20F945E7-EC82-4558-99D6-1F1453426994}"/>
            </a:ext>
          </a:extLst>
        </xdr:cNvPr>
        <xdr:cNvSpPr/>
      </xdr:nvSpPr>
      <xdr:spPr>
        <a:xfrm>
          <a:off x="1834515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716" name="直線コネクタ 715">
          <a:extLst>
            <a:ext uri="{FF2B5EF4-FFF2-40B4-BE49-F238E27FC236}">
              <a16:creationId xmlns:a16="http://schemas.microsoft.com/office/drawing/2014/main" id="{EC97ABEE-6CEE-444A-9F97-0A1C2576CBEB}"/>
            </a:ext>
          </a:extLst>
        </xdr:cNvPr>
        <xdr:cNvCxnSpPr/>
      </xdr:nvCxnSpPr>
      <xdr:spPr>
        <a:xfrm>
          <a:off x="18395950" y="104762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78740</xdr:rowOff>
    </xdr:from>
    <xdr:to>
      <xdr:col>102</xdr:col>
      <xdr:colOff>165100</xdr:colOff>
      <xdr:row>64</xdr:row>
      <xdr:rowOff>8890</xdr:rowOff>
    </xdr:to>
    <xdr:sp macro="" textlink="">
      <xdr:nvSpPr>
        <xdr:cNvPr id="717" name="楕円 716">
          <a:extLst>
            <a:ext uri="{FF2B5EF4-FFF2-40B4-BE49-F238E27FC236}">
              <a16:creationId xmlns:a16="http://schemas.microsoft.com/office/drawing/2014/main" id="{846107DE-E139-4665-95B5-3379E3F57D52}"/>
            </a:ext>
          </a:extLst>
        </xdr:cNvPr>
        <xdr:cNvSpPr/>
      </xdr:nvSpPr>
      <xdr:spPr>
        <a:xfrm>
          <a:off x="17551400" y="10486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129540</xdr:rowOff>
    </xdr:to>
    <xdr:cxnSp macro="">
      <xdr:nvCxnSpPr>
        <xdr:cNvPr id="718" name="直線コネクタ 717">
          <a:extLst>
            <a:ext uri="{FF2B5EF4-FFF2-40B4-BE49-F238E27FC236}">
              <a16:creationId xmlns:a16="http://schemas.microsoft.com/office/drawing/2014/main" id="{A6C266CD-57A4-46DF-BE4C-852C4C399176}"/>
            </a:ext>
          </a:extLst>
        </xdr:cNvPr>
        <xdr:cNvCxnSpPr/>
      </xdr:nvCxnSpPr>
      <xdr:spPr>
        <a:xfrm flipV="1">
          <a:off x="17602200" y="10476230"/>
          <a:ext cx="7937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78740</xdr:rowOff>
    </xdr:from>
    <xdr:to>
      <xdr:col>98</xdr:col>
      <xdr:colOff>38100</xdr:colOff>
      <xdr:row>64</xdr:row>
      <xdr:rowOff>8890</xdr:rowOff>
    </xdr:to>
    <xdr:sp macro="" textlink="">
      <xdr:nvSpPr>
        <xdr:cNvPr id="719" name="楕円 718">
          <a:extLst>
            <a:ext uri="{FF2B5EF4-FFF2-40B4-BE49-F238E27FC236}">
              <a16:creationId xmlns:a16="http://schemas.microsoft.com/office/drawing/2014/main" id="{647C6823-0E4A-4FAF-A6CC-8E809BD2AF7A}"/>
            </a:ext>
          </a:extLst>
        </xdr:cNvPr>
        <xdr:cNvSpPr/>
      </xdr:nvSpPr>
      <xdr:spPr>
        <a:xfrm>
          <a:off x="16757650" y="104863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129540</xdr:rowOff>
    </xdr:from>
    <xdr:to>
      <xdr:col>102</xdr:col>
      <xdr:colOff>114300</xdr:colOff>
      <xdr:row>63</xdr:row>
      <xdr:rowOff>129540</xdr:rowOff>
    </xdr:to>
    <xdr:cxnSp macro="">
      <xdr:nvCxnSpPr>
        <xdr:cNvPr id="720" name="直線コネクタ 719">
          <a:extLst>
            <a:ext uri="{FF2B5EF4-FFF2-40B4-BE49-F238E27FC236}">
              <a16:creationId xmlns:a16="http://schemas.microsoft.com/office/drawing/2014/main" id="{B2BCBA5B-641C-4558-A975-ECA9E498B7DE}"/>
            </a:ext>
          </a:extLst>
        </xdr:cNvPr>
        <xdr:cNvCxnSpPr/>
      </xdr:nvCxnSpPr>
      <xdr:spPr>
        <a:xfrm>
          <a:off x="16802100" y="105371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17C39728-2E67-440B-9D93-D0B9A28ADC0C}"/>
            </a:ext>
          </a:extLst>
        </xdr:cNvPr>
        <xdr:cNvSpPr txBox="1"/>
      </xdr:nvSpPr>
      <xdr:spPr>
        <a:xfrm>
          <a:off x="189802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4E83FE48-02BC-4CD9-865D-B59ED044E093}"/>
            </a:ext>
          </a:extLst>
        </xdr:cNvPr>
        <xdr:cNvSpPr txBox="1"/>
      </xdr:nvSpPr>
      <xdr:spPr>
        <a:xfrm>
          <a:off x="18180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D17E0526-6410-45C9-8ED9-B151D70303AE}"/>
            </a:ext>
          </a:extLst>
        </xdr:cNvPr>
        <xdr:cNvSpPr txBox="1"/>
      </xdr:nvSpPr>
      <xdr:spPr>
        <a:xfrm>
          <a:off x="1738637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a:extLst>
            <a:ext uri="{FF2B5EF4-FFF2-40B4-BE49-F238E27FC236}">
              <a16:creationId xmlns:a16="http://schemas.microsoft.com/office/drawing/2014/main" id="{A8E8E805-A199-4876-900D-F58F9D2CC607}"/>
            </a:ext>
          </a:extLst>
        </xdr:cNvPr>
        <xdr:cNvSpPr txBox="1"/>
      </xdr:nvSpPr>
      <xdr:spPr>
        <a:xfrm>
          <a:off x="165926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725" name="n_1mainValue【保健センター・保健所】&#10;一人当たり面積">
          <a:extLst>
            <a:ext uri="{FF2B5EF4-FFF2-40B4-BE49-F238E27FC236}">
              <a16:creationId xmlns:a16="http://schemas.microsoft.com/office/drawing/2014/main" id="{FE925422-C24A-4FC5-BDD6-A477DC7ACB70}"/>
            </a:ext>
          </a:extLst>
        </xdr:cNvPr>
        <xdr:cNvSpPr txBox="1"/>
      </xdr:nvSpPr>
      <xdr:spPr>
        <a:xfrm>
          <a:off x="189802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726" name="n_2mainValue【保健センター・保健所】&#10;一人当たり面積">
          <a:extLst>
            <a:ext uri="{FF2B5EF4-FFF2-40B4-BE49-F238E27FC236}">
              <a16:creationId xmlns:a16="http://schemas.microsoft.com/office/drawing/2014/main" id="{5A440D0B-0A0A-4948-892B-4AA41F5B434C}"/>
            </a:ext>
          </a:extLst>
        </xdr:cNvPr>
        <xdr:cNvSpPr txBox="1"/>
      </xdr:nvSpPr>
      <xdr:spPr>
        <a:xfrm>
          <a:off x="181801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xdr:rowOff>
    </xdr:from>
    <xdr:ext cx="469744" cy="259045"/>
    <xdr:sp macro="" textlink="">
      <xdr:nvSpPr>
        <xdr:cNvPr id="727" name="n_3mainValue【保健センター・保健所】&#10;一人当たり面積">
          <a:extLst>
            <a:ext uri="{FF2B5EF4-FFF2-40B4-BE49-F238E27FC236}">
              <a16:creationId xmlns:a16="http://schemas.microsoft.com/office/drawing/2014/main" id="{8FA76D3D-701F-4F4E-A8AD-53FAD4DCA3E8}"/>
            </a:ext>
          </a:extLst>
        </xdr:cNvPr>
        <xdr:cNvSpPr txBox="1"/>
      </xdr:nvSpPr>
      <xdr:spPr>
        <a:xfrm>
          <a:off x="1738637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xdr:rowOff>
    </xdr:from>
    <xdr:ext cx="469744" cy="259045"/>
    <xdr:sp macro="" textlink="">
      <xdr:nvSpPr>
        <xdr:cNvPr id="728" name="n_4mainValue【保健センター・保健所】&#10;一人当たり面積">
          <a:extLst>
            <a:ext uri="{FF2B5EF4-FFF2-40B4-BE49-F238E27FC236}">
              <a16:creationId xmlns:a16="http://schemas.microsoft.com/office/drawing/2014/main" id="{F86CF05E-8617-47B2-A4DB-5BF16D386339}"/>
            </a:ext>
          </a:extLst>
        </xdr:cNvPr>
        <xdr:cNvSpPr txBox="1"/>
      </xdr:nvSpPr>
      <xdr:spPr>
        <a:xfrm>
          <a:off x="165926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3F21A977-10D9-43D8-AB80-B5668A14263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2C5F801-9607-4837-AEF0-D4716B80CD4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D57956C2-B7F3-479A-87A4-270C6682DEF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2332AA1-B495-4A8B-ABCB-6B10883C60BD}"/>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C1B80437-4DC3-4FE3-95FA-4376AF9989A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2A3E4DF2-F88C-40E9-AEC9-F9780739930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3D3F29B9-5B4B-4C2B-8D20-3715E689A24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BCA438C4-6E71-470E-A0EF-728D90B9BC3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CAB6A47E-F732-4068-B8C5-EC361CFC98C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C130A40D-47F6-4A8E-85F1-47DD8B1998F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7BAAB8A1-4356-4475-8F26-177638C8679D}"/>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1DD41854-8E38-4C7F-975E-941A5047F21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FF767BF2-B516-497A-B6AC-619BF4231BA2}"/>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56D60D12-A5F2-47DF-9CBE-3E510B759E6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8CEE713-51B6-46A9-8242-4B940F7979DB}"/>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ACAECB99-DF36-4E10-BA95-578B2C35F61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6B439D4F-78A4-422F-96FA-6C943613F022}"/>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B08E34AF-DE7B-4602-A744-7352E21DE5A8}"/>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CA94A081-7FCD-4035-BD93-2AFDDB0DCDE3}"/>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9D4755D-4FA4-40A7-BAA9-14587B13355A}"/>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67E619C2-6244-46BD-9679-03AF227C448D}"/>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7326038C-404C-43CC-AA3B-6C223FB61B1D}"/>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D37F08C7-356A-46E7-9501-018CFA5F6719}"/>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F2771F53-C3AC-4DBA-85E6-B949B96D290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5248F3BC-13FD-4958-9A5F-FAB1F11E28C4}"/>
            </a:ext>
          </a:extLst>
        </xdr:cNvPr>
        <xdr:cNvCxnSpPr/>
      </xdr:nvCxnSpPr>
      <xdr:spPr>
        <a:xfrm flipV="1">
          <a:off x="14699614" y="130175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ED5023BA-113D-4355-A809-F7EA09E01379}"/>
            </a:ext>
          </a:extLst>
        </xdr:cNvPr>
        <xdr:cNvSpPr txBox="1"/>
      </xdr:nvSpPr>
      <xdr:spPr>
        <a:xfrm>
          <a:off x="1473835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6C75FF78-AFAA-4B20-A567-C42DB160EE68}"/>
            </a:ext>
          </a:extLst>
        </xdr:cNvPr>
        <xdr:cNvCxnSpPr/>
      </xdr:nvCxnSpPr>
      <xdr:spPr>
        <a:xfrm>
          <a:off x="1461135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F3C3EB68-9D30-456A-A79A-AFB1B425A38F}"/>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8E55016-49FC-47D5-A6B5-41E4C586CE8F}"/>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CF63CCD6-5F7E-4D45-8DFC-358F95BEC800}"/>
            </a:ext>
          </a:extLst>
        </xdr:cNvPr>
        <xdr:cNvSpPr txBox="1"/>
      </xdr:nvSpPr>
      <xdr:spPr>
        <a:xfrm>
          <a:off x="14738350" y="1358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57135775-C5A9-4DA2-B39F-0CF763FDEE2E}"/>
            </a:ext>
          </a:extLst>
        </xdr:cNvPr>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D7AD64BE-FB3B-4666-9A8F-686A22B4B89D}"/>
            </a:ext>
          </a:extLst>
        </xdr:cNvPr>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23CB3959-207C-499F-9CA5-67558AE75D3F}"/>
            </a:ext>
          </a:extLst>
        </xdr:cNvPr>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38FF6D93-04C9-4ED7-8381-62D7319EA29B}"/>
            </a:ext>
          </a:extLst>
        </xdr:cNvPr>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C8026000-34A2-4844-87FF-B6A7372BAC9D}"/>
            </a:ext>
          </a:extLst>
        </xdr:cNvPr>
        <xdr:cNvSpPr/>
      </xdr:nvSpPr>
      <xdr:spPr>
        <a:xfrm>
          <a:off x="114871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70A7583-E5FF-48E8-B56B-BCE30CF4FC4D}"/>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00EEEDB-01E7-47E0-B66F-C4C6D6AC3A5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EB9058D-AC05-48A1-A672-D39F5FD6833E}"/>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CB04D09-77B3-4E82-BC3B-36234A9DE5C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CC6E69C-882C-4141-8718-EE9B2A1D8167}"/>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xdr:rowOff>
    </xdr:from>
    <xdr:to>
      <xdr:col>85</xdr:col>
      <xdr:colOff>177800</xdr:colOff>
      <xdr:row>79</xdr:row>
      <xdr:rowOff>109855</xdr:rowOff>
    </xdr:to>
    <xdr:sp macro="" textlink="">
      <xdr:nvSpPr>
        <xdr:cNvPr id="769" name="楕円 768">
          <a:extLst>
            <a:ext uri="{FF2B5EF4-FFF2-40B4-BE49-F238E27FC236}">
              <a16:creationId xmlns:a16="http://schemas.microsoft.com/office/drawing/2014/main" id="{0F6FB90D-49FE-4217-A6D7-9DAA200D76F8}"/>
            </a:ext>
          </a:extLst>
        </xdr:cNvPr>
        <xdr:cNvSpPr/>
      </xdr:nvSpPr>
      <xdr:spPr>
        <a:xfrm>
          <a:off x="14649450" y="130575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94632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B125DB7F-ED21-4609-9FC7-2EB9201FC9B2}"/>
            </a:ext>
          </a:extLst>
        </xdr:cNvPr>
        <xdr:cNvSpPr txBox="1"/>
      </xdr:nvSpPr>
      <xdr:spPr>
        <a:xfrm>
          <a:off x="14738350" y="1297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130175</xdr:rowOff>
    </xdr:from>
    <xdr:to>
      <xdr:col>81</xdr:col>
      <xdr:colOff>101600</xdr:colOff>
      <xdr:row>79</xdr:row>
      <xdr:rowOff>60325</xdr:rowOff>
    </xdr:to>
    <xdr:sp macro="" textlink="">
      <xdr:nvSpPr>
        <xdr:cNvPr id="771" name="楕円 770">
          <a:extLst>
            <a:ext uri="{FF2B5EF4-FFF2-40B4-BE49-F238E27FC236}">
              <a16:creationId xmlns:a16="http://schemas.microsoft.com/office/drawing/2014/main" id="{A42BDA80-AC1B-43EB-8E17-137D0640DCE4}"/>
            </a:ext>
          </a:extLst>
        </xdr:cNvPr>
        <xdr:cNvSpPr/>
      </xdr:nvSpPr>
      <xdr:spPr>
        <a:xfrm>
          <a:off x="13887450" y="13014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xdr:rowOff>
    </xdr:from>
    <xdr:to>
      <xdr:col>85</xdr:col>
      <xdr:colOff>127000</xdr:colOff>
      <xdr:row>79</xdr:row>
      <xdr:rowOff>59055</xdr:rowOff>
    </xdr:to>
    <xdr:cxnSp macro="">
      <xdr:nvCxnSpPr>
        <xdr:cNvPr id="772" name="直線コネクタ 771">
          <a:extLst>
            <a:ext uri="{FF2B5EF4-FFF2-40B4-BE49-F238E27FC236}">
              <a16:creationId xmlns:a16="http://schemas.microsoft.com/office/drawing/2014/main" id="{CA3B8A48-A2C6-4250-A2D8-EF3F44A84411}"/>
            </a:ext>
          </a:extLst>
        </xdr:cNvPr>
        <xdr:cNvCxnSpPr/>
      </xdr:nvCxnSpPr>
      <xdr:spPr>
        <a:xfrm>
          <a:off x="13938250" y="13058775"/>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130175</xdr:rowOff>
    </xdr:from>
    <xdr:to>
      <xdr:col>76</xdr:col>
      <xdr:colOff>165100</xdr:colOff>
      <xdr:row>79</xdr:row>
      <xdr:rowOff>60325</xdr:rowOff>
    </xdr:to>
    <xdr:sp macro="" textlink="">
      <xdr:nvSpPr>
        <xdr:cNvPr id="773" name="楕円 772">
          <a:extLst>
            <a:ext uri="{FF2B5EF4-FFF2-40B4-BE49-F238E27FC236}">
              <a16:creationId xmlns:a16="http://schemas.microsoft.com/office/drawing/2014/main" id="{A17BBBBC-153E-480F-B3C5-2C0C229202D9}"/>
            </a:ext>
          </a:extLst>
        </xdr:cNvPr>
        <xdr:cNvSpPr/>
      </xdr:nvSpPr>
      <xdr:spPr>
        <a:xfrm>
          <a:off x="13093700" y="13014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xdr:rowOff>
    </xdr:from>
    <xdr:to>
      <xdr:col>81</xdr:col>
      <xdr:colOff>50800</xdr:colOff>
      <xdr:row>79</xdr:row>
      <xdr:rowOff>9525</xdr:rowOff>
    </xdr:to>
    <xdr:cxnSp macro="">
      <xdr:nvCxnSpPr>
        <xdr:cNvPr id="774" name="直線コネクタ 773">
          <a:extLst>
            <a:ext uri="{FF2B5EF4-FFF2-40B4-BE49-F238E27FC236}">
              <a16:creationId xmlns:a16="http://schemas.microsoft.com/office/drawing/2014/main" id="{94704FEF-044D-4596-9579-C2CF63791BBA}"/>
            </a:ext>
          </a:extLst>
        </xdr:cNvPr>
        <xdr:cNvCxnSpPr/>
      </xdr:nvCxnSpPr>
      <xdr:spPr>
        <a:xfrm>
          <a:off x="13144500" y="130587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23495</xdr:rowOff>
    </xdr:from>
    <xdr:to>
      <xdr:col>72</xdr:col>
      <xdr:colOff>38100</xdr:colOff>
      <xdr:row>79</xdr:row>
      <xdr:rowOff>125095</xdr:rowOff>
    </xdr:to>
    <xdr:sp macro="" textlink="">
      <xdr:nvSpPr>
        <xdr:cNvPr id="775" name="楕円 774">
          <a:extLst>
            <a:ext uri="{FF2B5EF4-FFF2-40B4-BE49-F238E27FC236}">
              <a16:creationId xmlns:a16="http://schemas.microsoft.com/office/drawing/2014/main" id="{87F043F2-AAD2-4F13-BF29-9E2F8F7568E7}"/>
            </a:ext>
          </a:extLst>
        </xdr:cNvPr>
        <xdr:cNvSpPr/>
      </xdr:nvSpPr>
      <xdr:spPr>
        <a:xfrm>
          <a:off x="12299950" y="13072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9525</xdr:rowOff>
    </xdr:from>
    <xdr:to>
      <xdr:col>76</xdr:col>
      <xdr:colOff>114300</xdr:colOff>
      <xdr:row>79</xdr:row>
      <xdr:rowOff>74295</xdr:rowOff>
    </xdr:to>
    <xdr:cxnSp macro="">
      <xdr:nvCxnSpPr>
        <xdr:cNvPr id="776" name="直線コネクタ 775">
          <a:extLst>
            <a:ext uri="{FF2B5EF4-FFF2-40B4-BE49-F238E27FC236}">
              <a16:creationId xmlns:a16="http://schemas.microsoft.com/office/drawing/2014/main" id="{8D6F59D6-C2BF-477C-9D85-CF76FCBCC245}"/>
            </a:ext>
          </a:extLst>
        </xdr:cNvPr>
        <xdr:cNvCxnSpPr/>
      </xdr:nvCxnSpPr>
      <xdr:spPr>
        <a:xfrm flipV="1">
          <a:off x="12344400" y="13058775"/>
          <a:ext cx="8001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141605</xdr:rowOff>
    </xdr:from>
    <xdr:to>
      <xdr:col>67</xdr:col>
      <xdr:colOff>101600</xdr:colOff>
      <xdr:row>79</xdr:row>
      <xdr:rowOff>71755</xdr:rowOff>
    </xdr:to>
    <xdr:sp macro="" textlink="">
      <xdr:nvSpPr>
        <xdr:cNvPr id="777" name="楕円 776">
          <a:extLst>
            <a:ext uri="{FF2B5EF4-FFF2-40B4-BE49-F238E27FC236}">
              <a16:creationId xmlns:a16="http://schemas.microsoft.com/office/drawing/2014/main" id="{63454B65-C782-4AAF-8795-247376458859}"/>
            </a:ext>
          </a:extLst>
        </xdr:cNvPr>
        <xdr:cNvSpPr/>
      </xdr:nvSpPr>
      <xdr:spPr>
        <a:xfrm>
          <a:off x="11487150" y="13025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20955</xdr:rowOff>
    </xdr:from>
    <xdr:to>
      <xdr:col>71</xdr:col>
      <xdr:colOff>177800</xdr:colOff>
      <xdr:row>79</xdr:row>
      <xdr:rowOff>74295</xdr:rowOff>
    </xdr:to>
    <xdr:cxnSp macro="">
      <xdr:nvCxnSpPr>
        <xdr:cNvPr id="778" name="直線コネクタ 777">
          <a:extLst>
            <a:ext uri="{FF2B5EF4-FFF2-40B4-BE49-F238E27FC236}">
              <a16:creationId xmlns:a16="http://schemas.microsoft.com/office/drawing/2014/main" id="{F9E0A60D-F305-4098-AF18-343406BCADA4}"/>
            </a:ext>
          </a:extLst>
        </xdr:cNvPr>
        <xdr:cNvCxnSpPr/>
      </xdr:nvCxnSpPr>
      <xdr:spPr>
        <a:xfrm>
          <a:off x="11537950" y="13070205"/>
          <a:ext cx="8064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C9AAEFA9-7C65-4889-BD80-3FD43CDF49E0}"/>
            </a:ext>
          </a:extLst>
        </xdr:cNvPr>
        <xdr:cNvSpPr txBox="1"/>
      </xdr:nvSpPr>
      <xdr:spPr>
        <a:xfrm>
          <a:off x="1374204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C5F29C52-9768-480D-976A-9BC881D4CB9E}"/>
            </a:ext>
          </a:extLst>
        </xdr:cNvPr>
        <xdr:cNvSpPr txBox="1"/>
      </xdr:nvSpPr>
      <xdr:spPr>
        <a:xfrm>
          <a:off x="1296099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06A16A2A-4535-4762-9AA7-5ADAB3A043FA}"/>
            </a:ext>
          </a:extLst>
        </xdr:cNvPr>
        <xdr:cNvSpPr txBox="1"/>
      </xdr:nvSpPr>
      <xdr:spPr>
        <a:xfrm>
          <a:off x="12167244"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2" name="n_4aveValue【消防施設】&#10;有形固定資産減価償却率">
          <a:extLst>
            <a:ext uri="{FF2B5EF4-FFF2-40B4-BE49-F238E27FC236}">
              <a16:creationId xmlns:a16="http://schemas.microsoft.com/office/drawing/2014/main" id="{617DC933-DE18-42F3-956F-7022F34B814C}"/>
            </a:ext>
          </a:extLst>
        </xdr:cNvPr>
        <xdr:cNvSpPr txBox="1"/>
      </xdr:nvSpPr>
      <xdr:spPr>
        <a:xfrm>
          <a:off x="113544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76852</xdr:rowOff>
    </xdr:from>
    <xdr:ext cx="405111" cy="259045"/>
    <xdr:sp macro="" textlink="">
      <xdr:nvSpPr>
        <xdr:cNvPr id="783" name="n_1mainValue【消防施設】&#10;有形固定資産減価償却率">
          <a:extLst>
            <a:ext uri="{FF2B5EF4-FFF2-40B4-BE49-F238E27FC236}">
              <a16:creationId xmlns:a16="http://schemas.microsoft.com/office/drawing/2014/main" id="{296D9329-1CBC-4F7D-9100-F0E5ADB54F0E}"/>
            </a:ext>
          </a:extLst>
        </xdr:cNvPr>
        <xdr:cNvSpPr txBox="1"/>
      </xdr:nvSpPr>
      <xdr:spPr>
        <a:xfrm>
          <a:off x="13742044" y="1279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76852</xdr:rowOff>
    </xdr:from>
    <xdr:ext cx="405111" cy="259045"/>
    <xdr:sp macro="" textlink="">
      <xdr:nvSpPr>
        <xdr:cNvPr id="784" name="n_2mainValue【消防施設】&#10;有形固定資産減価償却率">
          <a:extLst>
            <a:ext uri="{FF2B5EF4-FFF2-40B4-BE49-F238E27FC236}">
              <a16:creationId xmlns:a16="http://schemas.microsoft.com/office/drawing/2014/main" id="{65CC7B43-8810-4CE8-B47B-ED1989B31712}"/>
            </a:ext>
          </a:extLst>
        </xdr:cNvPr>
        <xdr:cNvSpPr txBox="1"/>
      </xdr:nvSpPr>
      <xdr:spPr>
        <a:xfrm>
          <a:off x="12960994" y="1279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141622</xdr:rowOff>
    </xdr:from>
    <xdr:ext cx="405111" cy="259045"/>
    <xdr:sp macro="" textlink="">
      <xdr:nvSpPr>
        <xdr:cNvPr id="785" name="n_3mainValue【消防施設】&#10;有形固定資産減価償却率">
          <a:extLst>
            <a:ext uri="{FF2B5EF4-FFF2-40B4-BE49-F238E27FC236}">
              <a16:creationId xmlns:a16="http://schemas.microsoft.com/office/drawing/2014/main" id="{D7E13144-242D-455E-AD70-35F0058993D0}"/>
            </a:ext>
          </a:extLst>
        </xdr:cNvPr>
        <xdr:cNvSpPr txBox="1"/>
      </xdr:nvSpPr>
      <xdr:spPr>
        <a:xfrm>
          <a:off x="12167244" y="1286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88282</xdr:rowOff>
    </xdr:from>
    <xdr:ext cx="405111" cy="259045"/>
    <xdr:sp macro="" textlink="">
      <xdr:nvSpPr>
        <xdr:cNvPr id="786" name="n_4mainValue【消防施設】&#10;有形固定資産減価償却率">
          <a:extLst>
            <a:ext uri="{FF2B5EF4-FFF2-40B4-BE49-F238E27FC236}">
              <a16:creationId xmlns:a16="http://schemas.microsoft.com/office/drawing/2014/main" id="{3D423D37-6978-46B6-9EC0-630033BFB80B}"/>
            </a:ext>
          </a:extLst>
        </xdr:cNvPr>
        <xdr:cNvSpPr txBox="1"/>
      </xdr:nvSpPr>
      <xdr:spPr>
        <a:xfrm>
          <a:off x="11354444" y="1280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9DBBB021-C650-4151-9E20-89D71395C40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25DC8F36-63F4-4780-8CB3-23F0FBC58C21}"/>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574D15D5-980D-4CE0-93FA-8707AC1ECA5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B42DB6CB-5FCB-4C1A-B95A-8B7B8DCDE42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E3C998B2-7AA7-41F9-A816-258CB7F3CA8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F2DE34D3-054F-4571-92B4-39D58B9247F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88527D0A-4B17-41B0-8A6F-ECC6DFB064C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EE3D8E6F-C161-47F1-9F21-FAC8EF3402A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3487162-8EDE-4DBD-9B0F-E42363E1187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52795559-A4CC-404C-A19E-4EAC54D1774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42215E9A-FD5E-43B6-94AE-4C3E7FC31494}"/>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DCE029BE-6A4F-4541-B52A-BD6828500CDE}"/>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746EFF79-36F0-47AE-A015-D7868FE752F6}"/>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EB4F5DF1-2667-49EA-A4A1-BCF17765BEF8}"/>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8A7D8792-8457-4271-9FDB-9301CBE6E084}"/>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F5DDAB99-FB3B-4AED-A4D9-001DFEBD889B}"/>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1570809B-FAD3-418D-8403-03DAA6135F63}"/>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A1508610-6191-455E-884A-DF5E18DEE8E1}"/>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116D9E56-6A04-4C68-A74C-F127C162D53B}"/>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C60262D-3C2B-4970-8338-365079222AFE}"/>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AE66DDD-5D12-4330-857B-2BB62A2C5A9E}"/>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7D330988-F485-49CD-8C8A-892C2742A5F9}"/>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3EF7FB50-33B8-4398-910C-03C486914C1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4CC340B1-B397-4B9B-98B9-9EF6B2A2C5C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E1ABEF71-C663-49E2-8A86-62C2F6996E6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662EB9DB-AA5F-4697-9130-F4B90203480E}"/>
            </a:ext>
          </a:extLst>
        </xdr:cNvPr>
        <xdr:cNvCxnSpPr/>
      </xdr:nvCxnSpPr>
      <xdr:spPr>
        <a:xfrm flipV="1">
          <a:off x="19951064" y="12957084"/>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AA798DD5-DE6B-4947-B5C1-A7E01C06EF1A}"/>
            </a:ext>
          </a:extLst>
        </xdr:cNvPr>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6D3562F3-5E2E-4F7D-9C69-A48528516D42}"/>
            </a:ext>
          </a:extLst>
        </xdr:cNvPr>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E10A9DFE-8DA6-493C-9934-263B645A61EF}"/>
            </a:ext>
          </a:extLst>
        </xdr:cNvPr>
        <xdr:cNvSpPr txBox="1"/>
      </xdr:nvSpPr>
      <xdr:spPr>
        <a:xfrm>
          <a:off x="19989800"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B808DD12-754E-4EDB-90CE-9D307778E161}"/>
            </a:ext>
          </a:extLst>
        </xdr:cNvPr>
        <xdr:cNvCxnSpPr/>
      </xdr:nvCxnSpPr>
      <xdr:spPr>
        <a:xfrm>
          <a:off x="19881850" y="12957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9DC023FE-3DE8-44D2-84AE-EB9D9B0FB1FE}"/>
            </a:ext>
          </a:extLst>
        </xdr:cNvPr>
        <xdr:cNvSpPr txBox="1"/>
      </xdr:nvSpPr>
      <xdr:spPr>
        <a:xfrm>
          <a:off x="199898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C591E5F3-4B25-4FDD-87CB-B8F89CA0979D}"/>
            </a:ext>
          </a:extLst>
        </xdr:cNvPr>
        <xdr:cNvSpPr/>
      </xdr:nvSpPr>
      <xdr:spPr>
        <a:xfrm>
          <a:off x="19900900" y="1419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98AD610E-8CA1-45F4-A0F6-B6759AB4D771}"/>
            </a:ext>
          </a:extLst>
        </xdr:cNvPr>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E08C91D8-3342-4EFC-84FE-8C84B19403B6}"/>
            </a:ext>
          </a:extLst>
        </xdr:cNvPr>
        <xdr:cNvSpPr/>
      </xdr:nvSpPr>
      <xdr:spPr>
        <a:xfrm>
          <a:off x="18345150" y="1418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32BBD821-F507-4811-BEA8-5B300EA89B2B}"/>
            </a:ext>
          </a:extLst>
        </xdr:cNvPr>
        <xdr:cNvSpPr/>
      </xdr:nvSpPr>
      <xdr:spPr>
        <a:xfrm>
          <a:off x="17551400" y="14197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EF313384-6158-4F4B-BEFB-3C7CA238E673}"/>
            </a:ext>
          </a:extLst>
        </xdr:cNvPr>
        <xdr:cNvSpPr/>
      </xdr:nvSpPr>
      <xdr:spPr>
        <a:xfrm>
          <a:off x="16757650" y="14204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F8AA770-4EBA-4945-99CB-D7699584C7ED}"/>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93A1C55-0E42-4256-9463-9E6FE2D8B11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7A94B7A-700A-43DF-B7B8-F20ECCF5A1E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18BBE98-DD0D-4991-B4CC-669F996C579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98C407F2-AC30-4782-81B0-268F8079D7C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29755</xdr:rowOff>
    </xdr:from>
    <xdr:to>
      <xdr:col>116</xdr:col>
      <xdr:colOff>114300</xdr:colOff>
      <xdr:row>86</xdr:row>
      <xdr:rowOff>131355</xdr:rowOff>
    </xdr:to>
    <xdr:sp macro="" textlink="">
      <xdr:nvSpPr>
        <xdr:cNvPr id="828" name="楕円 827">
          <a:extLst>
            <a:ext uri="{FF2B5EF4-FFF2-40B4-BE49-F238E27FC236}">
              <a16:creationId xmlns:a16="http://schemas.microsoft.com/office/drawing/2014/main" id="{7FEF0BCE-407A-426D-B297-7ECFFD03ACC1}"/>
            </a:ext>
          </a:extLst>
        </xdr:cNvPr>
        <xdr:cNvSpPr/>
      </xdr:nvSpPr>
      <xdr:spPr>
        <a:xfrm>
          <a:off x="19900900" y="142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829" name="【消防施設】&#10;一人当たり面積該当値テキスト">
          <a:extLst>
            <a:ext uri="{FF2B5EF4-FFF2-40B4-BE49-F238E27FC236}">
              <a16:creationId xmlns:a16="http://schemas.microsoft.com/office/drawing/2014/main" id="{10F2BB0B-0187-4D92-A7EA-54614093BC10}"/>
            </a:ext>
          </a:extLst>
        </xdr:cNvPr>
        <xdr:cNvSpPr txBox="1"/>
      </xdr:nvSpPr>
      <xdr:spPr>
        <a:xfrm>
          <a:off x="19989800" y="141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830" name="楕円 829">
          <a:extLst>
            <a:ext uri="{FF2B5EF4-FFF2-40B4-BE49-F238E27FC236}">
              <a16:creationId xmlns:a16="http://schemas.microsoft.com/office/drawing/2014/main" id="{50F99F30-320F-4B9B-83F7-1CB727600EEA}"/>
            </a:ext>
          </a:extLst>
        </xdr:cNvPr>
        <xdr:cNvSpPr/>
      </xdr:nvSpPr>
      <xdr:spPr>
        <a:xfrm>
          <a:off x="19157950" y="14237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80555</xdr:rowOff>
    </xdr:from>
    <xdr:to>
      <xdr:col>116</xdr:col>
      <xdr:colOff>63500</xdr:colOff>
      <xdr:row>86</xdr:row>
      <xdr:rowOff>83820</xdr:rowOff>
    </xdr:to>
    <xdr:cxnSp macro="">
      <xdr:nvCxnSpPr>
        <xdr:cNvPr id="831" name="直線コネクタ 830">
          <a:extLst>
            <a:ext uri="{FF2B5EF4-FFF2-40B4-BE49-F238E27FC236}">
              <a16:creationId xmlns:a16="http://schemas.microsoft.com/office/drawing/2014/main" id="{73A3F3D2-DF40-40E1-8C27-B1A31D92F043}"/>
            </a:ext>
          </a:extLst>
        </xdr:cNvPr>
        <xdr:cNvCxnSpPr/>
      </xdr:nvCxnSpPr>
      <xdr:spPr>
        <a:xfrm flipV="1">
          <a:off x="19202400" y="14285505"/>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28666</xdr:rowOff>
    </xdr:from>
    <xdr:to>
      <xdr:col>107</xdr:col>
      <xdr:colOff>101600</xdr:colOff>
      <xdr:row>86</xdr:row>
      <xdr:rowOff>130266</xdr:rowOff>
    </xdr:to>
    <xdr:sp macro="" textlink="">
      <xdr:nvSpPr>
        <xdr:cNvPr id="832" name="楕円 831">
          <a:extLst>
            <a:ext uri="{FF2B5EF4-FFF2-40B4-BE49-F238E27FC236}">
              <a16:creationId xmlns:a16="http://schemas.microsoft.com/office/drawing/2014/main" id="{8BC8AF6E-EA83-4A7A-94C4-66B9CA968E26}"/>
            </a:ext>
          </a:extLst>
        </xdr:cNvPr>
        <xdr:cNvSpPr/>
      </xdr:nvSpPr>
      <xdr:spPr>
        <a:xfrm>
          <a:off x="18345150" y="142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79466</xdr:rowOff>
    </xdr:from>
    <xdr:to>
      <xdr:col>111</xdr:col>
      <xdr:colOff>177800</xdr:colOff>
      <xdr:row>86</xdr:row>
      <xdr:rowOff>83820</xdr:rowOff>
    </xdr:to>
    <xdr:cxnSp macro="">
      <xdr:nvCxnSpPr>
        <xdr:cNvPr id="833" name="直線コネクタ 832">
          <a:extLst>
            <a:ext uri="{FF2B5EF4-FFF2-40B4-BE49-F238E27FC236}">
              <a16:creationId xmlns:a16="http://schemas.microsoft.com/office/drawing/2014/main" id="{AA9813E4-7E35-442C-923B-1C8676564275}"/>
            </a:ext>
          </a:extLst>
        </xdr:cNvPr>
        <xdr:cNvCxnSpPr/>
      </xdr:nvCxnSpPr>
      <xdr:spPr>
        <a:xfrm>
          <a:off x="18395950" y="14284416"/>
          <a:ext cx="80645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40639</xdr:rowOff>
    </xdr:from>
    <xdr:to>
      <xdr:col>102</xdr:col>
      <xdr:colOff>165100</xdr:colOff>
      <xdr:row>86</xdr:row>
      <xdr:rowOff>142239</xdr:rowOff>
    </xdr:to>
    <xdr:sp macro="" textlink="">
      <xdr:nvSpPr>
        <xdr:cNvPr id="834" name="楕円 833">
          <a:extLst>
            <a:ext uri="{FF2B5EF4-FFF2-40B4-BE49-F238E27FC236}">
              <a16:creationId xmlns:a16="http://schemas.microsoft.com/office/drawing/2014/main" id="{A38FAF3E-C358-4DE4-B15C-F988C6F83839}"/>
            </a:ext>
          </a:extLst>
        </xdr:cNvPr>
        <xdr:cNvSpPr/>
      </xdr:nvSpPr>
      <xdr:spPr>
        <a:xfrm>
          <a:off x="17551400" y="142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79466</xdr:rowOff>
    </xdr:from>
    <xdr:to>
      <xdr:col>107</xdr:col>
      <xdr:colOff>50800</xdr:colOff>
      <xdr:row>86</xdr:row>
      <xdr:rowOff>91439</xdr:rowOff>
    </xdr:to>
    <xdr:cxnSp macro="">
      <xdr:nvCxnSpPr>
        <xdr:cNvPr id="835" name="直線コネクタ 834">
          <a:extLst>
            <a:ext uri="{FF2B5EF4-FFF2-40B4-BE49-F238E27FC236}">
              <a16:creationId xmlns:a16="http://schemas.microsoft.com/office/drawing/2014/main" id="{96A70BFD-6B5C-49D8-8DA6-1028000583CC}"/>
            </a:ext>
          </a:extLst>
        </xdr:cNvPr>
        <xdr:cNvCxnSpPr/>
      </xdr:nvCxnSpPr>
      <xdr:spPr>
        <a:xfrm flipV="1">
          <a:off x="17602200" y="14284416"/>
          <a:ext cx="79375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41729</xdr:rowOff>
    </xdr:from>
    <xdr:to>
      <xdr:col>98</xdr:col>
      <xdr:colOff>38100</xdr:colOff>
      <xdr:row>86</xdr:row>
      <xdr:rowOff>143329</xdr:rowOff>
    </xdr:to>
    <xdr:sp macro="" textlink="">
      <xdr:nvSpPr>
        <xdr:cNvPr id="836" name="楕円 835">
          <a:extLst>
            <a:ext uri="{FF2B5EF4-FFF2-40B4-BE49-F238E27FC236}">
              <a16:creationId xmlns:a16="http://schemas.microsoft.com/office/drawing/2014/main" id="{634ED283-5DB1-418F-BB95-5BFAAC541483}"/>
            </a:ext>
          </a:extLst>
        </xdr:cNvPr>
        <xdr:cNvSpPr/>
      </xdr:nvSpPr>
      <xdr:spPr>
        <a:xfrm>
          <a:off x="16757650" y="14246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91439</xdr:rowOff>
    </xdr:from>
    <xdr:to>
      <xdr:col>102</xdr:col>
      <xdr:colOff>114300</xdr:colOff>
      <xdr:row>86</xdr:row>
      <xdr:rowOff>92529</xdr:rowOff>
    </xdr:to>
    <xdr:cxnSp macro="">
      <xdr:nvCxnSpPr>
        <xdr:cNvPr id="837" name="直線コネクタ 836">
          <a:extLst>
            <a:ext uri="{FF2B5EF4-FFF2-40B4-BE49-F238E27FC236}">
              <a16:creationId xmlns:a16="http://schemas.microsoft.com/office/drawing/2014/main" id="{BA8F5A48-7042-4BAB-B792-F8B320E187B5}"/>
            </a:ext>
          </a:extLst>
        </xdr:cNvPr>
        <xdr:cNvCxnSpPr/>
      </xdr:nvCxnSpPr>
      <xdr:spPr>
        <a:xfrm flipV="1">
          <a:off x="16802100" y="14296389"/>
          <a:ext cx="8001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C2A89153-7EDA-429F-B697-CE2FD2B26199}"/>
            </a:ext>
          </a:extLst>
        </xdr:cNvPr>
        <xdr:cNvSpPr txBox="1"/>
      </xdr:nvSpPr>
      <xdr:spPr>
        <a:xfrm>
          <a:off x="189802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A65E245D-A6B7-4759-BA61-B9E778BA9391}"/>
            </a:ext>
          </a:extLst>
        </xdr:cNvPr>
        <xdr:cNvSpPr txBox="1"/>
      </xdr:nvSpPr>
      <xdr:spPr>
        <a:xfrm>
          <a:off x="18180127" y="1397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AD40D81F-D8BF-4A7C-953E-A814325198FC}"/>
            </a:ext>
          </a:extLst>
        </xdr:cNvPr>
        <xdr:cNvSpPr txBox="1"/>
      </xdr:nvSpPr>
      <xdr:spPr>
        <a:xfrm>
          <a:off x="17386377" y="139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a:extLst>
            <a:ext uri="{FF2B5EF4-FFF2-40B4-BE49-F238E27FC236}">
              <a16:creationId xmlns:a16="http://schemas.microsoft.com/office/drawing/2014/main" id="{E3E619D5-ED62-41D1-96D0-BD647AD0B573}"/>
            </a:ext>
          </a:extLst>
        </xdr:cNvPr>
        <xdr:cNvSpPr txBox="1"/>
      </xdr:nvSpPr>
      <xdr:spPr>
        <a:xfrm>
          <a:off x="16592627" y="139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125747</xdr:rowOff>
    </xdr:from>
    <xdr:ext cx="469744" cy="259045"/>
    <xdr:sp macro="" textlink="">
      <xdr:nvSpPr>
        <xdr:cNvPr id="842" name="n_1mainValue【消防施設】&#10;一人当たり面積">
          <a:extLst>
            <a:ext uri="{FF2B5EF4-FFF2-40B4-BE49-F238E27FC236}">
              <a16:creationId xmlns:a16="http://schemas.microsoft.com/office/drawing/2014/main" id="{EBFCA990-1213-4317-A6C5-854B0E615D2D}"/>
            </a:ext>
          </a:extLst>
        </xdr:cNvPr>
        <xdr:cNvSpPr txBox="1"/>
      </xdr:nvSpPr>
      <xdr:spPr>
        <a:xfrm>
          <a:off x="18980227" y="1433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121393</xdr:rowOff>
    </xdr:from>
    <xdr:ext cx="469744" cy="259045"/>
    <xdr:sp macro="" textlink="">
      <xdr:nvSpPr>
        <xdr:cNvPr id="843" name="n_2mainValue【消防施設】&#10;一人当たり面積">
          <a:extLst>
            <a:ext uri="{FF2B5EF4-FFF2-40B4-BE49-F238E27FC236}">
              <a16:creationId xmlns:a16="http://schemas.microsoft.com/office/drawing/2014/main" id="{4BE7BDB1-7940-4615-8635-DFDE409AC2D8}"/>
            </a:ext>
          </a:extLst>
        </xdr:cNvPr>
        <xdr:cNvSpPr txBox="1"/>
      </xdr:nvSpPr>
      <xdr:spPr>
        <a:xfrm>
          <a:off x="18180127" y="143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133366</xdr:rowOff>
    </xdr:from>
    <xdr:ext cx="469744" cy="259045"/>
    <xdr:sp macro="" textlink="">
      <xdr:nvSpPr>
        <xdr:cNvPr id="844" name="n_3mainValue【消防施設】&#10;一人当たり面積">
          <a:extLst>
            <a:ext uri="{FF2B5EF4-FFF2-40B4-BE49-F238E27FC236}">
              <a16:creationId xmlns:a16="http://schemas.microsoft.com/office/drawing/2014/main" id="{4D4DCDA3-6AEC-4CAF-A096-1D82B9F8D3A0}"/>
            </a:ext>
          </a:extLst>
        </xdr:cNvPr>
        <xdr:cNvSpPr txBox="1"/>
      </xdr:nvSpPr>
      <xdr:spPr>
        <a:xfrm>
          <a:off x="17386377" y="1433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134456</xdr:rowOff>
    </xdr:from>
    <xdr:ext cx="469744" cy="259045"/>
    <xdr:sp macro="" textlink="">
      <xdr:nvSpPr>
        <xdr:cNvPr id="845" name="n_4mainValue【消防施設】&#10;一人当たり面積">
          <a:extLst>
            <a:ext uri="{FF2B5EF4-FFF2-40B4-BE49-F238E27FC236}">
              <a16:creationId xmlns:a16="http://schemas.microsoft.com/office/drawing/2014/main" id="{5D3A9F66-B6D1-4028-893C-BAF7DFC7F760}"/>
            </a:ext>
          </a:extLst>
        </xdr:cNvPr>
        <xdr:cNvSpPr txBox="1"/>
      </xdr:nvSpPr>
      <xdr:spPr>
        <a:xfrm>
          <a:off x="165926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C654AC71-42A9-437B-A8D0-9F51838F4748}"/>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AA86A83C-878E-4960-9412-4B61A5A86AA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446C8169-72DE-4A52-AA59-15C4CE85ABD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1B8D88B8-D87C-4B6B-8306-68B0A0C8BEF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ECD0A473-6663-4BAA-A5CD-396A8709AFE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FE6AEF9E-7A82-4F84-B87A-3FA4765C7E05}"/>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42581D7F-3700-4939-84D1-B4E4932D450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5A8C126E-BA6E-445C-A048-91A43E8399A4}"/>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8A905C1-26E2-445F-8EEA-4CF3C40AA74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CA2F374-7500-49A3-87E5-A8944CCF479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AD11DD8E-6A0A-47A3-8E05-F21B6027B18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B315F044-156D-4864-8360-622765BB694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6FA3A413-9DF2-4BD3-B507-2393ED184D32}"/>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B267AD1D-A367-49F2-87E7-14736C58EF6A}"/>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4200CF80-D197-42CB-8CB3-8248132675E6}"/>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D55EB63B-0C25-4B23-BE04-827929932A18}"/>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18F73F45-E3CA-4C42-8125-B12315BC712B}"/>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9EDB253B-1894-4FDB-9FCB-36E9DBDFE09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BA3C569D-2FDA-4E4A-870F-6A9D1AB3B476}"/>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DBA3DCEE-2940-43FA-B01F-084DB72E7A37}"/>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A8787804-7667-4CDA-B0BD-2B1D1829CF98}"/>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455A7B5E-FA4A-4DF9-AC1E-07BA1301D5A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5C5F1E68-C6B0-4BBB-BE5B-74285181481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6A6F84AF-C283-4044-9D03-A05E5AE146B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3EAABE86-8020-46F3-972B-53A441E4A93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D8869661-208E-4964-9764-D36D2A61F508}"/>
            </a:ext>
          </a:extLst>
        </xdr:cNvPr>
        <xdr:cNvCxnSpPr/>
      </xdr:nvCxnSpPr>
      <xdr:spPr>
        <a:xfrm flipV="1">
          <a:off x="14699614" y="166007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AFA21717-D19E-4CCB-B010-01E9C20E8FFC}"/>
            </a:ext>
          </a:extLst>
        </xdr:cNvPr>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F28C0D64-34D0-4530-9595-44655800B651}"/>
            </a:ext>
          </a:extLst>
        </xdr:cNvPr>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4CAC5552-34A7-4D49-8C70-FC64915AA3EF}"/>
            </a:ext>
          </a:extLst>
        </xdr:cNvPr>
        <xdr:cNvSpPr txBox="1"/>
      </xdr:nvSpPr>
      <xdr:spPr>
        <a:xfrm>
          <a:off x="14738350" y="16375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F46D5C30-3FC6-4DBF-84C5-A0C11F5296D6}"/>
            </a:ext>
          </a:extLst>
        </xdr:cNvPr>
        <xdr:cNvCxnSpPr/>
      </xdr:nvCxnSpPr>
      <xdr:spPr>
        <a:xfrm>
          <a:off x="14611350" y="16600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76" name="【庁舎】&#10;有形固定資産減価償却率平均値テキスト">
          <a:extLst>
            <a:ext uri="{FF2B5EF4-FFF2-40B4-BE49-F238E27FC236}">
              <a16:creationId xmlns:a16="http://schemas.microsoft.com/office/drawing/2014/main" id="{EB9F6622-A2D3-4711-AAC4-F08414C6F7F5}"/>
            </a:ext>
          </a:extLst>
        </xdr:cNvPr>
        <xdr:cNvSpPr txBox="1"/>
      </xdr:nvSpPr>
      <xdr:spPr>
        <a:xfrm>
          <a:off x="14738350" y="173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D3A5C0D7-775F-411C-BFC2-2CEE66F74BEF}"/>
            </a:ext>
          </a:extLst>
        </xdr:cNvPr>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1E41D9C4-05ED-4947-B590-16D7F186DEA6}"/>
            </a:ext>
          </a:extLst>
        </xdr:cNvPr>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847A9A1F-30D4-4DA5-A919-75BE67EA25BF}"/>
            </a:ext>
          </a:extLst>
        </xdr:cNvPr>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6D0F840B-2728-445A-989B-51A9C912865E}"/>
            </a:ext>
          </a:extLst>
        </xdr:cNvPr>
        <xdr:cNvSpPr/>
      </xdr:nvSpPr>
      <xdr:spPr>
        <a:xfrm>
          <a:off x="12299950" y="17322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EECD1A00-480B-4E18-8533-690606D11439}"/>
            </a:ext>
          </a:extLst>
        </xdr:cNvPr>
        <xdr:cNvSpPr/>
      </xdr:nvSpPr>
      <xdr:spPr>
        <a:xfrm>
          <a:off x="1148715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16E6ADCB-4B77-49D8-B0D5-539AA3F09FE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364C14B-C78B-496C-AA8C-FAA9DEC57F8B}"/>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DC987220-931D-4C66-8E43-B1B9008B03D6}"/>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662EBD75-2502-445C-88DA-DA4EA919E76D}"/>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D2961EDD-EADD-4E7A-8C25-4ED73DDF984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90714</xdr:rowOff>
    </xdr:from>
    <xdr:to>
      <xdr:col>85</xdr:col>
      <xdr:colOff>177800</xdr:colOff>
      <xdr:row>101</xdr:row>
      <xdr:rowOff>20864</xdr:rowOff>
    </xdr:to>
    <xdr:sp macro="" textlink="">
      <xdr:nvSpPr>
        <xdr:cNvPr id="887" name="楕円 886">
          <a:extLst>
            <a:ext uri="{FF2B5EF4-FFF2-40B4-BE49-F238E27FC236}">
              <a16:creationId xmlns:a16="http://schemas.microsoft.com/office/drawing/2014/main" id="{416B3E28-1E89-4EA1-9445-C52982EA78C0}"/>
            </a:ext>
          </a:extLst>
        </xdr:cNvPr>
        <xdr:cNvSpPr/>
      </xdr:nvSpPr>
      <xdr:spPr>
        <a:xfrm>
          <a:off x="14649450" y="166642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5641</xdr:rowOff>
    </xdr:from>
    <xdr:ext cx="405111" cy="259045"/>
    <xdr:sp macro="" textlink="">
      <xdr:nvSpPr>
        <xdr:cNvPr id="888" name="【庁舎】&#10;有形固定資産減価償却率該当値テキスト">
          <a:extLst>
            <a:ext uri="{FF2B5EF4-FFF2-40B4-BE49-F238E27FC236}">
              <a16:creationId xmlns:a16="http://schemas.microsoft.com/office/drawing/2014/main" id="{AA380BAC-AB00-4772-8815-BFD2E32A33EC}"/>
            </a:ext>
          </a:extLst>
        </xdr:cNvPr>
        <xdr:cNvSpPr txBox="1"/>
      </xdr:nvSpPr>
      <xdr:spPr>
        <a:xfrm>
          <a:off x="14738350" y="1657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58057</xdr:rowOff>
    </xdr:from>
    <xdr:to>
      <xdr:col>81</xdr:col>
      <xdr:colOff>101600</xdr:colOff>
      <xdr:row>100</xdr:row>
      <xdr:rowOff>159657</xdr:rowOff>
    </xdr:to>
    <xdr:sp macro="" textlink="">
      <xdr:nvSpPr>
        <xdr:cNvPr id="889" name="楕円 888">
          <a:extLst>
            <a:ext uri="{FF2B5EF4-FFF2-40B4-BE49-F238E27FC236}">
              <a16:creationId xmlns:a16="http://schemas.microsoft.com/office/drawing/2014/main" id="{5610197A-94FB-4AC9-9E86-2C445FD76322}"/>
            </a:ext>
          </a:extLst>
        </xdr:cNvPr>
        <xdr:cNvSpPr/>
      </xdr:nvSpPr>
      <xdr:spPr>
        <a:xfrm>
          <a:off x="13887450" y="1663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108857</xdr:rowOff>
    </xdr:from>
    <xdr:to>
      <xdr:col>85</xdr:col>
      <xdr:colOff>127000</xdr:colOff>
      <xdr:row>100</xdr:row>
      <xdr:rowOff>141514</xdr:rowOff>
    </xdr:to>
    <xdr:cxnSp macro="">
      <xdr:nvCxnSpPr>
        <xdr:cNvPr id="890" name="直線コネクタ 889">
          <a:extLst>
            <a:ext uri="{FF2B5EF4-FFF2-40B4-BE49-F238E27FC236}">
              <a16:creationId xmlns:a16="http://schemas.microsoft.com/office/drawing/2014/main" id="{FD76C1B8-4509-44BA-BF7C-ACE2A0E50DD7}"/>
            </a:ext>
          </a:extLst>
        </xdr:cNvPr>
        <xdr:cNvCxnSpPr/>
      </xdr:nvCxnSpPr>
      <xdr:spPr>
        <a:xfrm>
          <a:off x="13938250" y="16682357"/>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25400</xdr:rowOff>
    </xdr:from>
    <xdr:to>
      <xdr:col>76</xdr:col>
      <xdr:colOff>165100</xdr:colOff>
      <xdr:row>100</xdr:row>
      <xdr:rowOff>127000</xdr:rowOff>
    </xdr:to>
    <xdr:sp macro="" textlink="">
      <xdr:nvSpPr>
        <xdr:cNvPr id="891" name="楕円 890">
          <a:extLst>
            <a:ext uri="{FF2B5EF4-FFF2-40B4-BE49-F238E27FC236}">
              <a16:creationId xmlns:a16="http://schemas.microsoft.com/office/drawing/2014/main" id="{DC959B35-AC78-4CE3-8DB2-485B1D1D1C52}"/>
            </a:ext>
          </a:extLst>
        </xdr:cNvPr>
        <xdr:cNvSpPr/>
      </xdr:nvSpPr>
      <xdr:spPr>
        <a:xfrm>
          <a:off x="130937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100</xdr:row>
      <xdr:rowOff>108857</xdr:rowOff>
    </xdr:to>
    <xdr:cxnSp macro="">
      <xdr:nvCxnSpPr>
        <xdr:cNvPr id="892" name="直線コネクタ 891">
          <a:extLst>
            <a:ext uri="{FF2B5EF4-FFF2-40B4-BE49-F238E27FC236}">
              <a16:creationId xmlns:a16="http://schemas.microsoft.com/office/drawing/2014/main" id="{4131DACF-5A55-4FCD-9662-D54A2B0D1221}"/>
            </a:ext>
          </a:extLst>
        </xdr:cNvPr>
        <xdr:cNvCxnSpPr/>
      </xdr:nvCxnSpPr>
      <xdr:spPr>
        <a:xfrm>
          <a:off x="13144500" y="166497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164193</xdr:rowOff>
    </xdr:from>
    <xdr:to>
      <xdr:col>72</xdr:col>
      <xdr:colOff>38100</xdr:colOff>
      <xdr:row>100</xdr:row>
      <xdr:rowOff>94343</xdr:rowOff>
    </xdr:to>
    <xdr:sp macro="" textlink="">
      <xdr:nvSpPr>
        <xdr:cNvPr id="893" name="楕円 892">
          <a:extLst>
            <a:ext uri="{FF2B5EF4-FFF2-40B4-BE49-F238E27FC236}">
              <a16:creationId xmlns:a16="http://schemas.microsoft.com/office/drawing/2014/main" id="{698F06E7-03E6-4C25-A570-A39E7E8E64BC}"/>
            </a:ext>
          </a:extLst>
        </xdr:cNvPr>
        <xdr:cNvSpPr/>
      </xdr:nvSpPr>
      <xdr:spPr>
        <a:xfrm>
          <a:off x="12299950" y="16566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43543</xdr:rowOff>
    </xdr:from>
    <xdr:to>
      <xdr:col>76</xdr:col>
      <xdr:colOff>114300</xdr:colOff>
      <xdr:row>100</xdr:row>
      <xdr:rowOff>76200</xdr:rowOff>
    </xdr:to>
    <xdr:cxnSp macro="">
      <xdr:nvCxnSpPr>
        <xdr:cNvPr id="894" name="直線コネクタ 893">
          <a:extLst>
            <a:ext uri="{FF2B5EF4-FFF2-40B4-BE49-F238E27FC236}">
              <a16:creationId xmlns:a16="http://schemas.microsoft.com/office/drawing/2014/main" id="{D99BFB78-0867-41CB-B7D6-654C5EBB4BE9}"/>
            </a:ext>
          </a:extLst>
        </xdr:cNvPr>
        <xdr:cNvCxnSpPr/>
      </xdr:nvCxnSpPr>
      <xdr:spPr>
        <a:xfrm>
          <a:off x="12344400" y="1661704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131536</xdr:rowOff>
    </xdr:from>
    <xdr:to>
      <xdr:col>67</xdr:col>
      <xdr:colOff>101600</xdr:colOff>
      <xdr:row>100</xdr:row>
      <xdr:rowOff>61686</xdr:rowOff>
    </xdr:to>
    <xdr:sp macro="" textlink="">
      <xdr:nvSpPr>
        <xdr:cNvPr id="895" name="楕円 894">
          <a:extLst>
            <a:ext uri="{FF2B5EF4-FFF2-40B4-BE49-F238E27FC236}">
              <a16:creationId xmlns:a16="http://schemas.microsoft.com/office/drawing/2014/main" id="{5F44C1CA-80D0-4395-9519-42126ED0B49F}"/>
            </a:ext>
          </a:extLst>
        </xdr:cNvPr>
        <xdr:cNvSpPr/>
      </xdr:nvSpPr>
      <xdr:spPr>
        <a:xfrm>
          <a:off x="11487150" y="165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10886</xdr:rowOff>
    </xdr:from>
    <xdr:to>
      <xdr:col>71</xdr:col>
      <xdr:colOff>177800</xdr:colOff>
      <xdr:row>100</xdr:row>
      <xdr:rowOff>43543</xdr:rowOff>
    </xdr:to>
    <xdr:cxnSp macro="">
      <xdr:nvCxnSpPr>
        <xdr:cNvPr id="896" name="直線コネクタ 895">
          <a:extLst>
            <a:ext uri="{FF2B5EF4-FFF2-40B4-BE49-F238E27FC236}">
              <a16:creationId xmlns:a16="http://schemas.microsoft.com/office/drawing/2014/main" id="{54E80CE2-1FDA-443D-BE37-8BFE5965C3C0}"/>
            </a:ext>
          </a:extLst>
        </xdr:cNvPr>
        <xdr:cNvCxnSpPr/>
      </xdr:nvCxnSpPr>
      <xdr:spPr>
        <a:xfrm>
          <a:off x="11537950" y="1658438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AA034BD5-1FEF-4DD2-BAB3-2C972056D194}"/>
            </a:ext>
          </a:extLst>
        </xdr:cNvPr>
        <xdr:cNvSpPr txBox="1"/>
      </xdr:nvSpPr>
      <xdr:spPr>
        <a:xfrm>
          <a:off x="13742044" y="174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a:extLst>
            <a:ext uri="{FF2B5EF4-FFF2-40B4-BE49-F238E27FC236}">
              <a16:creationId xmlns:a16="http://schemas.microsoft.com/office/drawing/2014/main" id="{749D38A7-C600-4884-A7D4-D5C7BA7C4F1C}"/>
            </a:ext>
          </a:extLst>
        </xdr:cNvPr>
        <xdr:cNvSpPr txBox="1"/>
      </xdr:nvSpPr>
      <xdr:spPr>
        <a:xfrm>
          <a:off x="1296099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a:extLst>
            <a:ext uri="{FF2B5EF4-FFF2-40B4-BE49-F238E27FC236}">
              <a16:creationId xmlns:a16="http://schemas.microsoft.com/office/drawing/2014/main" id="{B741C724-D795-46E0-995F-39002D38BE2B}"/>
            </a:ext>
          </a:extLst>
        </xdr:cNvPr>
        <xdr:cNvSpPr txBox="1"/>
      </xdr:nvSpPr>
      <xdr:spPr>
        <a:xfrm>
          <a:off x="12167244" y="174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474B5CF4-3EB5-45F8-8087-333056068B27}"/>
            </a:ext>
          </a:extLst>
        </xdr:cNvPr>
        <xdr:cNvSpPr txBox="1"/>
      </xdr:nvSpPr>
      <xdr:spPr>
        <a:xfrm>
          <a:off x="11354444" y="1739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4734</xdr:rowOff>
    </xdr:from>
    <xdr:ext cx="405111" cy="259045"/>
    <xdr:sp macro="" textlink="">
      <xdr:nvSpPr>
        <xdr:cNvPr id="901" name="n_1mainValue【庁舎】&#10;有形固定資産減価償却率">
          <a:extLst>
            <a:ext uri="{FF2B5EF4-FFF2-40B4-BE49-F238E27FC236}">
              <a16:creationId xmlns:a16="http://schemas.microsoft.com/office/drawing/2014/main" id="{5F684651-A92C-4F97-AA76-5CB03D098063}"/>
            </a:ext>
          </a:extLst>
        </xdr:cNvPr>
        <xdr:cNvSpPr txBox="1"/>
      </xdr:nvSpPr>
      <xdr:spPr>
        <a:xfrm>
          <a:off x="13742044" y="1640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143527</xdr:rowOff>
    </xdr:from>
    <xdr:ext cx="340478" cy="259045"/>
    <xdr:sp macro="" textlink="">
      <xdr:nvSpPr>
        <xdr:cNvPr id="902" name="n_2mainValue【庁舎】&#10;有形固定資産減価償却率">
          <a:extLst>
            <a:ext uri="{FF2B5EF4-FFF2-40B4-BE49-F238E27FC236}">
              <a16:creationId xmlns:a16="http://schemas.microsoft.com/office/drawing/2014/main" id="{E9749AB0-3528-416F-8D36-C3A8E0503A51}"/>
            </a:ext>
          </a:extLst>
        </xdr:cNvPr>
        <xdr:cNvSpPr txBox="1"/>
      </xdr:nvSpPr>
      <xdr:spPr>
        <a:xfrm>
          <a:off x="12993311" y="16374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110870</xdr:rowOff>
    </xdr:from>
    <xdr:ext cx="340478" cy="259045"/>
    <xdr:sp macro="" textlink="">
      <xdr:nvSpPr>
        <xdr:cNvPr id="903" name="n_3mainValue【庁舎】&#10;有形固定資産減価償却率">
          <a:extLst>
            <a:ext uri="{FF2B5EF4-FFF2-40B4-BE49-F238E27FC236}">
              <a16:creationId xmlns:a16="http://schemas.microsoft.com/office/drawing/2014/main" id="{54ABA0C1-4DCA-44D8-A813-880915700FDD}"/>
            </a:ext>
          </a:extLst>
        </xdr:cNvPr>
        <xdr:cNvSpPr txBox="1"/>
      </xdr:nvSpPr>
      <xdr:spPr>
        <a:xfrm>
          <a:off x="12180511" y="16341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78213</xdr:rowOff>
    </xdr:from>
    <xdr:ext cx="340478" cy="259045"/>
    <xdr:sp macro="" textlink="">
      <xdr:nvSpPr>
        <xdr:cNvPr id="904" name="n_4mainValue【庁舎】&#10;有形固定資産減価償却率">
          <a:extLst>
            <a:ext uri="{FF2B5EF4-FFF2-40B4-BE49-F238E27FC236}">
              <a16:creationId xmlns:a16="http://schemas.microsoft.com/office/drawing/2014/main" id="{66484B5C-C7F7-4748-996D-5F89AF1E198D}"/>
            </a:ext>
          </a:extLst>
        </xdr:cNvPr>
        <xdr:cNvSpPr txBox="1"/>
      </xdr:nvSpPr>
      <xdr:spPr>
        <a:xfrm>
          <a:off x="11386761" y="1630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BCFCCEB2-BE1B-496E-8047-5E957E4CEB5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7CB8D41-24E7-46ED-A072-0D934DE09F6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A6B9F98F-C764-49B1-A7A2-83289778227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D169B794-2274-4EBE-9C94-07D94878107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BB60A810-D7D0-45E7-A32B-EB8A8C7EFC12}"/>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7119AE48-C1CD-405A-9ABB-4E0E42F9DF1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59DF917A-1E94-454F-A031-BD786B4AB0F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A3D68781-63B5-42EE-BBE0-CD327D46385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109CE920-CA58-48DC-800D-245BF143BBB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525E3307-9EFA-4A4E-AB75-356067A9A5E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638805A-679A-4E0F-ABE2-9530B13A022B}"/>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A221C972-EACE-4AD3-83F1-9ED5E2CB608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8CFAE171-DF47-4C80-B057-EC0626A42A5E}"/>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AC483599-5C08-440F-9446-1EB17141B846}"/>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B3DFE116-56EE-4727-8294-28D739DC9FEE}"/>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E5B2C9ED-34F8-4778-9A7F-6481A90DBB9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5A1ADD2D-1D9A-4F16-BCD8-6D4A7A79C392}"/>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0BE0F967-53F1-4F3B-A466-C9FA9EFC2938}"/>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F70CB57F-9734-4289-BDAF-BB0B6E84EA04}"/>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74DB3E8D-D724-44A6-B475-8A573F62E2C5}"/>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A84C9B51-6BDE-43D5-9B8B-61CCA5DCDED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67B8F6C7-5946-4AD1-AB33-C0F76867773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D23007CC-FD12-4A78-8415-502816084D1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3E8711FF-A4E8-41B3-BB60-1C211740B02A}"/>
            </a:ext>
          </a:extLst>
        </xdr:cNvPr>
        <xdr:cNvCxnSpPr/>
      </xdr:nvCxnSpPr>
      <xdr:spPr>
        <a:xfrm flipV="1">
          <a:off x="19951064" y="167297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53F846D6-58AC-4823-A6BE-D5B6DFBB8A77}"/>
            </a:ext>
          </a:extLst>
        </xdr:cNvPr>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DF5CF64-5D07-4B73-AA96-813CABBCC43E}"/>
            </a:ext>
          </a:extLst>
        </xdr:cNvPr>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3A1C37B7-FB32-4AEC-B4F3-7BC41655B48D}"/>
            </a:ext>
          </a:extLst>
        </xdr:cNvPr>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2AF0C860-EA91-429A-A534-EFDD17E63F6F}"/>
            </a:ext>
          </a:extLst>
        </xdr:cNvPr>
        <xdr:cNvCxnSpPr/>
      </xdr:nvCxnSpPr>
      <xdr:spPr>
        <a:xfrm>
          <a:off x="198818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AB83FE6D-6ACD-45E2-B298-89C05D2C2965}"/>
            </a:ext>
          </a:extLst>
        </xdr:cNvPr>
        <xdr:cNvSpPr txBox="1"/>
      </xdr:nvSpPr>
      <xdr:spPr>
        <a:xfrm>
          <a:off x="19989800" y="1733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1A40E04C-43C3-486F-B8F4-80F54AE79493}"/>
            </a:ext>
          </a:extLst>
        </xdr:cNvPr>
        <xdr:cNvSpPr/>
      </xdr:nvSpPr>
      <xdr:spPr>
        <a:xfrm>
          <a:off x="199009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6BE57D80-E253-488B-8C51-A1E164809C60}"/>
            </a:ext>
          </a:extLst>
        </xdr:cNvPr>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670C7B6D-EFC6-4215-A2BA-38B3B4226EB9}"/>
            </a:ext>
          </a:extLst>
        </xdr:cNvPr>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ECC92AE5-4606-46C5-BAE0-9949AC958550}"/>
            </a:ext>
          </a:extLst>
        </xdr:cNvPr>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F1227AA3-9719-4154-AC72-927A76118858}"/>
            </a:ext>
          </a:extLst>
        </xdr:cNvPr>
        <xdr:cNvSpPr/>
      </xdr:nvSpPr>
      <xdr:spPr>
        <a:xfrm>
          <a:off x="16757650" y="17539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596570E-F6DC-4B5C-A358-0D919C60BB5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535425D-42F2-41EF-9060-C4D5B198BB2A}"/>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5CCC2E0E-CD98-430F-844B-25E2127B0EE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FBCDC3F2-0A37-4A59-B9A1-982E44A7EB8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142BAE0C-62EC-44E3-95EF-6D32120C3CD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95886</xdr:rowOff>
    </xdr:from>
    <xdr:to>
      <xdr:col>116</xdr:col>
      <xdr:colOff>114300</xdr:colOff>
      <xdr:row>107</xdr:row>
      <xdr:rowOff>26036</xdr:rowOff>
    </xdr:to>
    <xdr:sp macro="" textlink="">
      <xdr:nvSpPr>
        <xdr:cNvPr id="944" name="楕円 943">
          <a:extLst>
            <a:ext uri="{FF2B5EF4-FFF2-40B4-BE49-F238E27FC236}">
              <a16:creationId xmlns:a16="http://schemas.microsoft.com/office/drawing/2014/main" id="{B418D16C-ABF0-439E-BC29-5D91A9939963}"/>
            </a:ext>
          </a:extLst>
        </xdr:cNvPr>
        <xdr:cNvSpPr/>
      </xdr:nvSpPr>
      <xdr:spPr>
        <a:xfrm>
          <a:off x="199009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74313</xdr:rowOff>
    </xdr:from>
    <xdr:ext cx="469744" cy="259045"/>
    <xdr:sp macro="" textlink="">
      <xdr:nvSpPr>
        <xdr:cNvPr id="945" name="【庁舎】&#10;一人当たり面積該当値テキスト">
          <a:extLst>
            <a:ext uri="{FF2B5EF4-FFF2-40B4-BE49-F238E27FC236}">
              <a16:creationId xmlns:a16="http://schemas.microsoft.com/office/drawing/2014/main" id="{773B5352-E45B-49CE-BAB0-04F51C94C3DE}"/>
            </a:ext>
          </a:extLst>
        </xdr:cNvPr>
        <xdr:cNvSpPr txBox="1"/>
      </xdr:nvSpPr>
      <xdr:spPr>
        <a:xfrm>
          <a:off x="19989800" y="176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97789</xdr:rowOff>
    </xdr:from>
    <xdr:to>
      <xdr:col>112</xdr:col>
      <xdr:colOff>38100</xdr:colOff>
      <xdr:row>107</xdr:row>
      <xdr:rowOff>27939</xdr:rowOff>
    </xdr:to>
    <xdr:sp macro="" textlink="">
      <xdr:nvSpPr>
        <xdr:cNvPr id="946" name="楕円 945">
          <a:extLst>
            <a:ext uri="{FF2B5EF4-FFF2-40B4-BE49-F238E27FC236}">
              <a16:creationId xmlns:a16="http://schemas.microsoft.com/office/drawing/2014/main" id="{72915A5F-A0FA-4850-BE18-5C32C66CDA40}"/>
            </a:ext>
          </a:extLst>
        </xdr:cNvPr>
        <xdr:cNvSpPr/>
      </xdr:nvSpPr>
      <xdr:spPr>
        <a:xfrm>
          <a:off x="19157950" y="176999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146686</xdr:rowOff>
    </xdr:from>
    <xdr:to>
      <xdr:col>116</xdr:col>
      <xdr:colOff>63500</xdr:colOff>
      <xdr:row>106</xdr:row>
      <xdr:rowOff>148589</xdr:rowOff>
    </xdr:to>
    <xdr:cxnSp macro="">
      <xdr:nvCxnSpPr>
        <xdr:cNvPr id="947" name="直線コネクタ 946">
          <a:extLst>
            <a:ext uri="{FF2B5EF4-FFF2-40B4-BE49-F238E27FC236}">
              <a16:creationId xmlns:a16="http://schemas.microsoft.com/office/drawing/2014/main" id="{55715AAA-E37A-4EBE-9F5B-2F2550809A59}"/>
            </a:ext>
          </a:extLst>
        </xdr:cNvPr>
        <xdr:cNvCxnSpPr/>
      </xdr:nvCxnSpPr>
      <xdr:spPr>
        <a:xfrm flipV="1">
          <a:off x="19202400" y="17748886"/>
          <a:ext cx="7493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101600</xdr:rowOff>
    </xdr:from>
    <xdr:to>
      <xdr:col>107</xdr:col>
      <xdr:colOff>101600</xdr:colOff>
      <xdr:row>107</xdr:row>
      <xdr:rowOff>31750</xdr:rowOff>
    </xdr:to>
    <xdr:sp macro="" textlink="">
      <xdr:nvSpPr>
        <xdr:cNvPr id="948" name="楕円 947">
          <a:extLst>
            <a:ext uri="{FF2B5EF4-FFF2-40B4-BE49-F238E27FC236}">
              <a16:creationId xmlns:a16="http://schemas.microsoft.com/office/drawing/2014/main" id="{E79D80F4-2B95-49CD-A503-8B68300A6AA2}"/>
            </a:ext>
          </a:extLst>
        </xdr:cNvPr>
        <xdr:cNvSpPr/>
      </xdr:nvSpPr>
      <xdr:spPr>
        <a:xfrm>
          <a:off x="1834515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148589</xdr:rowOff>
    </xdr:from>
    <xdr:to>
      <xdr:col>111</xdr:col>
      <xdr:colOff>177800</xdr:colOff>
      <xdr:row>106</xdr:row>
      <xdr:rowOff>152400</xdr:rowOff>
    </xdr:to>
    <xdr:cxnSp macro="">
      <xdr:nvCxnSpPr>
        <xdr:cNvPr id="949" name="直線コネクタ 948">
          <a:extLst>
            <a:ext uri="{FF2B5EF4-FFF2-40B4-BE49-F238E27FC236}">
              <a16:creationId xmlns:a16="http://schemas.microsoft.com/office/drawing/2014/main" id="{97C2B0C9-E393-415F-90F2-F3D6A3ECF998}"/>
            </a:ext>
          </a:extLst>
        </xdr:cNvPr>
        <xdr:cNvCxnSpPr/>
      </xdr:nvCxnSpPr>
      <xdr:spPr>
        <a:xfrm flipV="1">
          <a:off x="18395950" y="17750789"/>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950" name="楕円 949">
          <a:extLst>
            <a:ext uri="{FF2B5EF4-FFF2-40B4-BE49-F238E27FC236}">
              <a16:creationId xmlns:a16="http://schemas.microsoft.com/office/drawing/2014/main" id="{32E039F8-7475-4AC2-A967-A076599513E3}"/>
            </a:ext>
          </a:extLst>
        </xdr:cNvPr>
        <xdr:cNvSpPr/>
      </xdr:nvSpPr>
      <xdr:spPr>
        <a:xfrm>
          <a:off x="175514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152400</xdr:rowOff>
    </xdr:from>
    <xdr:to>
      <xdr:col>107</xdr:col>
      <xdr:colOff>50800</xdr:colOff>
      <xdr:row>106</xdr:row>
      <xdr:rowOff>156211</xdr:rowOff>
    </xdr:to>
    <xdr:cxnSp macro="">
      <xdr:nvCxnSpPr>
        <xdr:cNvPr id="951" name="直線コネクタ 950">
          <a:extLst>
            <a:ext uri="{FF2B5EF4-FFF2-40B4-BE49-F238E27FC236}">
              <a16:creationId xmlns:a16="http://schemas.microsoft.com/office/drawing/2014/main" id="{172D9D1D-DFDA-4B01-8468-54FD10846395}"/>
            </a:ext>
          </a:extLst>
        </xdr:cNvPr>
        <xdr:cNvCxnSpPr/>
      </xdr:nvCxnSpPr>
      <xdr:spPr>
        <a:xfrm flipV="1">
          <a:off x="17602200" y="1775460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952" name="楕円 951">
          <a:extLst>
            <a:ext uri="{FF2B5EF4-FFF2-40B4-BE49-F238E27FC236}">
              <a16:creationId xmlns:a16="http://schemas.microsoft.com/office/drawing/2014/main" id="{55F2E68E-CF03-4544-9404-D0A4E9E39FEB}"/>
            </a:ext>
          </a:extLst>
        </xdr:cNvPr>
        <xdr:cNvSpPr/>
      </xdr:nvSpPr>
      <xdr:spPr>
        <a:xfrm>
          <a:off x="16757650" y="17707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156211</xdr:rowOff>
    </xdr:to>
    <xdr:cxnSp macro="">
      <xdr:nvCxnSpPr>
        <xdr:cNvPr id="953" name="直線コネクタ 952">
          <a:extLst>
            <a:ext uri="{FF2B5EF4-FFF2-40B4-BE49-F238E27FC236}">
              <a16:creationId xmlns:a16="http://schemas.microsoft.com/office/drawing/2014/main" id="{6746D1B4-FF07-4237-AAF8-CBA7115107E8}"/>
            </a:ext>
          </a:extLst>
        </xdr:cNvPr>
        <xdr:cNvCxnSpPr/>
      </xdr:nvCxnSpPr>
      <xdr:spPr>
        <a:xfrm>
          <a:off x="16802100" y="177584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4838A5D0-BA94-4B0D-AEBF-DEBD31B5003B}"/>
            </a:ext>
          </a:extLst>
        </xdr:cNvPr>
        <xdr:cNvSpPr txBox="1"/>
      </xdr:nvSpPr>
      <xdr:spPr>
        <a:xfrm>
          <a:off x="18980227" y="1725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1796EBDA-C21D-450B-A4A9-B3058F4B2144}"/>
            </a:ext>
          </a:extLst>
        </xdr:cNvPr>
        <xdr:cNvSpPr txBox="1"/>
      </xdr:nvSpPr>
      <xdr:spPr>
        <a:xfrm>
          <a:off x="181801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11B0884A-7616-472C-AE0C-24CEB5947BCA}"/>
            </a:ext>
          </a:extLst>
        </xdr:cNvPr>
        <xdr:cNvSpPr txBox="1"/>
      </xdr:nvSpPr>
      <xdr:spPr>
        <a:xfrm>
          <a:off x="173863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a:extLst>
            <a:ext uri="{FF2B5EF4-FFF2-40B4-BE49-F238E27FC236}">
              <a16:creationId xmlns:a16="http://schemas.microsoft.com/office/drawing/2014/main" id="{144BEBA0-E0E7-4142-8FA5-AEE2033FE134}"/>
            </a:ext>
          </a:extLst>
        </xdr:cNvPr>
        <xdr:cNvSpPr txBox="1"/>
      </xdr:nvSpPr>
      <xdr:spPr>
        <a:xfrm>
          <a:off x="165926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19066</xdr:rowOff>
    </xdr:from>
    <xdr:ext cx="469744" cy="259045"/>
    <xdr:sp macro="" textlink="">
      <xdr:nvSpPr>
        <xdr:cNvPr id="958" name="n_1mainValue【庁舎】&#10;一人当たり面積">
          <a:extLst>
            <a:ext uri="{FF2B5EF4-FFF2-40B4-BE49-F238E27FC236}">
              <a16:creationId xmlns:a16="http://schemas.microsoft.com/office/drawing/2014/main" id="{EEF35337-0CC7-44A3-A266-6E6D18ACA0FF}"/>
            </a:ext>
          </a:extLst>
        </xdr:cNvPr>
        <xdr:cNvSpPr txBox="1"/>
      </xdr:nvSpPr>
      <xdr:spPr>
        <a:xfrm>
          <a:off x="18980227"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22877</xdr:rowOff>
    </xdr:from>
    <xdr:ext cx="469744" cy="259045"/>
    <xdr:sp macro="" textlink="">
      <xdr:nvSpPr>
        <xdr:cNvPr id="959" name="n_2mainValue【庁舎】&#10;一人当たり面積">
          <a:extLst>
            <a:ext uri="{FF2B5EF4-FFF2-40B4-BE49-F238E27FC236}">
              <a16:creationId xmlns:a16="http://schemas.microsoft.com/office/drawing/2014/main" id="{D1418CE1-6C0F-49B6-915A-06700458DB9F}"/>
            </a:ext>
          </a:extLst>
        </xdr:cNvPr>
        <xdr:cNvSpPr txBox="1"/>
      </xdr:nvSpPr>
      <xdr:spPr>
        <a:xfrm>
          <a:off x="181801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960" name="n_3mainValue【庁舎】&#10;一人当たり面積">
          <a:extLst>
            <a:ext uri="{FF2B5EF4-FFF2-40B4-BE49-F238E27FC236}">
              <a16:creationId xmlns:a16="http://schemas.microsoft.com/office/drawing/2014/main" id="{2B399EBE-F3B5-451D-B98B-980D1EB61592}"/>
            </a:ext>
          </a:extLst>
        </xdr:cNvPr>
        <xdr:cNvSpPr txBox="1"/>
      </xdr:nvSpPr>
      <xdr:spPr>
        <a:xfrm>
          <a:off x="17386377" y="178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961" name="n_4mainValue【庁舎】&#10;一人当たり面積">
          <a:extLst>
            <a:ext uri="{FF2B5EF4-FFF2-40B4-BE49-F238E27FC236}">
              <a16:creationId xmlns:a16="http://schemas.microsoft.com/office/drawing/2014/main" id="{9AE919C7-9E9C-427C-B986-D78F92258531}"/>
            </a:ext>
          </a:extLst>
        </xdr:cNvPr>
        <xdr:cNvSpPr txBox="1"/>
      </xdr:nvSpPr>
      <xdr:spPr>
        <a:xfrm>
          <a:off x="16592627" y="178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569A5E84-C3D1-4374-B241-0E1C49ADADD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4F6EAD9F-02F0-4707-9141-14BEDB7F4A1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C8F22AE-5BA2-4759-997A-21E0DD5DC5A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「図書館」、「一般廃棄物処理施設」、「消防施設」、「福祉施設」、「庁舎」については、近年の施設更新等により、類似団体よりも有形固定資産減価償却率は低くなっている。</a:t>
          </a:r>
          <a:endParaRPr lang="ja-JP" altLang="ja-JP" sz="1400">
            <a:effectLst/>
          </a:endParaRPr>
        </a:p>
        <a:p>
          <a:r>
            <a:rPr kumimoji="1" lang="ja-JP" altLang="ja-JP" sz="1100">
              <a:solidFill>
                <a:schemeClr val="dk1"/>
              </a:solidFill>
              <a:effectLst/>
              <a:latin typeface="+mn-lt"/>
              <a:ea typeface="+mn-ea"/>
              <a:cs typeface="+mn-cs"/>
            </a:rPr>
            <a:t>　「市民会館」は有形固定資産減価償却率</a:t>
          </a:r>
          <a:r>
            <a:rPr kumimoji="1" lang="en-US" altLang="ja-JP" sz="1100">
              <a:solidFill>
                <a:schemeClr val="dk1"/>
              </a:solidFill>
              <a:effectLst/>
              <a:latin typeface="+mn-lt"/>
              <a:ea typeface="+mn-ea"/>
              <a:cs typeface="+mn-cs"/>
            </a:rPr>
            <a:t>97.0</a:t>
          </a:r>
          <a:r>
            <a:rPr kumimoji="1" lang="ja-JP" altLang="ja-JP" sz="1100">
              <a:solidFill>
                <a:schemeClr val="dk1"/>
              </a:solidFill>
              <a:effectLst/>
              <a:latin typeface="+mn-lt"/>
              <a:ea typeface="+mn-ea"/>
              <a:cs typeface="+mn-cs"/>
            </a:rPr>
            <a:t>％と著しい老朽化が進んているため、施設更新に着手している。</a:t>
          </a:r>
          <a:endParaRPr lang="ja-JP" altLang="ja-JP" sz="1400">
            <a:effectLst/>
          </a:endParaRPr>
        </a:p>
        <a:p>
          <a:r>
            <a:rPr kumimoji="1" lang="ja-JP" altLang="ja-JP" sz="1100">
              <a:solidFill>
                <a:schemeClr val="dk1"/>
              </a:solidFill>
              <a:effectLst/>
              <a:latin typeface="+mn-lt"/>
              <a:ea typeface="+mn-ea"/>
              <a:cs typeface="+mn-cs"/>
            </a:rPr>
            <a:t>　「体育館・プール」についても有形固定資産減価償却率</a:t>
          </a:r>
          <a:r>
            <a:rPr kumimoji="1" lang="en-US" altLang="ja-JP" sz="1100">
              <a:solidFill>
                <a:schemeClr val="dk1"/>
              </a:solidFill>
              <a:effectLst/>
              <a:latin typeface="+mn-lt"/>
              <a:ea typeface="+mn-ea"/>
              <a:cs typeface="+mn-cs"/>
            </a:rPr>
            <a:t>89.9</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前年よりは減少（改善）されたが、引き続き</a:t>
          </a:r>
          <a:r>
            <a:rPr kumimoji="1" lang="ja-JP" altLang="ja-JP" sz="1100">
              <a:solidFill>
                <a:schemeClr val="dk1"/>
              </a:solidFill>
              <a:effectLst/>
              <a:latin typeface="+mn-lt"/>
              <a:ea typeface="+mn-ea"/>
              <a:cs typeface="+mn-cs"/>
            </a:rPr>
            <a:t>プール改修等の施設更新に取り組んでいる。</a:t>
          </a:r>
          <a:endParaRPr lang="ja-JP" altLang="ja-JP" sz="1400">
            <a:effectLst/>
          </a:endParaRPr>
        </a:p>
        <a:p>
          <a:r>
            <a:rPr kumimoji="1" lang="ja-JP" altLang="ja-JP" sz="1100">
              <a:solidFill>
                <a:schemeClr val="dk1"/>
              </a:solidFill>
              <a:effectLst/>
              <a:latin typeface="+mn-lt"/>
              <a:ea typeface="+mn-ea"/>
              <a:cs typeface="+mn-cs"/>
            </a:rPr>
            <a:t>　今後も、公共施設等総合管理計画に基づき、計画的な施設の更新等を進め、適切な維持管理を行っていく必要がある。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47,472
47,176
195.40
28,281,224
26,608,926
1,412,499
13,943,373
26,751,408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財政力指数は</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（前年度比増減なし）となった。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全国平均（</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）と同等である一方、佐賀県平均（</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）は下回っており、当市の財政力は、低い状況にある。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今後も引き続き、ふるさと納税の推進、企業誘致や市税の徴収率向上に努め、自主財源の確保を図る。</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市税の増等により、経常一般財源等歳入は前年度比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297,179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一方、人件費の増（給与改定等）、公債費の増（新球場建設事業にかかる公適債償還等）、繰出金の増（後期高齢者医療広域連合納付金等）により、経常的経費充当一般財源等は、前年度比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360,144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引き続き、ふるさと納税の推進等による自主財源の確保や経常的経費の削減に取り組む。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101177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4086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64</xdr:row>
      <xdr:rowOff>168063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1310"/>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65</xdr:row>
      <xdr:rowOff>101177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81310"/>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65</xdr:row>
      <xdr:rowOff>101177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408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50377</xdr:rowOff>
    </xdr:from>
    <xdr:to>
      <xdr:col>23</xdr:col>
      <xdr:colOff>184150</xdr:colOff>
      <xdr:row>65</xdr:row>
      <xdr:rowOff>151977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22454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141,739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158,103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173,977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円）のいずれも下回っている。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人件費は、給与改定等により全体で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129,634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物件費は、新型コロナウイルス予防接種委託料やプレミアム付商品券発行事業委託料等の事業終了等により、全体で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257,108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23191</xdr:rowOff>
    </xdr:from>
    <xdr:to>
      <xdr:col>23</xdr:col>
      <xdr:colOff>133350</xdr:colOff>
      <xdr:row>83</xdr:row>
      <xdr:rowOff>47351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53541"/>
          <a:ext cx="8382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47351</xdr:rowOff>
    </xdr:from>
    <xdr:to>
      <xdr:col>19</xdr:col>
      <xdr:colOff>133350</xdr:colOff>
      <xdr:row>83</xdr:row>
      <xdr:rowOff>96775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77701"/>
          <a:ext cx="889000" cy="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81989</xdr:rowOff>
    </xdr:from>
    <xdr:to>
      <xdr:col>15</xdr:col>
      <xdr:colOff>82550</xdr:colOff>
      <xdr:row>83</xdr:row>
      <xdr:rowOff>96775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12339"/>
          <a:ext cx="889000" cy="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38350</xdr:rowOff>
    </xdr:from>
    <xdr:to>
      <xdr:col>11</xdr:col>
      <xdr:colOff>31750</xdr:colOff>
      <xdr:row>83</xdr:row>
      <xdr:rowOff>81989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68700"/>
          <a:ext cx="889000" cy="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143841</xdr:rowOff>
    </xdr:from>
    <xdr:to>
      <xdr:col>23</xdr:col>
      <xdr:colOff>184150</xdr:colOff>
      <xdr:row>83</xdr:row>
      <xdr:rowOff>73991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160368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168001</xdr:rowOff>
    </xdr:from>
    <xdr:to>
      <xdr:col>19</xdr:col>
      <xdr:colOff>184150</xdr:colOff>
      <xdr:row>83</xdr:row>
      <xdr:rowOff>98151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108328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45975</xdr:rowOff>
    </xdr:from>
    <xdr:to>
      <xdr:col>15</xdr:col>
      <xdr:colOff>133350</xdr:colOff>
      <xdr:row>83</xdr:row>
      <xdr:rowOff>147575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157752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31189</xdr:rowOff>
    </xdr:from>
    <xdr:to>
      <xdr:col>11</xdr:col>
      <xdr:colOff>82550</xdr:colOff>
      <xdr:row>83</xdr:row>
      <xdr:rowOff>132789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3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159000</xdr:rowOff>
    </xdr:from>
    <xdr:to>
      <xdr:col>7</xdr:col>
      <xdr:colOff>31750</xdr:colOff>
      <xdr:row>83</xdr:row>
      <xdr:rowOff>89150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99327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となり、前年数値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ポイント増となった。主な要因としては経験年数段階内における職員の分布が変わったことなどがあげられる。今後も給与水準の適正化に努める。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5581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107156</xdr:rowOff>
    </xdr:from>
    <xdr:to>
      <xdr:col>77</xdr:col>
      <xdr:colOff>44450</xdr:colOff>
      <xdr:row>86</xdr:row>
      <xdr:rowOff>11113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8040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107156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653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122238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6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46690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56356</xdr:rowOff>
    </xdr:from>
    <xdr:to>
      <xdr:col>73</xdr:col>
      <xdr:colOff>44450</xdr:colOff>
      <xdr:row>85</xdr:row>
      <xdr:rowOff>157956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142733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人）、佐賀県平均（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いずれも下回っている。引き続き、行政改革プランで掲げた目標に沿って、再任用職員等の活用等による人員削減や、現場ヒアリングを強化し業務量に見合う適正な人員配置により、定員適正化の推進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62170</xdr:rowOff>
    </xdr:from>
    <xdr:to>
      <xdr:col>81</xdr:col>
      <xdr:colOff>44450</xdr:colOff>
      <xdr:row>60</xdr:row>
      <xdr:rowOff>64467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49170"/>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62170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4573"/>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50679</xdr:rowOff>
    </xdr:from>
    <xdr:to>
      <xdr:col>72</xdr:col>
      <xdr:colOff>203200</xdr:colOff>
      <xdr:row>60</xdr:row>
      <xdr:rowOff>57573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3767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50679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2504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13667</xdr:rowOff>
    </xdr:from>
    <xdr:to>
      <xdr:col>81</xdr:col>
      <xdr:colOff>95250</xdr:colOff>
      <xdr:row>60</xdr:row>
      <xdr:rowOff>115267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30194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4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11370</xdr:rowOff>
    </xdr:from>
    <xdr:to>
      <xdr:col>77</xdr:col>
      <xdr:colOff>95250</xdr:colOff>
      <xdr:row>60</xdr:row>
      <xdr:rowOff>112970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171329</xdr:rowOff>
    </xdr:from>
    <xdr:to>
      <xdr:col>68</xdr:col>
      <xdr:colOff>203200</xdr:colOff>
      <xdr:row>60</xdr:row>
      <xdr:rowOff>101479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111656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5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99017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％となり、前年度より</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ポイントの増となった。全国平均（</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％）、佐賀県平均（</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％）を上回っている。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今後も引き続き適正な起債管理を行い、実質公債費比率の抑制に努める。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42</xdr:row>
      <xdr:rowOff>128815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607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59872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148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13909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5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127907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1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％となり、前年度より</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ポイントの大幅減となった。全国平均（</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％）は上回ったものの、類似団体平均（</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％）を下回っている。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基準財政需要額算入見込額の減少により充当可能財源が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億円減少したものの、計画的な地方債の償還を進め、将来負担額を</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億円減少させたため、全体として将来負担比率を大幅に減少させる結果につながった。</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101473</xdr:rowOff>
    </xdr:from>
    <xdr:to>
      <xdr:col>81</xdr:col>
      <xdr:colOff>44450</xdr:colOff>
      <xdr:row>14</xdr:row>
      <xdr:rowOff>157937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501773"/>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86250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86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138151</xdr:rowOff>
    </xdr:from>
    <xdr:to>
      <xdr:col>77</xdr:col>
      <xdr:colOff>44450</xdr:colOff>
      <xdr:row>14</xdr:row>
      <xdr:rowOff>157937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538451"/>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95199</xdr:rowOff>
    </xdr:from>
    <xdr:to>
      <xdr:col>72</xdr:col>
      <xdr:colOff>203200</xdr:colOff>
      <xdr:row>14</xdr:row>
      <xdr:rowOff>138151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495499"/>
          <a:ext cx="889000" cy="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95199</xdr:rowOff>
    </xdr:from>
    <xdr:to>
      <xdr:col>68</xdr:col>
      <xdr:colOff>152400</xdr:colOff>
      <xdr:row>15</xdr:row>
      <xdr:rowOff>2413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495499"/>
          <a:ext cx="889000" cy="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50673</xdr:rowOff>
    </xdr:from>
    <xdr:to>
      <xdr:col>81</xdr:col>
      <xdr:colOff>95250</xdr:colOff>
      <xdr:row>14</xdr:row>
      <xdr:rowOff>152273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143400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7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107137</xdr:rowOff>
    </xdr:from>
    <xdr:to>
      <xdr:col>77</xdr:col>
      <xdr:colOff>95250</xdr:colOff>
      <xdr:row>15</xdr:row>
      <xdr:rowOff>37287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22064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9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87351</xdr:rowOff>
    </xdr:from>
    <xdr:to>
      <xdr:col>73</xdr:col>
      <xdr:colOff>44450</xdr:colOff>
      <xdr:row>15</xdr:row>
      <xdr:rowOff>17501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27678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5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44399</xdr:rowOff>
    </xdr:from>
    <xdr:to>
      <xdr:col>68</xdr:col>
      <xdr:colOff>203200</xdr:colOff>
      <xdr:row>14</xdr:row>
      <xdr:rowOff>145999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4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156176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47,472
47,176
195.40
28,281,224
26,608,926
1,412,499
13,943,373
26,751,408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％となり、全国平均（</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25.5</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％）、佐賀県平均（</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24.5</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％）のいずれも下回り、前年度と比較すると</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これは退職職員数の増（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人）による退職手当の増加が要因となった。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83457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58964</xdr:rowOff>
    </xdr:from>
    <xdr:to>
      <xdr:col>19</xdr:col>
      <xdr:colOff>187325</xdr:colOff>
      <xdr:row>34</xdr:row>
      <xdr:rowOff>18143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16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34</xdr:row>
      <xdr:rowOff>83457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168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39914</xdr:rowOff>
    </xdr:from>
    <xdr:to>
      <xdr:col>11</xdr:col>
      <xdr:colOff>9525</xdr:colOff>
      <xdr:row>34</xdr:row>
      <xdr:rowOff>83457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69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32657</xdr:rowOff>
    </xdr:from>
    <xdr:to>
      <xdr:col>24</xdr:col>
      <xdr:colOff>76200</xdr:colOff>
      <xdr:row>34</xdr:row>
      <xdr:rowOff>134257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49184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8164</xdr:rowOff>
    </xdr:from>
    <xdr:to>
      <xdr:col>15</xdr:col>
      <xdr:colOff>149225</xdr:colOff>
      <xdr:row>33</xdr:row>
      <xdr:rowOff>109764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119941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32657</xdr:rowOff>
    </xdr:from>
    <xdr:to>
      <xdr:col>11</xdr:col>
      <xdr:colOff>60325</xdr:colOff>
      <xdr:row>34</xdr:row>
      <xdr:rowOff>134257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144434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160564</xdr:rowOff>
    </xdr:from>
    <xdr:to>
      <xdr:col>6</xdr:col>
      <xdr:colOff>171450</xdr:colOff>
      <xdr:row>34</xdr:row>
      <xdr:rowOff>90714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100891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％）を上回ったものの、全国平均（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％）を下回った。前年度と比較すると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物価や人件費の高騰により委託料等の単価が増加した点等が要因である。今後もこれらの影響は見込まれるため、引き続き注視が必要である。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1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17</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330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3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8890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2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％）を下回り、佐賀県平均（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％）と同等、類似団体平均（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％）を上回った。前年度と比較すると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前年度からは改善したものの、介護給付費等の歳出は年々膨らんでおり、引き続き適正化を図っていく。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116115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84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116115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18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2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％）をいずれも下回った。前年度と比較すると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今後も行政改革プランに基づく一層の事務事業の見直しにより、事業の選択と集中を図る。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37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130810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66040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605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66040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83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％）をいずれも上回った。前年度と比較すると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としては、後期高齢者医療広域連合納付金等の社会保障関係経費の増加等によるものである。今後も高齢化の進展などによりこの傾向は続くことが見込まれるため、引き続き、介護予防の推進等により経費の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31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266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266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110998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％）をいずれも上回った。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今後も事業の選択と適正な起債管理を行い、公債費の抑制に努める。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78</xdr:row>
      <xdr:rowOff>168148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5321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159004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163576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863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78</xdr:row>
      <xdr:rowOff>163576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138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117348</xdr:rowOff>
    </xdr:from>
    <xdr:to>
      <xdr:col>24</xdr:col>
      <xdr:colOff>76200</xdr:colOff>
      <xdr:row>79</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89425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％）をいずれも下回った。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引き続き、事業の選択と集中を進め、歳出削減に努める。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56135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074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77</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78308"/>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77</xdr:row>
      <xdr:rowOff>60706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78308"/>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25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21862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145136</xdr:rowOff>
    </xdr:from>
    <xdr:to>
      <xdr:col>29</xdr:col>
      <xdr:colOff>127000</xdr:colOff>
      <xdr:row>17</xdr:row>
      <xdr:rowOff>169367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7411"/>
          <a:ext cx="647700" cy="2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169367</xdr:rowOff>
    </xdr:from>
    <xdr:to>
      <xdr:col>26</xdr:col>
      <xdr:colOff>50800</xdr:colOff>
      <xdr:row>18</xdr:row>
      <xdr:rowOff>24679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1642"/>
          <a:ext cx="698500" cy="26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24679</xdr:rowOff>
    </xdr:from>
    <xdr:to>
      <xdr:col>22</xdr:col>
      <xdr:colOff>114300</xdr:colOff>
      <xdr:row>18</xdr:row>
      <xdr:rowOff>34127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58404"/>
          <a:ext cx="698500" cy="9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34127</xdr:rowOff>
    </xdr:from>
    <xdr:to>
      <xdr:col>18</xdr:col>
      <xdr:colOff>177800</xdr:colOff>
      <xdr:row>18</xdr:row>
      <xdr:rowOff>62367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7852"/>
          <a:ext cx="698500" cy="2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94336</xdr:rowOff>
    </xdr:from>
    <xdr:to>
      <xdr:col>29</xdr:col>
      <xdr:colOff>177800</xdr:colOff>
      <xdr:row>18</xdr:row>
      <xdr:rowOff>24486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6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66413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118567</xdr:rowOff>
    </xdr:from>
    <xdr:to>
      <xdr:col>26</xdr:col>
      <xdr:colOff>101600</xdr:colOff>
      <xdr:row>18</xdr:row>
      <xdr:rowOff>48717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33494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145329</xdr:rowOff>
    </xdr:from>
    <xdr:to>
      <xdr:col>22</xdr:col>
      <xdr:colOff>165100</xdr:colOff>
      <xdr:row>18</xdr:row>
      <xdr:rowOff>75479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0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60256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154777</xdr:rowOff>
    </xdr:from>
    <xdr:to>
      <xdr:col>19</xdr:col>
      <xdr:colOff>38100</xdr:colOff>
      <xdr:row>18</xdr:row>
      <xdr:rowOff>84927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69704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11567</xdr:rowOff>
    </xdr:from>
    <xdr:to>
      <xdr:col>15</xdr:col>
      <xdr:colOff>101600</xdr:colOff>
      <xdr:row>18</xdr:row>
      <xdr:rowOff>113167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97944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3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78112</xdr:rowOff>
    </xdr:from>
    <xdr:to>
      <xdr:col>29</xdr:col>
      <xdr:colOff>127000</xdr:colOff>
      <xdr:row>35</xdr:row>
      <xdr:rowOff>193621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88462"/>
          <a:ext cx="647700" cy="11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193621</xdr:rowOff>
    </xdr:from>
    <xdr:to>
      <xdr:col>26</xdr:col>
      <xdr:colOff>50800</xdr:colOff>
      <xdr:row>35</xdr:row>
      <xdr:rowOff>248941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3971"/>
          <a:ext cx="698500" cy="55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248941</xdr:rowOff>
    </xdr:from>
    <xdr:to>
      <xdr:col>22</xdr:col>
      <xdr:colOff>114300</xdr:colOff>
      <xdr:row>35</xdr:row>
      <xdr:rowOff>284962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59291"/>
          <a:ext cx="698500" cy="3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284962</xdr:rowOff>
    </xdr:from>
    <xdr:to>
      <xdr:col>18</xdr:col>
      <xdr:colOff>177800</xdr:colOff>
      <xdr:row>35</xdr:row>
      <xdr:rowOff>335483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95312"/>
          <a:ext cx="698500" cy="50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27312</xdr:rowOff>
    </xdr:from>
    <xdr:to>
      <xdr:col>29</xdr:col>
      <xdr:colOff>177800</xdr:colOff>
      <xdr:row>35</xdr:row>
      <xdr:rowOff>128912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3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215289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8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142821</xdr:rowOff>
    </xdr:from>
    <xdr:to>
      <xdr:col>26</xdr:col>
      <xdr:colOff>101600</xdr:colOff>
      <xdr:row>35</xdr:row>
      <xdr:rowOff>244421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254598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2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198141</xdr:rowOff>
    </xdr:from>
    <xdr:to>
      <xdr:col>22</xdr:col>
      <xdr:colOff>165100</xdr:colOff>
      <xdr:row>35</xdr:row>
      <xdr:rowOff>299741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309918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234162</xdr:rowOff>
    </xdr:from>
    <xdr:to>
      <xdr:col>19</xdr:col>
      <xdr:colOff>38100</xdr:colOff>
      <xdr:row>35</xdr:row>
      <xdr:rowOff>335762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4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284683</xdr:rowOff>
    </xdr:from>
    <xdr:to>
      <xdr:col>15</xdr:col>
      <xdr:colOff>101600</xdr:colOff>
      <xdr:row>36</xdr:row>
      <xdr:rowOff>43383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95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28160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8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47,472
47,176
195.40
28,281,224
26,608,926
1,412,499
13,943,373
26,751,408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305</xdr:rowOff>
    </xdr:from>
    <xdr:to>
      <xdr:col>24</xdr:col>
      <xdr:colOff>63500</xdr:colOff>
      <xdr:row>36</xdr:row>
      <xdr:rowOff>39408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2505"/>
          <a:ext cx="8382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39408</xdr:rowOff>
    </xdr:from>
    <xdr:to>
      <xdr:col>19</xdr:col>
      <xdr:colOff>177800</xdr:colOff>
      <xdr:row>36</xdr:row>
      <xdr:rowOff>44158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1608"/>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44158</xdr:rowOff>
    </xdr:from>
    <xdr:to>
      <xdr:col>15</xdr:col>
      <xdr:colOff>50800</xdr:colOff>
      <xdr:row>36</xdr:row>
      <xdr:rowOff>55702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6358"/>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55702</xdr:rowOff>
    </xdr:from>
    <xdr:to>
      <xdr:col>10</xdr:col>
      <xdr:colOff>114300</xdr:colOff>
      <xdr:row>36</xdr:row>
      <xdr:rowOff>149047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7902"/>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120955</xdr:rowOff>
    </xdr:from>
    <xdr:to>
      <xdr:col>24</xdr:col>
      <xdr:colOff>114300</xdr:colOff>
      <xdr:row>36</xdr:row>
      <xdr:rowOff>51105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99382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160058</xdr:rowOff>
    </xdr:from>
    <xdr:to>
      <xdr:col>20</xdr:col>
      <xdr:colOff>38100</xdr:colOff>
      <xdr:row>36</xdr:row>
      <xdr:rowOff>90208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81335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164808</xdr:rowOff>
    </xdr:from>
    <xdr:to>
      <xdr:col>15</xdr:col>
      <xdr:colOff>101600</xdr:colOff>
      <xdr:row>36</xdr:row>
      <xdr:rowOff>94958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86085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4902</xdr:rowOff>
    </xdr:from>
    <xdr:to>
      <xdr:col>10</xdr:col>
      <xdr:colOff>165100</xdr:colOff>
      <xdr:row>36</xdr:row>
      <xdr:rowOff>106502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97629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98247</xdr:rowOff>
    </xdr:from>
    <xdr:to>
      <xdr:col>6</xdr:col>
      <xdr:colOff>38100</xdr:colOff>
      <xdr:row>37</xdr:row>
      <xdr:rowOff>28397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19524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6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93413</xdr:rowOff>
    </xdr:from>
    <xdr:to>
      <xdr:col>24</xdr:col>
      <xdr:colOff>63500</xdr:colOff>
      <xdr:row>57</xdr:row>
      <xdr:rowOff>139627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66063"/>
          <a:ext cx="8382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18030</xdr:rowOff>
    </xdr:from>
    <xdr:to>
      <xdr:col>19</xdr:col>
      <xdr:colOff>177800</xdr:colOff>
      <xdr:row>57</xdr:row>
      <xdr:rowOff>93413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90680"/>
          <a:ext cx="8890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16539</xdr:rowOff>
    </xdr:from>
    <xdr:to>
      <xdr:col>15</xdr:col>
      <xdr:colOff>50800</xdr:colOff>
      <xdr:row>57</xdr:row>
      <xdr:rowOff>18030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89189"/>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11135</xdr:rowOff>
    </xdr:from>
    <xdr:to>
      <xdr:col>10</xdr:col>
      <xdr:colOff>114300</xdr:colOff>
      <xdr:row>57</xdr:row>
      <xdr:rowOff>16539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83785"/>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88827</xdr:rowOff>
    </xdr:from>
    <xdr:to>
      <xdr:col>24</xdr:col>
      <xdr:colOff>114300</xdr:colOff>
      <xdr:row>58</xdr:row>
      <xdr:rowOff>18977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67254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42613</xdr:rowOff>
    </xdr:from>
    <xdr:to>
      <xdr:col>20</xdr:col>
      <xdr:colOff>38100</xdr:colOff>
      <xdr:row>57</xdr:row>
      <xdr:rowOff>144213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135340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0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138680</xdr:rowOff>
    </xdr:from>
    <xdr:to>
      <xdr:col>15</xdr:col>
      <xdr:colOff>101600</xdr:colOff>
      <xdr:row>57</xdr:row>
      <xdr:rowOff>68830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3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85357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1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137189</xdr:rowOff>
    </xdr:from>
    <xdr:to>
      <xdr:col>10</xdr:col>
      <xdr:colOff>165100</xdr:colOff>
      <xdr:row>57</xdr:row>
      <xdr:rowOff>67339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83866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131785</xdr:rowOff>
    </xdr:from>
    <xdr:to>
      <xdr:col>6</xdr:col>
      <xdr:colOff>38100</xdr:colOff>
      <xdr:row>57</xdr:row>
      <xdr:rowOff>61935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78462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0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97203</xdr:rowOff>
    </xdr:from>
    <xdr:to>
      <xdr:col>24</xdr:col>
      <xdr:colOff>63500</xdr:colOff>
      <xdr:row>78</xdr:row>
      <xdr:rowOff>97272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0303"/>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95465</xdr:rowOff>
    </xdr:from>
    <xdr:to>
      <xdr:col>19</xdr:col>
      <xdr:colOff>177800</xdr:colOff>
      <xdr:row>78</xdr:row>
      <xdr:rowOff>97203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68565"/>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95465</xdr:rowOff>
    </xdr:from>
    <xdr:to>
      <xdr:col>15</xdr:col>
      <xdr:colOff>50800</xdr:colOff>
      <xdr:row>78</xdr:row>
      <xdr:rowOff>100290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8565"/>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86573</xdr:rowOff>
    </xdr:from>
    <xdr:to>
      <xdr:col>10</xdr:col>
      <xdr:colOff>114300</xdr:colOff>
      <xdr:row>78</xdr:row>
      <xdr:rowOff>100290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967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46472</xdr:rowOff>
    </xdr:from>
    <xdr:to>
      <xdr:col>24</xdr:col>
      <xdr:colOff>114300</xdr:colOff>
      <xdr:row>78</xdr:row>
      <xdr:rowOff>148072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132849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46403</xdr:rowOff>
    </xdr:from>
    <xdr:to>
      <xdr:col>20</xdr:col>
      <xdr:colOff>38100</xdr:colOff>
      <xdr:row>78</xdr:row>
      <xdr:rowOff>148003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139130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44665</xdr:rowOff>
    </xdr:from>
    <xdr:to>
      <xdr:col>15</xdr:col>
      <xdr:colOff>101600</xdr:colOff>
      <xdr:row>78</xdr:row>
      <xdr:rowOff>146265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137392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49490</xdr:rowOff>
    </xdr:from>
    <xdr:to>
      <xdr:col>10</xdr:col>
      <xdr:colOff>165100</xdr:colOff>
      <xdr:row>78</xdr:row>
      <xdr:rowOff>151090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142217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35773</xdr:rowOff>
    </xdr:from>
    <xdr:to>
      <xdr:col>6</xdr:col>
      <xdr:colOff>38100</xdr:colOff>
      <xdr:row>78</xdr:row>
      <xdr:rowOff>137373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128500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149543</xdr:rowOff>
    </xdr:from>
    <xdr:to>
      <xdr:col>24</xdr:col>
      <xdr:colOff>63500</xdr:colOff>
      <xdr:row>93</xdr:row>
      <xdr:rowOff>142863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22943"/>
          <a:ext cx="838200" cy="1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86195</xdr:rowOff>
    </xdr:from>
    <xdr:to>
      <xdr:col>19</xdr:col>
      <xdr:colOff>177800</xdr:colOff>
      <xdr:row>93</xdr:row>
      <xdr:rowOff>142863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59595"/>
          <a:ext cx="889000" cy="2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86195</xdr:rowOff>
    </xdr:from>
    <xdr:to>
      <xdr:col>15</xdr:col>
      <xdr:colOff>50800</xdr:colOff>
      <xdr:row>94</xdr:row>
      <xdr:rowOff>106947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59595"/>
          <a:ext cx="889000" cy="3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106947</xdr:rowOff>
    </xdr:from>
    <xdr:to>
      <xdr:col>10</xdr:col>
      <xdr:colOff>114300</xdr:colOff>
      <xdr:row>94</xdr:row>
      <xdr:rowOff>165557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23247"/>
          <a:ext cx="889000" cy="5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98743</xdr:rowOff>
    </xdr:from>
    <xdr:to>
      <xdr:col>24</xdr:col>
      <xdr:colOff>114300</xdr:colOff>
      <xdr:row>93</xdr:row>
      <xdr:rowOff>28893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121620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2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92063</xdr:rowOff>
    </xdr:from>
    <xdr:to>
      <xdr:col>20</xdr:col>
      <xdr:colOff>38100</xdr:colOff>
      <xdr:row>94</xdr:row>
      <xdr:rowOff>22213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38740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1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35395</xdr:rowOff>
    </xdr:from>
    <xdr:to>
      <xdr:col>15</xdr:col>
      <xdr:colOff>101600</xdr:colOff>
      <xdr:row>92</xdr:row>
      <xdr:rowOff>136995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153522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8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56147</xdr:rowOff>
    </xdr:from>
    <xdr:to>
      <xdr:col>10</xdr:col>
      <xdr:colOff>165100</xdr:colOff>
      <xdr:row>94</xdr:row>
      <xdr:rowOff>157747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2824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114757</xdr:rowOff>
    </xdr:from>
    <xdr:to>
      <xdr:col>6</xdr:col>
      <xdr:colOff>38100</xdr:colOff>
      <xdr:row>95</xdr:row>
      <xdr:rowOff>44907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61434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0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151979</xdr:rowOff>
    </xdr:from>
    <xdr:to>
      <xdr:col>55</xdr:col>
      <xdr:colOff>0</xdr:colOff>
      <xdr:row>36</xdr:row>
      <xdr:rowOff>80025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52729"/>
          <a:ext cx="838200" cy="9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151979</xdr:rowOff>
    </xdr:from>
    <xdr:to>
      <xdr:col>50</xdr:col>
      <xdr:colOff>114300</xdr:colOff>
      <xdr:row>35</xdr:row>
      <xdr:rowOff>168961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52729"/>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41691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23364</xdr:rowOff>
    </xdr:from>
    <xdr:to>
      <xdr:col>45</xdr:col>
      <xdr:colOff>177800</xdr:colOff>
      <xdr:row>35</xdr:row>
      <xdr:rowOff>168961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66864"/>
          <a:ext cx="889000" cy="100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23364</xdr:rowOff>
    </xdr:from>
    <xdr:to>
      <xdr:col>41</xdr:col>
      <xdr:colOff>50800</xdr:colOff>
      <xdr:row>36</xdr:row>
      <xdr:rowOff>145143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66864"/>
          <a:ext cx="889000" cy="115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29225</xdr:rowOff>
    </xdr:from>
    <xdr:to>
      <xdr:col>55</xdr:col>
      <xdr:colOff>50800</xdr:colOff>
      <xdr:row>36</xdr:row>
      <xdr:rowOff>130825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7652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101179</xdr:rowOff>
    </xdr:from>
    <xdr:to>
      <xdr:col>50</xdr:col>
      <xdr:colOff>165100</xdr:colOff>
      <xdr:row>36</xdr:row>
      <xdr:rowOff>31329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47856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8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118161</xdr:rowOff>
    </xdr:from>
    <xdr:to>
      <xdr:col>46</xdr:col>
      <xdr:colOff>38100</xdr:colOff>
      <xdr:row>36</xdr:row>
      <xdr:rowOff>48311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64838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89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144014</xdr:rowOff>
    </xdr:from>
    <xdr:to>
      <xdr:col>41</xdr:col>
      <xdr:colOff>101600</xdr:colOff>
      <xdr:row>30</xdr:row>
      <xdr:rowOff>74164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65291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0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94343</xdr:rowOff>
    </xdr:from>
    <xdr:to>
      <xdr:col>36</xdr:col>
      <xdr:colOff>165100</xdr:colOff>
      <xdr:row>37</xdr:row>
      <xdr:rowOff>24493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41020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0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92661</xdr:rowOff>
    </xdr:from>
    <xdr:to>
      <xdr:col>55</xdr:col>
      <xdr:colOff>0</xdr:colOff>
      <xdr:row>57</xdr:row>
      <xdr:rowOff>53773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22411"/>
          <a:ext cx="838200" cy="3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39580</xdr:rowOff>
    </xdr:from>
    <xdr:to>
      <xdr:col>50</xdr:col>
      <xdr:colOff>114300</xdr:colOff>
      <xdr:row>55</xdr:row>
      <xdr:rowOff>92661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469330"/>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39580</xdr:rowOff>
    </xdr:from>
    <xdr:to>
      <xdr:col>45</xdr:col>
      <xdr:colOff>177800</xdr:colOff>
      <xdr:row>56</xdr:row>
      <xdr:rowOff>146003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69330"/>
          <a:ext cx="889000" cy="2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146003</xdr:rowOff>
    </xdr:from>
    <xdr:to>
      <xdr:col>41</xdr:col>
      <xdr:colOff>50800</xdr:colOff>
      <xdr:row>57</xdr:row>
      <xdr:rowOff>75307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47203"/>
          <a:ext cx="88900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2973</xdr:rowOff>
    </xdr:from>
    <xdr:to>
      <xdr:col>55</xdr:col>
      <xdr:colOff>50800</xdr:colOff>
      <xdr:row>57</xdr:row>
      <xdr:rowOff>104573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7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152850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41861</xdr:rowOff>
    </xdr:from>
    <xdr:to>
      <xdr:col>50</xdr:col>
      <xdr:colOff>165100</xdr:colOff>
      <xdr:row>55</xdr:row>
      <xdr:rowOff>143461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159988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4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160230</xdr:rowOff>
    </xdr:from>
    <xdr:to>
      <xdr:col>46</xdr:col>
      <xdr:colOff>38100</xdr:colOff>
      <xdr:row>55</xdr:row>
      <xdr:rowOff>90380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106907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19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95203</xdr:rowOff>
    </xdr:from>
    <xdr:to>
      <xdr:col>41</xdr:col>
      <xdr:colOff>101600</xdr:colOff>
      <xdr:row>57</xdr:row>
      <xdr:rowOff>25353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16480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8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24507</xdr:rowOff>
    </xdr:from>
    <xdr:to>
      <xdr:col>36</xdr:col>
      <xdr:colOff>165100</xdr:colOff>
      <xdr:row>57</xdr:row>
      <xdr:rowOff>126107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117234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83224</xdr:rowOff>
    </xdr:from>
    <xdr:to>
      <xdr:col>55</xdr:col>
      <xdr:colOff>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27774"/>
          <a:ext cx="838200" cy="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75212</xdr:rowOff>
    </xdr:from>
    <xdr:to>
      <xdr:col>50</xdr:col>
      <xdr:colOff>114300</xdr:colOff>
      <xdr:row>79</xdr:row>
      <xdr:rowOff>83224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619762"/>
          <a:ext cx="8890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75212</xdr:rowOff>
    </xdr:from>
    <xdr:to>
      <xdr:col>45</xdr:col>
      <xdr:colOff>177800</xdr:colOff>
      <xdr:row>79</xdr:row>
      <xdr:rowOff>98879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619762"/>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32424</xdr:rowOff>
    </xdr:from>
    <xdr:to>
      <xdr:col>50</xdr:col>
      <xdr:colOff>165100</xdr:colOff>
      <xdr:row>79</xdr:row>
      <xdr:rowOff>134024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125151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6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24412</xdr:rowOff>
    </xdr:from>
    <xdr:to>
      <xdr:col>46</xdr:col>
      <xdr:colOff>38100</xdr:colOff>
      <xdr:row>79</xdr:row>
      <xdr:rowOff>126012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117139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6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91567</xdr:rowOff>
    </xdr:from>
    <xdr:to>
      <xdr:col>55</xdr:col>
      <xdr:colOff>0</xdr:colOff>
      <xdr:row>96</xdr:row>
      <xdr:rowOff>3035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864967"/>
          <a:ext cx="838200" cy="5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91567</xdr:rowOff>
    </xdr:from>
    <xdr:to>
      <xdr:col>50</xdr:col>
      <xdr:colOff>114300</xdr:colOff>
      <xdr:row>92</xdr:row>
      <xdr:rowOff>164885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864967"/>
          <a:ext cx="889000" cy="7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164885</xdr:rowOff>
    </xdr:from>
    <xdr:to>
      <xdr:col>45</xdr:col>
      <xdr:colOff>177800</xdr:colOff>
      <xdr:row>95</xdr:row>
      <xdr:rowOff>79730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938285"/>
          <a:ext cx="889000" cy="4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79730</xdr:rowOff>
    </xdr:from>
    <xdr:to>
      <xdr:col>41</xdr:col>
      <xdr:colOff>50800</xdr:colOff>
      <xdr:row>96</xdr:row>
      <xdr:rowOff>46393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67480"/>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123685</xdr:rowOff>
    </xdr:from>
    <xdr:to>
      <xdr:col>55</xdr:col>
      <xdr:colOff>50800</xdr:colOff>
      <xdr:row>96</xdr:row>
      <xdr:rowOff>53835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146562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40767</xdr:rowOff>
    </xdr:from>
    <xdr:to>
      <xdr:col>50</xdr:col>
      <xdr:colOff>165100</xdr:colOff>
      <xdr:row>92</xdr:row>
      <xdr:rowOff>142367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8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158894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5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114085</xdr:rowOff>
    </xdr:from>
    <xdr:to>
      <xdr:col>46</xdr:col>
      <xdr:colOff>38100</xdr:colOff>
      <xdr:row>93</xdr:row>
      <xdr:rowOff>44235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8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60762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6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28930</xdr:rowOff>
    </xdr:from>
    <xdr:to>
      <xdr:col>41</xdr:col>
      <xdr:colOff>101600</xdr:colOff>
      <xdr:row>95</xdr:row>
      <xdr:rowOff>130530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147057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167043</xdr:rowOff>
    </xdr:from>
    <xdr:to>
      <xdr:col>36</xdr:col>
      <xdr:colOff>165100</xdr:colOff>
      <xdr:row>96</xdr:row>
      <xdr:rowOff>97193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88320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54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102857</xdr:rowOff>
    </xdr:from>
    <xdr:to>
      <xdr:col>85</xdr:col>
      <xdr:colOff>127000</xdr:colOff>
      <xdr:row>37</xdr:row>
      <xdr:rowOff>149911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5760707"/>
          <a:ext cx="838200" cy="7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102857</xdr:rowOff>
    </xdr:from>
    <xdr:to>
      <xdr:col>81</xdr:col>
      <xdr:colOff>50800</xdr:colOff>
      <xdr:row>36</xdr:row>
      <xdr:rowOff>21476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760707"/>
          <a:ext cx="889000" cy="4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148234</xdr:rowOff>
    </xdr:from>
    <xdr:to>
      <xdr:col>76</xdr:col>
      <xdr:colOff>114300</xdr:colOff>
      <xdr:row>36</xdr:row>
      <xdr:rowOff>21476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634634"/>
          <a:ext cx="889000" cy="5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148234</xdr:rowOff>
    </xdr:from>
    <xdr:to>
      <xdr:col>71</xdr:col>
      <xdr:colOff>177800</xdr:colOff>
      <xdr:row>36</xdr:row>
      <xdr:rowOff>71577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5634634"/>
          <a:ext cx="889000" cy="6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99111</xdr:rowOff>
    </xdr:from>
    <xdr:to>
      <xdr:col>85</xdr:col>
      <xdr:colOff>177800</xdr:colOff>
      <xdr:row>38</xdr:row>
      <xdr:rowOff>29260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427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121988</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52057</xdr:rowOff>
    </xdr:from>
    <xdr:to>
      <xdr:col>81</xdr:col>
      <xdr:colOff>101600</xdr:colOff>
      <xdr:row>33</xdr:row>
      <xdr:rowOff>153657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7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170184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48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142126</xdr:rowOff>
    </xdr:from>
    <xdr:to>
      <xdr:col>76</xdr:col>
      <xdr:colOff>165100</xdr:colOff>
      <xdr:row>36</xdr:row>
      <xdr:rowOff>72276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14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88803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9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97434</xdr:rowOff>
    </xdr:from>
    <xdr:to>
      <xdr:col>72</xdr:col>
      <xdr:colOff>38100</xdr:colOff>
      <xdr:row>33</xdr:row>
      <xdr:rowOff>27584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5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44111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35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20777</xdr:rowOff>
    </xdr:from>
    <xdr:to>
      <xdr:col>67</xdr:col>
      <xdr:colOff>101600</xdr:colOff>
      <xdr:row>36</xdr:row>
      <xdr:rowOff>122377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1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138904</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9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50241</xdr:rowOff>
    </xdr:from>
    <xdr:to>
      <xdr:col>85</xdr:col>
      <xdr:colOff>127000</xdr:colOff>
      <xdr:row>74</xdr:row>
      <xdr:rowOff>84277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737541"/>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84277</xdr:rowOff>
    </xdr:from>
    <xdr:to>
      <xdr:col>81</xdr:col>
      <xdr:colOff>50800</xdr:colOff>
      <xdr:row>74</xdr:row>
      <xdr:rowOff>120561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71577"/>
          <a:ext cx="889000" cy="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120561</xdr:rowOff>
    </xdr:from>
    <xdr:to>
      <xdr:col>76</xdr:col>
      <xdr:colOff>114300</xdr:colOff>
      <xdr:row>74</xdr:row>
      <xdr:rowOff>142354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07861"/>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142354</xdr:rowOff>
    </xdr:from>
    <xdr:to>
      <xdr:col>71</xdr:col>
      <xdr:colOff>177800</xdr:colOff>
      <xdr:row>75</xdr:row>
      <xdr:rowOff>1092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829654"/>
          <a:ext cx="889000" cy="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170891</xdr:rowOff>
    </xdr:from>
    <xdr:to>
      <xdr:col>85</xdr:col>
      <xdr:colOff>177800</xdr:colOff>
      <xdr:row>74</xdr:row>
      <xdr:rowOff>101041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22318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33477</xdr:rowOff>
    </xdr:from>
    <xdr:to>
      <xdr:col>81</xdr:col>
      <xdr:colOff>101600</xdr:colOff>
      <xdr:row>74</xdr:row>
      <xdr:rowOff>135077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151604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69761</xdr:rowOff>
    </xdr:from>
    <xdr:to>
      <xdr:col>76</xdr:col>
      <xdr:colOff>165100</xdr:colOff>
      <xdr:row>74</xdr:row>
      <xdr:rowOff>171361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16438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5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91554</xdr:rowOff>
    </xdr:from>
    <xdr:to>
      <xdr:col>72</xdr:col>
      <xdr:colOff>38100</xdr:colOff>
      <xdr:row>75</xdr:row>
      <xdr:rowOff>21704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38231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5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121742</xdr:rowOff>
    </xdr:from>
    <xdr:to>
      <xdr:col>67</xdr:col>
      <xdr:colOff>101600</xdr:colOff>
      <xdr:row>75</xdr:row>
      <xdr:rowOff>51892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68419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58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76702</xdr:rowOff>
    </xdr:from>
    <xdr:to>
      <xdr:col>85</xdr:col>
      <xdr:colOff>127000</xdr:colOff>
      <xdr:row>98</xdr:row>
      <xdr:rowOff>108821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78802"/>
          <a:ext cx="8382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76702</xdr:rowOff>
    </xdr:from>
    <xdr:to>
      <xdr:col>81</xdr:col>
      <xdr:colOff>50800</xdr:colOff>
      <xdr:row>98</xdr:row>
      <xdr:rowOff>97551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78802"/>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44149</xdr:rowOff>
    </xdr:from>
    <xdr:to>
      <xdr:col>76</xdr:col>
      <xdr:colOff>114300</xdr:colOff>
      <xdr:row>98</xdr:row>
      <xdr:rowOff>97551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46249"/>
          <a:ext cx="889000" cy="5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44149</xdr:rowOff>
    </xdr:from>
    <xdr:to>
      <xdr:col>71</xdr:col>
      <xdr:colOff>177800</xdr:colOff>
      <xdr:row>98</xdr:row>
      <xdr:rowOff>97241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46249"/>
          <a:ext cx="889000" cy="5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58021</xdr:rowOff>
    </xdr:from>
    <xdr:to>
      <xdr:col>85</xdr:col>
      <xdr:colOff>177800</xdr:colOff>
      <xdr:row>98</xdr:row>
      <xdr:rowOff>159621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144398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7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25902</xdr:rowOff>
    </xdr:from>
    <xdr:to>
      <xdr:col>81</xdr:col>
      <xdr:colOff>101600</xdr:colOff>
      <xdr:row>98</xdr:row>
      <xdr:rowOff>127502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118629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2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46751</xdr:rowOff>
    </xdr:from>
    <xdr:to>
      <xdr:col>76</xdr:col>
      <xdr:colOff>165100</xdr:colOff>
      <xdr:row>98</xdr:row>
      <xdr:rowOff>148351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139478</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164799</xdr:rowOff>
    </xdr:from>
    <xdr:to>
      <xdr:col>72</xdr:col>
      <xdr:colOff>38100</xdr:colOff>
      <xdr:row>98</xdr:row>
      <xdr:rowOff>94949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86076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46441</xdr:rowOff>
    </xdr:from>
    <xdr:to>
      <xdr:col>67</xdr:col>
      <xdr:colOff>101600</xdr:colOff>
      <xdr:row>98</xdr:row>
      <xdr:rowOff>148041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139168</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46334</xdr:rowOff>
    </xdr:from>
    <xdr:to>
      <xdr:col>116</xdr:col>
      <xdr:colOff>63500</xdr:colOff>
      <xdr:row>39</xdr:row>
      <xdr:rowOff>57665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32884"/>
          <a:ext cx="8382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36961</xdr:rowOff>
    </xdr:from>
    <xdr:to>
      <xdr:col>111</xdr:col>
      <xdr:colOff>177800</xdr:colOff>
      <xdr:row>39</xdr:row>
      <xdr:rowOff>57665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23511"/>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36961</xdr:rowOff>
    </xdr:from>
    <xdr:to>
      <xdr:col>107</xdr:col>
      <xdr:colOff>50800</xdr:colOff>
      <xdr:row>39</xdr:row>
      <xdr:rowOff>94633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23511"/>
          <a:ext cx="8890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87154</xdr:rowOff>
    </xdr:from>
    <xdr:to>
      <xdr:col>102</xdr:col>
      <xdr:colOff>114300</xdr:colOff>
      <xdr:row>39</xdr:row>
      <xdr:rowOff>94633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73704"/>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166984</xdr:rowOff>
    </xdr:from>
    <xdr:to>
      <xdr:col>116</xdr:col>
      <xdr:colOff>114300</xdr:colOff>
      <xdr:row>39</xdr:row>
      <xdr:rowOff>97134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81911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6865</xdr:rowOff>
    </xdr:from>
    <xdr:to>
      <xdr:col>112</xdr:col>
      <xdr:colOff>38100</xdr:colOff>
      <xdr:row>39</xdr:row>
      <xdr:rowOff>108465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99592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157611</xdr:rowOff>
    </xdr:from>
    <xdr:to>
      <xdr:col>107</xdr:col>
      <xdr:colOff>101600</xdr:colOff>
      <xdr:row>39</xdr:row>
      <xdr:rowOff>87761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78888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7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43833</xdr:rowOff>
    </xdr:from>
    <xdr:to>
      <xdr:col>102</xdr:col>
      <xdr:colOff>165100</xdr:colOff>
      <xdr:row>39</xdr:row>
      <xdr:rowOff>145433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136560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82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36354</xdr:rowOff>
    </xdr:from>
    <xdr:to>
      <xdr:col>98</xdr:col>
      <xdr:colOff>38100</xdr:colOff>
      <xdr:row>39</xdr:row>
      <xdr:rowOff>137954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2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129081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81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64224</xdr:rowOff>
    </xdr:from>
    <xdr:to>
      <xdr:col>116</xdr:col>
      <xdr:colOff>63500</xdr:colOff>
      <xdr:row>58</xdr:row>
      <xdr:rowOff>67348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08324"/>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51841</xdr:rowOff>
    </xdr:from>
    <xdr:to>
      <xdr:col>111</xdr:col>
      <xdr:colOff>177800</xdr:colOff>
      <xdr:row>58</xdr:row>
      <xdr:rowOff>67348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9594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51841</xdr:rowOff>
    </xdr:from>
    <xdr:to>
      <xdr:col>107</xdr:col>
      <xdr:colOff>50800</xdr:colOff>
      <xdr:row>58</xdr:row>
      <xdr:rowOff>67081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9594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32220</xdr:rowOff>
    </xdr:from>
    <xdr:to>
      <xdr:col>102</xdr:col>
      <xdr:colOff>114300</xdr:colOff>
      <xdr:row>58</xdr:row>
      <xdr:rowOff>67081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76320"/>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13424</xdr:rowOff>
    </xdr:from>
    <xdr:to>
      <xdr:col>116</xdr:col>
      <xdr:colOff>114300</xdr:colOff>
      <xdr:row>58</xdr:row>
      <xdr:rowOff>115024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163301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16548</xdr:rowOff>
    </xdr:from>
    <xdr:to>
      <xdr:col>112</xdr:col>
      <xdr:colOff>38100</xdr:colOff>
      <xdr:row>58</xdr:row>
      <xdr:rowOff>118148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109275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1041</xdr:rowOff>
    </xdr:from>
    <xdr:to>
      <xdr:col>107</xdr:col>
      <xdr:colOff>101600</xdr:colOff>
      <xdr:row>58</xdr:row>
      <xdr:rowOff>102641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93768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16281</xdr:rowOff>
    </xdr:from>
    <xdr:to>
      <xdr:col>102</xdr:col>
      <xdr:colOff>165100</xdr:colOff>
      <xdr:row>58</xdr:row>
      <xdr:rowOff>117881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109008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152870</xdr:rowOff>
    </xdr:from>
    <xdr:to>
      <xdr:col>98</xdr:col>
      <xdr:colOff>38100</xdr:colOff>
      <xdr:row>58</xdr:row>
      <xdr:rowOff>83020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74147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1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69310</xdr:rowOff>
    </xdr:from>
    <xdr:to>
      <xdr:col>116</xdr:col>
      <xdr:colOff>63500</xdr:colOff>
      <xdr:row>76</xdr:row>
      <xdr:rowOff>106820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99510"/>
          <a:ext cx="8382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72110</xdr:rowOff>
    </xdr:from>
    <xdr:to>
      <xdr:col>111</xdr:col>
      <xdr:colOff>177800</xdr:colOff>
      <xdr:row>76</xdr:row>
      <xdr:rowOff>106820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102310"/>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72110</xdr:rowOff>
    </xdr:from>
    <xdr:to>
      <xdr:col>107</xdr:col>
      <xdr:colOff>50800</xdr:colOff>
      <xdr:row>76</xdr:row>
      <xdr:rowOff>79254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02310"/>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79254</xdr:rowOff>
    </xdr:from>
    <xdr:to>
      <xdr:col>102</xdr:col>
      <xdr:colOff>114300</xdr:colOff>
      <xdr:row>76</xdr:row>
      <xdr:rowOff>91960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09454"/>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18510</xdr:rowOff>
    </xdr:from>
    <xdr:to>
      <xdr:col>116</xdr:col>
      <xdr:colOff>114300</xdr:colOff>
      <xdr:row>76</xdr:row>
      <xdr:rowOff>120110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41387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0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56020</xdr:rowOff>
    </xdr:from>
    <xdr:to>
      <xdr:col>112</xdr:col>
      <xdr:colOff>38100</xdr:colOff>
      <xdr:row>76</xdr:row>
      <xdr:rowOff>157620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148747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21310</xdr:rowOff>
    </xdr:from>
    <xdr:to>
      <xdr:col>107</xdr:col>
      <xdr:colOff>101600</xdr:colOff>
      <xdr:row>76</xdr:row>
      <xdr:rowOff>122910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139437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2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28454</xdr:rowOff>
    </xdr:from>
    <xdr:to>
      <xdr:col>102</xdr:col>
      <xdr:colOff>165100</xdr:colOff>
      <xdr:row>76</xdr:row>
      <xdr:rowOff>130054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146581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41160</xdr:rowOff>
    </xdr:from>
    <xdr:to>
      <xdr:col>98</xdr:col>
      <xdr:colOff>38100</xdr:colOff>
      <xdr:row>76</xdr:row>
      <xdr:rowOff>142760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133887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73,976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円となり、前年度比較で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3,079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80,168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79,188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90,328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円）と比較して、特に低い状況である。今後も適正な人事配置を行い、定員適正化に努める。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146,225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円となり、前年度比較で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12,974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136,130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139,121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101,344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円）と比較して、高い状況である。社会保障関係経費は増加傾向にあり、引き続き注視が必要である。</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78,982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円となり、前年度比較で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54,618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円）より高く、佐賀県平均（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83,608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85,053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円）と比較して低い状況にある。前年度からの主な減少要因は、電力・ガス・食料品等価格高騰重点支援給付金事業、商工業再建事業補助金、武雄市事業継続支援金等の事業終了によるものである。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59,406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円となり、前年度比較で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46,546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円の大幅減となった。前年度からの主な減少要因は、新体育館建設工事や駅広場整備工事、武雄温泉駅在来線観光交流センター等改修工事等の大型事業が終了・縮小したためである。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佐賀県武雄市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47,472
47,176
195.40
28,281,224
26,608,926
1,412,499
13,943,373
26,751,408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49022</xdr:rowOff>
    </xdr:from>
    <xdr:to>
      <xdr:col>24</xdr:col>
      <xdr:colOff>63500</xdr:colOff>
      <xdr:row>35</xdr:row>
      <xdr:rowOff>164846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977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132461</xdr:rowOff>
    </xdr:from>
    <xdr:to>
      <xdr:col>19</xdr:col>
      <xdr:colOff>177800</xdr:colOff>
      <xdr:row>35</xdr:row>
      <xdr:rowOff>164846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3211"/>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124460</xdr:rowOff>
    </xdr:from>
    <xdr:to>
      <xdr:col>15</xdr:col>
      <xdr:colOff>50800</xdr:colOff>
      <xdr:row>35</xdr:row>
      <xdr:rowOff>132461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521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44069</xdr:rowOff>
    </xdr:from>
    <xdr:to>
      <xdr:col>10</xdr:col>
      <xdr:colOff>114300</xdr:colOff>
      <xdr:row>35</xdr:row>
      <xdr:rowOff>124460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481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169672</xdr:rowOff>
    </xdr:from>
    <xdr:to>
      <xdr:col>24</xdr:col>
      <xdr:colOff>114300</xdr:colOff>
      <xdr:row>35</xdr:row>
      <xdr:rowOff>99822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21099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114046</xdr:rowOff>
    </xdr:from>
    <xdr:to>
      <xdr:col>20</xdr:col>
      <xdr:colOff>38100</xdr:colOff>
      <xdr:row>36</xdr:row>
      <xdr:rowOff>44196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35323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81661</xdr:rowOff>
    </xdr:from>
    <xdr:to>
      <xdr:col>15</xdr:col>
      <xdr:colOff>101600</xdr:colOff>
      <xdr:row>36</xdr:row>
      <xdr:rowOff>11811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73660</xdr:rowOff>
    </xdr:from>
    <xdr:to>
      <xdr:col>10</xdr:col>
      <xdr:colOff>165100</xdr:colOff>
      <xdr:row>36</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20337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164719</xdr:rowOff>
    </xdr:from>
    <xdr:to>
      <xdr:col>6</xdr:col>
      <xdr:colOff>38100</xdr:colOff>
      <xdr:row>35</xdr:row>
      <xdr:rowOff>94869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111396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135589</xdr:rowOff>
    </xdr:from>
    <xdr:to>
      <xdr:col>24</xdr:col>
      <xdr:colOff>63500</xdr:colOff>
      <xdr:row>57</xdr:row>
      <xdr:rowOff>145388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8239"/>
          <a:ext cx="838200" cy="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133436</xdr:rowOff>
    </xdr:from>
    <xdr:to>
      <xdr:col>19</xdr:col>
      <xdr:colOff>177800</xdr:colOff>
      <xdr:row>57</xdr:row>
      <xdr:rowOff>135589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6086"/>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28475</xdr:rowOff>
    </xdr:from>
    <xdr:to>
      <xdr:col>15</xdr:col>
      <xdr:colOff>50800</xdr:colOff>
      <xdr:row>57</xdr:row>
      <xdr:rowOff>133436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8225"/>
          <a:ext cx="889000" cy="4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28475</xdr:rowOff>
    </xdr:from>
    <xdr:to>
      <xdr:col>10</xdr:col>
      <xdr:colOff>114300</xdr:colOff>
      <xdr:row>57</xdr:row>
      <xdr:rowOff>140626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8225"/>
          <a:ext cx="889000" cy="45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94588</xdr:rowOff>
    </xdr:from>
    <xdr:to>
      <xdr:col>24</xdr:col>
      <xdr:colOff>114300</xdr:colOff>
      <xdr:row>58</xdr:row>
      <xdr:rowOff>24738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9515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84789</xdr:rowOff>
    </xdr:from>
    <xdr:to>
      <xdr:col>20</xdr:col>
      <xdr:colOff>38100</xdr:colOff>
      <xdr:row>58</xdr:row>
      <xdr:rowOff>14939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6066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82636</xdr:rowOff>
    </xdr:from>
    <xdr:to>
      <xdr:col>15</xdr:col>
      <xdr:colOff>101600</xdr:colOff>
      <xdr:row>58</xdr:row>
      <xdr:rowOff>12786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149125</xdr:rowOff>
    </xdr:from>
    <xdr:to>
      <xdr:col>10</xdr:col>
      <xdr:colOff>165100</xdr:colOff>
      <xdr:row>55</xdr:row>
      <xdr:rowOff>79275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70402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89826</xdr:rowOff>
    </xdr:from>
    <xdr:to>
      <xdr:col>6</xdr:col>
      <xdr:colOff>38100</xdr:colOff>
      <xdr:row>58</xdr:row>
      <xdr:rowOff>19976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136630</xdr:rowOff>
    </xdr:from>
    <xdr:to>
      <xdr:col>24</xdr:col>
      <xdr:colOff>63500</xdr:colOff>
      <xdr:row>74</xdr:row>
      <xdr:rowOff>62738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52480"/>
          <a:ext cx="838200" cy="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157411</xdr:rowOff>
    </xdr:from>
    <xdr:to>
      <xdr:col>19</xdr:col>
      <xdr:colOff>177800</xdr:colOff>
      <xdr:row>74</xdr:row>
      <xdr:rowOff>62738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01811"/>
          <a:ext cx="889000" cy="2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157411</xdr:rowOff>
    </xdr:from>
    <xdr:to>
      <xdr:col>15</xdr:col>
      <xdr:colOff>50800</xdr:colOff>
      <xdr:row>75</xdr:row>
      <xdr:rowOff>67049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01811"/>
          <a:ext cx="889000" cy="42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34392</xdr:rowOff>
    </xdr:from>
    <xdr:to>
      <xdr:col>10</xdr:col>
      <xdr:colOff>114300</xdr:colOff>
      <xdr:row>75</xdr:row>
      <xdr:rowOff>67049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931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85830</xdr:rowOff>
    </xdr:from>
    <xdr:to>
      <xdr:col>24</xdr:col>
      <xdr:colOff>114300</xdr:colOff>
      <xdr:row>74</xdr:row>
      <xdr:rowOff>15980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108707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5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11938</xdr:rowOff>
    </xdr:from>
    <xdr:to>
      <xdr:col>20</xdr:col>
      <xdr:colOff>38100</xdr:colOff>
      <xdr:row>74</xdr:row>
      <xdr:rowOff>113538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130065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7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106611</xdr:rowOff>
    </xdr:from>
    <xdr:to>
      <xdr:col>15</xdr:col>
      <xdr:colOff>101600</xdr:colOff>
      <xdr:row>73</xdr:row>
      <xdr:rowOff>36761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5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53288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2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16249</xdr:rowOff>
    </xdr:from>
    <xdr:to>
      <xdr:col>10</xdr:col>
      <xdr:colOff>165100</xdr:colOff>
      <xdr:row>75</xdr:row>
      <xdr:rowOff>117849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134376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5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155042</xdr:rowOff>
    </xdr:from>
    <xdr:to>
      <xdr:col>6</xdr:col>
      <xdr:colOff>38100</xdr:colOff>
      <xdr:row>75</xdr:row>
      <xdr:rowOff>85192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101719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1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70338</xdr:rowOff>
    </xdr:from>
    <xdr:to>
      <xdr:col>24</xdr:col>
      <xdr:colOff>63500</xdr:colOff>
      <xdr:row>96</xdr:row>
      <xdr:rowOff>78835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29538"/>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72986</xdr:rowOff>
    </xdr:from>
    <xdr:to>
      <xdr:col>19</xdr:col>
      <xdr:colOff>177800</xdr:colOff>
      <xdr:row>96</xdr:row>
      <xdr:rowOff>78835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60736"/>
          <a:ext cx="889000" cy="17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72986</xdr:rowOff>
    </xdr:from>
    <xdr:to>
      <xdr:col>15</xdr:col>
      <xdr:colOff>50800</xdr:colOff>
      <xdr:row>97</xdr:row>
      <xdr:rowOff>85122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60736"/>
          <a:ext cx="889000" cy="3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69081</xdr:rowOff>
    </xdr:from>
    <xdr:to>
      <xdr:col>10</xdr:col>
      <xdr:colOff>114300</xdr:colOff>
      <xdr:row>97</xdr:row>
      <xdr:rowOff>85122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28281"/>
          <a:ext cx="889000" cy="18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19538</xdr:rowOff>
    </xdr:from>
    <xdr:to>
      <xdr:col>24</xdr:col>
      <xdr:colOff>114300</xdr:colOff>
      <xdr:row>96</xdr:row>
      <xdr:rowOff>121138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169415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28035</xdr:rowOff>
    </xdr:from>
    <xdr:to>
      <xdr:col>20</xdr:col>
      <xdr:colOff>38100</xdr:colOff>
      <xdr:row>96</xdr:row>
      <xdr:rowOff>129635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120762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7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22186</xdr:rowOff>
    </xdr:from>
    <xdr:to>
      <xdr:col>15</xdr:col>
      <xdr:colOff>101600</xdr:colOff>
      <xdr:row>95</xdr:row>
      <xdr:rowOff>123786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114913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34322</xdr:rowOff>
    </xdr:from>
    <xdr:to>
      <xdr:col>10</xdr:col>
      <xdr:colOff>165100</xdr:colOff>
      <xdr:row>97</xdr:row>
      <xdr:rowOff>135922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127049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5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18281</xdr:rowOff>
    </xdr:from>
    <xdr:to>
      <xdr:col>6</xdr:col>
      <xdr:colOff>38100</xdr:colOff>
      <xdr:row>96</xdr:row>
      <xdr:rowOff>119881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111008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55118</xdr:rowOff>
    </xdr:from>
    <xdr:to>
      <xdr:col>55</xdr:col>
      <xdr:colOff>0</xdr:colOff>
      <xdr:row>38</xdr:row>
      <xdr:rowOff>95939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70218"/>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46300</xdr:rowOff>
    </xdr:from>
    <xdr:to>
      <xdr:col>50</xdr:col>
      <xdr:colOff>114300</xdr:colOff>
      <xdr:row>38</xdr:row>
      <xdr:rowOff>95939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61400"/>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108676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61400"/>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20501</xdr:rowOff>
    </xdr:from>
    <xdr:to>
      <xdr:col>41</xdr:col>
      <xdr:colOff>50800</xdr:colOff>
      <xdr:row>38</xdr:row>
      <xdr:rowOff>108676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3560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xdr:rowOff>
    </xdr:from>
    <xdr:to>
      <xdr:col>55</xdr:col>
      <xdr:colOff>50800</xdr:colOff>
      <xdr:row>38</xdr:row>
      <xdr:rowOff>105918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154195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45139</xdr:rowOff>
    </xdr:from>
    <xdr:to>
      <xdr:col>50</xdr:col>
      <xdr:colOff>165100</xdr:colOff>
      <xdr:row>38</xdr:row>
      <xdr:rowOff>146739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137866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166950</xdr:rowOff>
    </xdr:from>
    <xdr:to>
      <xdr:col>46</xdr:col>
      <xdr:colOff>38100</xdr:colOff>
      <xdr:row>38</xdr:row>
      <xdr:rowOff>97100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88227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57876</xdr:rowOff>
    </xdr:from>
    <xdr:to>
      <xdr:col>41</xdr:col>
      <xdr:colOff>101600</xdr:colOff>
      <xdr:row>38</xdr:row>
      <xdr:rowOff>159476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150603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6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141151</xdr:rowOff>
    </xdr:from>
    <xdr:to>
      <xdr:col>36</xdr:col>
      <xdr:colOff>165100</xdr:colOff>
      <xdr:row>38</xdr:row>
      <xdr:rowOff>71301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62428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77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83007</xdr:rowOff>
    </xdr:from>
    <xdr:to>
      <xdr:col>55</xdr:col>
      <xdr:colOff>0</xdr:colOff>
      <xdr:row>56</xdr:row>
      <xdr:rowOff>147110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84207"/>
          <a:ext cx="838200" cy="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103657</xdr:rowOff>
    </xdr:from>
    <xdr:to>
      <xdr:col>50</xdr:col>
      <xdr:colOff>114300</xdr:colOff>
      <xdr:row>56</xdr:row>
      <xdr:rowOff>147110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04857"/>
          <a:ext cx="889000" cy="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103657</xdr:rowOff>
    </xdr:from>
    <xdr:to>
      <xdr:col>45</xdr:col>
      <xdr:colOff>177800</xdr:colOff>
      <xdr:row>56</xdr:row>
      <xdr:rowOff>136747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04857"/>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88055</xdr:rowOff>
    </xdr:from>
    <xdr:to>
      <xdr:col>41</xdr:col>
      <xdr:colOff>50800</xdr:colOff>
      <xdr:row>56</xdr:row>
      <xdr:rowOff>136747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89255"/>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32207</xdr:rowOff>
    </xdr:from>
    <xdr:to>
      <xdr:col>55</xdr:col>
      <xdr:colOff>50800</xdr:colOff>
      <xdr:row>56</xdr:row>
      <xdr:rowOff>133807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55084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96310</xdr:rowOff>
    </xdr:from>
    <xdr:to>
      <xdr:col>50</xdr:col>
      <xdr:colOff>165100</xdr:colOff>
      <xdr:row>57</xdr:row>
      <xdr:rowOff>26460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52857</xdr:rowOff>
    </xdr:from>
    <xdr:to>
      <xdr:col>46</xdr:col>
      <xdr:colOff>38100</xdr:colOff>
      <xdr:row>56</xdr:row>
      <xdr:rowOff>154457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170984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85947</xdr:rowOff>
    </xdr:from>
    <xdr:to>
      <xdr:col>41</xdr:col>
      <xdr:colOff>101600</xdr:colOff>
      <xdr:row>57</xdr:row>
      <xdr:rowOff>16097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32624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37255</xdr:rowOff>
    </xdr:from>
    <xdr:to>
      <xdr:col>36</xdr:col>
      <xdr:colOff>165100</xdr:colOff>
      <xdr:row>56</xdr:row>
      <xdr:rowOff>138855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155382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58604</xdr:rowOff>
    </xdr:from>
    <xdr:to>
      <xdr:col>55</xdr:col>
      <xdr:colOff>0</xdr:colOff>
      <xdr:row>77</xdr:row>
      <xdr:rowOff>121393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8804"/>
          <a:ext cx="838200" cy="2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58604</xdr:rowOff>
    </xdr:from>
    <xdr:to>
      <xdr:col>50</xdr:col>
      <xdr:colOff>114300</xdr:colOff>
      <xdr:row>76</xdr:row>
      <xdr:rowOff>141587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88804"/>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141587</xdr:rowOff>
    </xdr:from>
    <xdr:to>
      <xdr:col>45</xdr:col>
      <xdr:colOff>177800</xdr:colOff>
      <xdr:row>77</xdr:row>
      <xdr:rowOff>4541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71787"/>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4541</xdr:rowOff>
    </xdr:from>
    <xdr:to>
      <xdr:col>41</xdr:col>
      <xdr:colOff>50800</xdr:colOff>
      <xdr:row>77</xdr:row>
      <xdr:rowOff>159189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06191"/>
          <a:ext cx="8890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70593</xdr:rowOff>
    </xdr:from>
    <xdr:to>
      <xdr:col>55</xdr:col>
      <xdr:colOff>50800</xdr:colOff>
      <xdr:row>78</xdr:row>
      <xdr:rowOff>743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49020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7804</xdr:rowOff>
    </xdr:from>
    <xdr:to>
      <xdr:col>50</xdr:col>
      <xdr:colOff>165100</xdr:colOff>
      <xdr:row>76</xdr:row>
      <xdr:rowOff>109404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125931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90787</xdr:rowOff>
    </xdr:from>
    <xdr:to>
      <xdr:col>46</xdr:col>
      <xdr:colOff>38100</xdr:colOff>
      <xdr:row>77</xdr:row>
      <xdr:rowOff>20937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125191</xdr:rowOff>
    </xdr:from>
    <xdr:to>
      <xdr:col>41</xdr:col>
      <xdr:colOff>101600</xdr:colOff>
      <xdr:row>77</xdr:row>
      <xdr:rowOff>55341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46468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108389</xdr:rowOff>
    </xdr:from>
    <xdr:to>
      <xdr:col>36</xdr:col>
      <xdr:colOff>165100</xdr:colOff>
      <xdr:row>78</xdr:row>
      <xdr:rowOff>38539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29666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0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85534</xdr:rowOff>
    </xdr:from>
    <xdr:to>
      <xdr:col>55</xdr:col>
      <xdr:colOff>0</xdr:colOff>
      <xdr:row>97</xdr:row>
      <xdr:rowOff>100025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44734"/>
          <a:ext cx="838200" cy="1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85534</xdr:rowOff>
    </xdr:from>
    <xdr:to>
      <xdr:col>50</xdr:col>
      <xdr:colOff>114300</xdr:colOff>
      <xdr:row>97</xdr:row>
      <xdr:rowOff>12446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44734"/>
          <a:ext cx="889000" cy="9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52209</xdr:rowOff>
    </xdr:from>
    <xdr:to>
      <xdr:col>45</xdr:col>
      <xdr:colOff>177800</xdr:colOff>
      <xdr:row>97</xdr:row>
      <xdr:rowOff>12446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11409"/>
          <a:ext cx="889000" cy="1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52209</xdr:rowOff>
    </xdr:from>
    <xdr:to>
      <xdr:col>41</xdr:col>
      <xdr:colOff>50800</xdr:colOff>
      <xdr:row>98</xdr:row>
      <xdr:rowOff>39649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11409"/>
          <a:ext cx="889000" cy="3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49225</xdr:rowOff>
    </xdr:from>
    <xdr:to>
      <xdr:col>55</xdr:col>
      <xdr:colOff>50800</xdr:colOff>
      <xdr:row>97</xdr:row>
      <xdr:rowOff>150825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27652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34734</xdr:rowOff>
    </xdr:from>
    <xdr:to>
      <xdr:col>50</xdr:col>
      <xdr:colOff>165100</xdr:colOff>
      <xdr:row>96</xdr:row>
      <xdr:rowOff>136334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152861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133096</xdr:rowOff>
    </xdr:from>
    <xdr:to>
      <xdr:col>46</xdr:col>
      <xdr:colOff>38100</xdr:colOff>
      <xdr:row>97</xdr:row>
      <xdr:rowOff>63246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54373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1409</xdr:rowOff>
    </xdr:from>
    <xdr:to>
      <xdr:col>41</xdr:col>
      <xdr:colOff>101600</xdr:colOff>
      <xdr:row>96</xdr:row>
      <xdr:rowOff>103009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119536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3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160299</xdr:rowOff>
    </xdr:from>
    <xdr:to>
      <xdr:col>36</xdr:col>
      <xdr:colOff>165100</xdr:colOff>
      <xdr:row>98</xdr:row>
      <xdr:rowOff>90449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81576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78969</xdr:rowOff>
    </xdr:from>
    <xdr:to>
      <xdr:col>85</xdr:col>
      <xdr:colOff>127000</xdr:colOff>
      <xdr:row>38</xdr:row>
      <xdr:rowOff>81538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94069"/>
          <a:ext cx="8382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25313</xdr:rowOff>
    </xdr:from>
    <xdr:to>
      <xdr:col>81</xdr:col>
      <xdr:colOff>50800</xdr:colOff>
      <xdr:row>38</xdr:row>
      <xdr:rowOff>81538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40413"/>
          <a:ext cx="889000" cy="5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25313</xdr:rowOff>
    </xdr:from>
    <xdr:to>
      <xdr:col>76</xdr:col>
      <xdr:colOff>114300</xdr:colOff>
      <xdr:row>38</xdr:row>
      <xdr:rowOff>86284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40413"/>
          <a:ext cx="889000" cy="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86284</xdr:rowOff>
    </xdr:from>
    <xdr:to>
      <xdr:col>71</xdr:col>
      <xdr:colOff>177800</xdr:colOff>
      <xdr:row>38</xdr:row>
      <xdr:rowOff>93730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01384"/>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28169</xdr:rowOff>
    </xdr:from>
    <xdr:to>
      <xdr:col>85</xdr:col>
      <xdr:colOff>177800</xdr:colOff>
      <xdr:row>38</xdr:row>
      <xdr:rowOff>129769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30738</xdr:rowOff>
    </xdr:from>
    <xdr:to>
      <xdr:col>81</xdr:col>
      <xdr:colOff>101600</xdr:colOff>
      <xdr:row>38</xdr:row>
      <xdr:rowOff>132338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123465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145963</xdr:rowOff>
    </xdr:from>
    <xdr:to>
      <xdr:col>76</xdr:col>
      <xdr:colOff>165100</xdr:colOff>
      <xdr:row>38</xdr:row>
      <xdr:rowOff>76113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92640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6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35484</xdr:rowOff>
    </xdr:from>
    <xdr:to>
      <xdr:col>72</xdr:col>
      <xdr:colOff>38100</xdr:colOff>
      <xdr:row>38</xdr:row>
      <xdr:rowOff>137084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128211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42930</xdr:rowOff>
    </xdr:from>
    <xdr:to>
      <xdr:col>67</xdr:col>
      <xdr:colOff>101600</xdr:colOff>
      <xdr:row>38</xdr:row>
      <xdr:rowOff>144530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135657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6665</xdr:rowOff>
    </xdr:from>
    <xdr:to>
      <xdr:col>85</xdr:col>
      <xdr:colOff>127000</xdr:colOff>
      <xdr:row>58</xdr:row>
      <xdr:rowOff>25683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607865"/>
          <a:ext cx="838200" cy="3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150673</xdr:rowOff>
    </xdr:from>
    <xdr:to>
      <xdr:col>81</xdr:col>
      <xdr:colOff>50800</xdr:colOff>
      <xdr:row>56</xdr:row>
      <xdr:rowOff>6665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580423"/>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150673</xdr:rowOff>
    </xdr:from>
    <xdr:to>
      <xdr:col>76</xdr:col>
      <xdr:colOff>114300</xdr:colOff>
      <xdr:row>57</xdr:row>
      <xdr:rowOff>154897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80423"/>
          <a:ext cx="889000" cy="3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154897</xdr:rowOff>
    </xdr:from>
    <xdr:to>
      <xdr:col>71</xdr:col>
      <xdr:colOff>177800</xdr:colOff>
      <xdr:row>58</xdr:row>
      <xdr:rowOff>34109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27547"/>
          <a:ext cx="889000" cy="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146333</xdr:rowOff>
    </xdr:from>
    <xdr:to>
      <xdr:col>85</xdr:col>
      <xdr:colOff>177800</xdr:colOff>
      <xdr:row>58</xdr:row>
      <xdr:rowOff>76483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124760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9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127315</xdr:rowOff>
    </xdr:from>
    <xdr:to>
      <xdr:col>81</xdr:col>
      <xdr:colOff>101600</xdr:colOff>
      <xdr:row>56</xdr:row>
      <xdr:rowOff>57465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5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73992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33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99873</xdr:rowOff>
    </xdr:from>
    <xdr:to>
      <xdr:col>76</xdr:col>
      <xdr:colOff>165100</xdr:colOff>
      <xdr:row>56</xdr:row>
      <xdr:rowOff>30023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2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46550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3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104097</xdr:rowOff>
    </xdr:from>
    <xdr:to>
      <xdr:col>72</xdr:col>
      <xdr:colOff>38100</xdr:colOff>
      <xdr:row>58</xdr:row>
      <xdr:rowOff>34247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25374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154759</xdr:rowOff>
    </xdr:from>
    <xdr:to>
      <xdr:col>67</xdr:col>
      <xdr:colOff>101600</xdr:colOff>
      <xdr:row>58</xdr:row>
      <xdr:rowOff>84909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2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76036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102857</xdr:rowOff>
    </xdr:from>
    <xdr:to>
      <xdr:col>85</xdr:col>
      <xdr:colOff>127000</xdr:colOff>
      <xdr:row>77</xdr:row>
      <xdr:rowOff>149910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618707"/>
          <a:ext cx="838200" cy="7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102857</xdr:rowOff>
    </xdr:from>
    <xdr:to>
      <xdr:col>81</xdr:col>
      <xdr:colOff>50800</xdr:colOff>
      <xdr:row>76</xdr:row>
      <xdr:rowOff>21476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618707"/>
          <a:ext cx="889000" cy="4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148234</xdr:rowOff>
    </xdr:from>
    <xdr:to>
      <xdr:col>76</xdr:col>
      <xdr:colOff>114300</xdr:colOff>
      <xdr:row>76</xdr:row>
      <xdr:rowOff>21476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492634"/>
          <a:ext cx="889000" cy="5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148234</xdr:rowOff>
    </xdr:from>
    <xdr:to>
      <xdr:col>71</xdr:col>
      <xdr:colOff>177800</xdr:colOff>
      <xdr:row>76</xdr:row>
      <xdr:rowOff>71577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492634"/>
          <a:ext cx="889000" cy="6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99110</xdr:rowOff>
    </xdr:from>
    <xdr:to>
      <xdr:col>85</xdr:col>
      <xdr:colOff>177800</xdr:colOff>
      <xdr:row>78</xdr:row>
      <xdr:rowOff>29260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121987</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1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52057</xdr:rowOff>
    </xdr:from>
    <xdr:to>
      <xdr:col>81</xdr:col>
      <xdr:colOff>101600</xdr:colOff>
      <xdr:row>73</xdr:row>
      <xdr:rowOff>153657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170184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3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142125</xdr:rowOff>
    </xdr:from>
    <xdr:to>
      <xdr:col>76</xdr:col>
      <xdr:colOff>165100</xdr:colOff>
      <xdr:row>76</xdr:row>
      <xdr:rowOff>72275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88802</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7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97434</xdr:rowOff>
    </xdr:from>
    <xdr:to>
      <xdr:col>72</xdr:col>
      <xdr:colOff>38100</xdr:colOff>
      <xdr:row>73</xdr:row>
      <xdr:rowOff>27584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4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44111</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2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20777</xdr:rowOff>
    </xdr:from>
    <xdr:to>
      <xdr:col>67</xdr:col>
      <xdr:colOff>101600</xdr:colOff>
      <xdr:row>76</xdr:row>
      <xdr:rowOff>122377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138904</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8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50242</xdr:rowOff>
    </xdr:from>
    <xdr:to>
      <xdr:col>85</xdr:col>
      <xdr:colOff>127000</xdr:colOff>
      <xdr:row>94</xdr:row>
      <xdr:rowOff>84277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166542"/>
          <a:ext cx="838200" cy="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84277</xdr:rowOff>
    </xdr:from>
    <xdr:to>
      <xdr:col>81</xdr:col>
      <xdr:colOff>50800</xdr:colOff>
      <xdr:row>94</xdr:row>
      <xdr:rowOff>120562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00577"/>
          <a:ext cx="889000"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120562</xdr:rowOff>
    </xdr:from>
    <xdr:to>
      <xdr:col>76</xdr:col>
      <xdr:colOff>114300</xdr:colOff>
      <xdr:row>94</xdr:row>
      <xdr:rowOff>142354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36862"/>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142354</xdr:rowOff>
    </xdr:from>
    <xdr:to>
      <xdr:col>71</xdr:col>
      <xdr:colOff>177800</xdr:colOff>
      <xdr:row>95</xdr:row>
      <xdr:rowOff>1093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258654"/>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170892</xdr:rowOff>
    </xdr:from>
    <xdr:to>
      <xdr:col>85</xdr:col>
      <xdr:colOff>177800</xdr:colOff>
      <xdr:row>94</xdr:row>
      <xdr:rowOff>101042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22319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6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33477</xdr:rowOff>
    </xdr:from>
    <xdr:to>
      <xdr:col>81</xdr:col>
      <xdr:colOff>101600</xdr:colOff>
      <xdr:row>94</xdr:row>
      <xdr:rowOff>135077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151604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9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69762</xdr:rowOff>
    </xdr:from>
    <xdr:to>
      <xdr:col>76</xdr:col>
      <xdr:colOff>165100</xdr:colOff>
      <xdr:row>94</xdr:row>
      <xdr:rowOff>171362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16439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9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91554</xdr:rowOff>
    </xdr:from>
    <xdr:to>
      <xdr:col>72</xdr:col>
      <xdr:colOff>38100</xdr:colOff>
      <xdr:row>95</xdr:row>
      <xdr:rowOff>21704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38231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8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121743</xdr:rowOff>
    </xdr:from>
    <xdr:to>
      <xdr:col>67</xdr:col>
      <xdr:colOff>101600</xdr:colOff>
      <xdr:row>95</xdr:row>
      <xdr:rowOff>51893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68420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63,507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円であり、前年度比較</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2,572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65,263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141,367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93,455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円）をいずれも下回っている。前年度より減少した主因は、財政調整基金積立金、地域振興基金積立金が減少したためである。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211,032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円であり、前年度比較</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207,189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209,070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183,448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上回っている。前年度より増加した主因は、物価高騰対応重点支援給付金事業、電力・ガス食料品等価格高騰重点支援給付金事業のほか、介護給付費、障がい児支援給付費等の社会保障関係経費の増加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52,474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円であり、前年度比較</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33,247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円の大幅減となった。全国平均（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65,502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円）、佐賀県平均（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65,816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63,644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円）を下回っている。新体育館建設事業が完了したことにより、前年度から大幅に減少した。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財政調整基金は、令和３年度は大雨による災害の緊急的な財源として取り崩したため</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17.94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％と大幅に減少したが、ここ２か年は計画的な基金積み立てを行った結果、基金残高の標準財政規模比は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20.86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％と、例年並みの水準に戻すことができた。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実質単年度収支は、国庫支出金や地方債の減少により歳入全体は減少したものの、歳出面においても事業終了等により歳出全体も減少したことにより、全体として</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0.50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佐賀県武雄市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全会計において、黒字決算となった。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一般会計は、歳入面においては、歳入総額（</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28,281,224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千円）と前年度に比べ</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3,243,430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千円の減少となったが、歳出面においても、歳出総額（</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26,608,926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千円）と前年度に比べ</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3,272,984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千円の減少となり、黒字となった。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国民健康保険特別会計や下水道事業会計等については、健全な財政運営を図り、一般会計からの繰り出しの縮減を図る必要がある。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競輪事業特別会計については、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250,000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千円の一般会計への繰り出しを実施しており、今後も競輪事業の振興により、財政の健全化を図る。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また、国道３４号線の整備を進めるため、令和３年度から新たに国道３４号用地先行取得事業特別会計を設置している。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2" workbookViewId="0">
      <selection activeCell="AY13" sqref="AY13:BM13"/>
    </sheetView>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28281224</v>
      </c>
      <c r="BO4" s="384"/>
      <c r="BP4" s="384"/>
      <c r="BQ4" s="384"/>
      <c r="BR4" s="384"/>
      <c r="BS4" s="384"/>
      <c r="BT4" s="384"/>
      <c r="BU4" s="385"/>
      <c r="BV4" s="383">
        <v>31524654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10.1</v>
      </c>
      <c r="CU4" s="390"/>
      <c r="CV4" s="390"/>
      <c r="CW4" s="390"/>
      <c r="CX4" s="390"/>
      <c r="CY4" s="390"/>
      <c r="CZ4" s="390"/>
      <c r="DA4" s="391"/>
      <c r="DB4" s="389">
        <v>10.199999999999999</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26608926</v>
      </c>
      <c r="BO5" s="421"/>
      <c r="BP5" s="421"/>
      <c r="BQ5" s="421"/>
      <c r="BR5" s="421"/>
      <c r="BS5" s="421"/>
      <c r="BT5" s="421"/>
      <c r="BU5" s="422"/>
      <c r="BV5" s="420">
        <v>29881910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95.6</v>
      </c>
      <c r="CU5" s="418"/>
      <c r="CV5" s="418"/>
      <c r="CW5" s="418"/>
      <c r="CX5" s="418"/>
      <c r="CY5" s="418"/>
      <c r="CZ5" s="418"/>
      <c r="DA5" s="419"/>
      <c r="DB5" s="417">
        <v>94.3</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1672298</v>
      </c>
      <c r="BO6" s="421"/>
      <c r="BP6" s="421"/>
      <c r="BQ6" s="421"/>
      <c r="BR6" s="421"/>
      <c r="BS6" s="421"/>
      <c r="BT6" s="421"/>
      <c r="BU6" s="422"/>
      <c r="BV6" s="420">
        <v>1642744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96.2</v>
      </c>
      <c r="CU6" s="458"/>
      <c r="CV6" s="458"/>
      <c r="CW6" s="458"/>
      <c r="CX6" s="458"/>
      <c r="CY6" s="458"/>
      <c r="CZ6" s="458"/>
      <c r="DA6" s="459"/>
      <c r="DB6" s="457">
        <v>95.7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259799</v>
      </c>
      <c r="BO7" s="421"/>
      <c r="BP7" s="421"/>
      <c r="BQ7" s="421"/>
      <c r="BR7" s="421"/>
      <c r="BS7" s="421"/>
      <c r="BT7" s="421"/>
      <c r="BU7" s="422"/>
      <c r="BV7" s="420">
        <v>243021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13943373</v>
      </c>
      <c r="CU7" s="421"/>
      <c r="CV7" s="421"/>
      <c r="CW7" s="421"/>
      <c r="CX7" s="421"/>
      <c r="CY7" s="421"/>
      <c r="CZ7" s="421"/>
      <c r="DA7" s="422"/>
      <c r="DB7" s="420">
        <v>13761144</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1412499</v>
      </c>
      <c r="BO8" s="421"/>
      <c r="BP8" s="421"/>
      <c r="BQ8" s="421"/>
      <c r="BR8" s="421"/>
      <c r="BS8" s="421"/>
      <c r="BT8" s="421"/>
      <c r="BU8" s="422"/>
      <c r="BV8" s="420">
        <v>1399723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0.48</v>
      </c>
      <c r="CU8" s="461"/>
      <c r="CV8" s="461"/>
      <c r="CW8" s="461"/>
      <c r="CX8" s="461"/>
      <c r="CY8" s="461"/>
      <c r="CZ8" s="461"/>
      <c r="DA8" s="462"/>
      <c r="DB8" s="460">
        <v>0.48</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47914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12776</v>
      </c>
      <c r="BO9" s="421"/>
      <c r="BP9" s="421"/>
      <c r="BQ9" s="421"/>
      <c r="BR9" s="421"/>
      <c r="BS9" s="421"/>
      <c r="BT9" s="421"/>
      <c r="BU9" s="422"/>
      <c r="BV9" s="420">
        <v>-198709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16.5</v>
      </c>
      <c r="CU9" s="418"/>
      <c r="CV9" s="418"/>
      <c r="CW9" s="418"/>
      <c r="CX9" s="418"/>
      <c r="CY9" s="418"/>
      <c r="CZ9" s="418"/>
      <c r="DA9" s="419"/>
      <c r="DB9" s="417">
        <v>16.3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49062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57488</v>
      </c>
      <c r="BO10" s="421"/>
      <c r="BP10" s="421"/>
      <c r="BQ10" s="421"/>
      <c r="BR10" s="421"/>
      <c r="BS10" s="421"/>
      <c r="BT10" s="421"/>
      <c r="BU10" s="422"/>
      <c r="BV10" s="420">
        <v>367393</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47472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30000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47176</v>
      </c>
      <c r="S13" s="505"/>
      <c r="T13" s="505"/>
      <c r="U13" s="505"/>
      <c r="V13" s="506"/>
      <c r="W13" s="436" t="s">
        <v>131</v>
      </c>
      <c r="X13" s="437"/>
      <c r="Y13" s="437"/>
      <c r="Z13" s="437"/>
      <c r="AA13" s="437"/>
      <c r="AB13" s="427"/>
      <c r="AC13" s="471">
        <v>1301</v>
      </c>
      <c r="AD13" s="472"/>
      <c r="AE13" s="472"/>
      <c r="AF13" s="472"/>
      <c r="AG13" s="514"/>
      <c r="AH13" s="471">
        <v>1472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70264</v>
      </c>
      <c r="BO13" s="421"/>
      <c r="BP13" s="421"/>
      <c r="BQ13" s="421"/>
      <c r="BR13" s="421"/>
      <c r="BS13" s="421"/>
      <c r="BT13" s="421"/>
      <c r="BU13" s="422"/>
      <c r="BV13" s="420">
        <v>138684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10.5</v>
      </c>
      <c r="CU13" s="418"/>
      <c r="CV13" s="418"/>
      <c r="CW13" s="418"/>
      <c r="CX13" s="418"/>
      <c r="CY13" s="418"/>
      <c r="CZ13" s="418"/>
      <c r="DA13" s="419"/>
      <c r="DB13" s="417">
        <v>9.9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47705</v>
      </c>
      <c r="S14" s="505"/>
      <c r="T14" s="505"/>
      <c r="U14" s="505"/>
      <c r="V14" s="506"/>
      <c r="W14" s="410"/>
      <c r="X14" s="411"/>
      <c r="Y14" s="411"/>
      <c r="Z14" s="411"/>
      <c r="AA14" s="411"/>
      <c r="AB14" s="400"/>
      <c r="AC14" s="507">
        <v>5.5</v>
      </c>
      <c r="AD14" s="508"/>
      <c r="AE14" s="508"/>
      <c r="AF14" s="508"/>
      <c r="AG14" s="509"/>
      <c r="AH14" s="507">
        <v>6.3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10.5</v>
      </c>
      <c r="CU14" s="519"/>
      <c r="CV14" s="519"/>
      <c r="CW14" s="519"/>
      <c r="CX14" s="519"/>
      <c r="CY14" s="519"/>
      <c r="CZ14" s="519"/>
      <c r="DA14" s="520"/>
      <c r="DB14" s="518">
        <v>22.2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47475</v>
      </c>
      <c r="S15" s="505"/>
      <c r="T15" s="505"/>
      <c r="U15" s="505"/>
      <c r="V15" s="506"/>
      <c r="W15" s="436" t="s">
        <v>137</v>
      </c>
      <c r="X15" s="437"/>
      <c r="Y15" s="437"/>
      <c r="Z15" s="437"/>
      <c r="AA15" s="437"/>
      <c r="AB15" s="427"/>
      <c r="AC15" s="471">
        <v>6478</v>
      </c>
      <c r="AD15" s="472"/>
      <c r="AE15" s="472"/>
      <c r="AF15" s="472"/>
      <c r="AG15" s="514"/>
      <c r="AH15" s="471">
        <v>6662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6122672</v>
      </c>
      <c r="BO15" s="384"/>
      <c r="BP15" s="384"/>
      <c r="BQ15" s="384"/>
      <c r="BR15" s="384"/>
      <c r="BS15" s="384"/>
      <c r="BT15" s="384"/>
      <c r="BU15" s="385"/>
      <c r="BV15" s="383">
        <v>5794990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27.6</v>
      </c>
      <c r="AD16" s="508"/>
      <c r="AE16" s="508"/>
      <c r="AF16" s="508"/>
      <c r="AG16" s="509"/>
      <c r="AH16" s="507">
        <v>28.3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12267144</v>
      </c>
      <c r="BO16" s="421"/>
      <c r="BP16" s="421"/>
      <c r="BQ16" s="421"/>
      <c r="BR16" s="421"/>
      <c r="BS16" s="421"/>
      <c r="BT16" s="421"/>
      <c r="BU16" s="422"/>
      <c r="BV16" s="420">
        <v>12045252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15683</v>
      </c>
      <c r="AD17" s="472"/>
      <c r="AE17" s="472"/>
      <c r="AF17" s="472"/>
      <c r="AG17" s="514"/>
      <c r="AH17" s="471">
        <v>15382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7711762</v>
      </c>
      <c r="BO17" s="421"/>
      <c r="BP17" s="421"/>
      <c r="BQ17" s="421"/>
      <c r="BR17" s="421"/>
      <c r="BS17" s="421"/>
      <c r="BT17" s="421"/>
      <c r="BU17" s="422"/>
      <c r="BV17" s="420">
        <v>7301150</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195.4</v>
      </c>
      <c r="M18" s="544"/>
      <c r="N18" s="544"/>
      <c r="O18" s="544"/>
      <c r="P18" s="544"/>
      <c r="Q18" s="544"/>
      <c r="R18" s="545"/>
      <c r="S18" s="545"/>
      <c r="T18" s="545"/>
      <c r="U18" s="545"/>
      <c r="V18" s="546"/>
      <c r="W18" s="438"/>
      <c r="X18" s="439"/>
      <c r="Y18" s="439"/>
      <c r="Z18" s="439"/>
      <c r="AA18" s="439"/>
      <c r="AB18" s="430"/>
      <c r="AC18" s="547">
        <v>66.8</v>
      </c>
      <c r="AD18" s="548"/>
      <c r="AE18" s="548"/>
      <c r="AF18" s="548"/>
      <c r="AG18" s="549"/>
      <c r="AH18" s="547">
        <v>65.400000000000006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13653135</v>
      </c>
      <c r="BO18" s="421"/>
      <c r="BP18" s="421"/>
      <c r="BQ18" s="421"/>
      <c r="BR18" s="421"/>
      <c r="BS18" s="421"/>
      <c r="BT18" s="421"/>
      <c r="BU18" s="422"/>
      <c r="BV18" s="420">
        <v>13292991</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245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18125719</v>
      </c>
      <c r="BO19" s="421"/>
      <c r="BP19" s="421"/>
      <c r="BQ19" s="421"/>
      <c r="BR19" s="421"/>
      <c r="BS19" s="421"/>
      <c r="BT19" s="421"/>
      <c r="BU19" s="422"/>
      <c r="BV19" s="420">
        <v>17911764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17624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26751408</v>
      </c>
      <c r="BO22" s="384"/>
      <c r="BP22" s="384"/>
      <c r="BQ22" s="384"/>
      <c r="BR22" s="384"/>
      <c r="BS22" s="384"/>
      <c r="BT22" s="384"/>
      <c r="BU22" s="385"/>
      <c r="BV22" s="383">
        <v>28838559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20348471</v>
      </c>
      <c r="BO23" s="421"/>
      <c r="BP23" s="421"/>
      <c r="BQ23" s="421"/>
      <c r="BR23" s="421"/>
      <c r="BS23" s="421"/>
      <c r="BT23" s="421"/>
      <c r="BU23" s="422"/>
      <c r="BV23" s="420">
        <v>22052674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9500</v>
      </c>
      <c r="R24" s="472"/>
      <c r="S24" s="472"/>
      <c r="T24" s="472"/>
      <c r="U24" s="472"/>
      <c r="V24" s="514"/>
      <c r="W24" s="566"/>
      <c r="X24" s="567"/>
      <c r="Y24" s="568"/>
      <c r="Z24" s="470" t="s">
        <v>162</v>
      </c>
      <c r="AA24" s="450"/>
      <c r="AB24" s="450"/>
      <c r="AC24" s="450"/>
      <c r="AD24" s="450"/>
      <c r="AE24" s="450"/>
      <c r="AF24" s="450"/>
      <c r="AG24" s="451"/>
      <c r="AH24" s="471">
        <v>308</v>
      </c>
      <c r="AI24" s="472"/>
      <c r="AJ24" s="472"/>
      <c r="AK24" s="472"/>
      <c r="AL24" s="514"/>
      <c r="AM24" s="471">
        <v>1010240</v>
      </c>
      <c r="AN24" s="472"/>
      <c r="AO24" s="472"/>
      <c r="AP24" s="472"/>
      <c r="AQ24" s="472"/>
      <c r="AR24" s="514"/>
      <c r="AS24" s="471">
        <v>3280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19284938</v>
      </c>
      <c r="BO24" s="421"/>
      <c r="BP24" s="421"/>
      <c r="BQ24" s="421"/>
      <c r="BR24" s="421"/>
      <c r="BS24" s="421"/>
      <c r="BT24" s="421"/>
      <c r="BU24" s="422"/>
      <c r="BV24" s="420">
        <v>20625220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7600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4028474</v>
      </c>
      <c r="BO25" s="384"/>
      <c r="BP25" s="384"/>
      <c r="BQ25" s="384"/>
      <c r="BR25" s="384"/>
      <c r="BS25" s="384"/>
      <c r="BT25" s="384"/>
      <c r="BU25" s="385"/>
      <c r="BV25" s="383">
        <v>3975500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6700</v>
      </c>
      <c r="R26" s="472"/>
      <c r="S26" s="472"/>
      <c r="T26" s="472"/>
      <c r="U26" s="472"/>
      <c r="V26" s="514"/>
      <c r="W26" s="566"/>
      <c r="X26" s="567"/>
      <c r="Y26" s="568"/>
      <c r="Z26" s="470" t="s">
        <v>168</v>
      </c>
      <c r="AA26" s="572"/>
      <c r="AB26" s="572"/>
      <c r="AC26" s="572"/>
      <c r="AD26" s="572"/>
      <c r="AE26" s="572"/>
      <c r="AF26" s="572"/>
      <c r="AG26" s="573"/>
      <c r="AH26" s="471">
        <v>2</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v>250000</v>
      </c>
      <c r="BO26" s="421"/>
      <c r="BP26" s="421"/>
      <c r="BQ26" s="421"/>
      <c r="BR26" s="421"/>
      <c r="BS26" s="421"/>
      <c r="BT26" s="421"/>
      <c r="BU26" s="422"/>
      <c r="BV26" s="420">
        <v>380000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4900</v>
      </c>
      <c r="R27" s="472"/>
      <c r="S27" s="472"/>
      <c r="T27" s="472"/>
      <c r="U27" s="472"/>
      <c r="V27" s="514"/>
      <c r="W27" s="566"/>
      <c r="X27" s="567"/>
      <c r="Y27" s="568"/>
      <c r="Z27" s="470" t="s">
        <v>172</v>
      </c>
      <c r="AA27" s="450"/>
      <c r="AB27" s="450"/>
      <c r="AC27" s="450"/>
      <c r="AD27" s="450"/>
      <c r="AE27" s="450"/>
      <c r="AF27" s="450"/>
      <c r="AG27" s="451"/>
      <c r="AH27" s="471">
        <v>3</v>
      </c>
      <c r="AI27" s="472"/>
      <c r="AJ27" s="472"/>
      <c r="AK27" s="472"/>
      <c r="AL27" s="514"/>
      <c r="AM27" s="471">
        <v>11673</v>
      </c>
      <c r="AN27" s="472"/>
      <c r="AO27" s="472"/>
      <c r="AP27" s="472"/>
      <c r="AQ27" s="472"/>
      <c r="AR27" s="514"/>
      <c r="AS27" s="471">
        <v>3891</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866003</v>
      </c>
      <c r="BO27" s="540"/>
      <c r="BP27" s="540"/>
      <c r="BQ27" s="540"/>
      <c r="BR27" s="540"/>
      <c r="BS27" s="540"/>
      <c r="BT27" s="540"/>
      <c r="BU27" s="541"/>
      <c r="BV27" s="539">
        <v>866003</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4400</v>
      </c>
      <c r="R28" s="472"/>
      <c r="S28" s="472"/>
      <c r="T28" s="472"/>
      <c r="U28" s="472"/>
      <c r="V28" s="514"/>
      <c r="W28" s="566"/>
      <c r="X28" s="567"/>
      <c r="Y28" s="568"/>
      <c r="Z28" s="470" t="s">
        <v>175</v>
      </c>
      <c r="AA28" s="450"/>
      <c r="AB28" s="450"/>
      <c r="AC28" s="450"/>
      <c r="AD28" s="450"/>
      <c r="AE28" s="450"/>
      <c r="AF28" s="450"/>
      <c r="AG28" s="451"/>
      <c r="AH28" s="471">
        <v>4</v>
      </c>
      <c r="AI28" s="472"/>
      <c r="AJ28" s="472"/>
      <c r="AK28" s="472"/>
      <c r="AL28" s="514"/>
      <c r="AM28" s="471">
        <v>8124</v>
      </c>
      <c r="AN28" s="472"/>
      <c r="AO28" s="472"/>
      <c r="AP28" s="472"/>
      <c r="AQ28" s="472"/>
      <c r="AR28" s="514"/>
      <c r="AS28" s="471">
        <v>2031</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2909068</v>
      </c>
      <c r="BO28" s="384"/>
      <c r="BP28" s="384"/>
      <c r="BQ28" s="384"/>
      <c r="BR28" s="384"/>
      <c r="BS28" s="384"/>
      <c r="BT28" s="384"/>
      <c r="BU28" s="385"/>
      <c r="BV28" s="383">
        <v>2851580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18</v>
      </c>
      <c r="M29" s="472"/>
      <c r="N29" s="472"/>
      <c r="O29" s="472"/>
      <c r="P29" s="514"/>
      <c r="Q29" s="471">
        <v>4100</v>
      </c>
      <c r="R29" s="472"/>
      <c r="S29" s="472"/>
      <c r="T29" s="472"/>
      <c r="U29" s="472"/>
      <c r="V29" s="514"/>
      <c r="W29" s="569"/>
      <c r="X29" s="570"/>
      <c r="Y29" s="571"/>
      <c r="Z29" s="470" t="s">
        <v>178</v>
      </c>
      <c r="AA29" s="450"/>
      <c r="AB29" s="450"/>
      <c r="AC29" s="450"/>
      <c r="AD29" s="450"/>
      <c r="AE29" s="450"/>
      <c r="AF29" s="450"/>
      <c r="AG29" s="451"/>
      <c r="AH29" s="471">
        <v>315</v>
      </c>
      <c r="AI29" s="472"/>
      <c r="AJ29" s="472"/>
      <c r="AK29" s="472"/>
      <c r="AL29" s="514"/>
      <c r="AM29" s="471">
        <v>1030037</v>
      </c>
      <c r="AN29" s="472"/>
      <c r="AO29" s="472"/>
      <c r="AP29" s="472"/>
      <c r="AQ29" s="472"/>
      <c r="AR29" s="514"/>
      <c r="AS29" s="471">
        <v>3270</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1115696</v>
      </c>
      <c r="BO29" s="421"/>
      <c r="BP29" s="421"/>
      <c r="BQ29" s="421"/>
      <c r="BR29" s="421"/>
      <c r="BS29" s="421"/>
      <c r="BT29" s="421"/>
      <c r="BU29" s="422"/>
      <c r="BV29" s="420">
        <v>1095338</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99.6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6115185</v>
      </c>
      <c r="BO30" s="540"/>
      <c r="BP30" s="540"/>
      <c r="BQ30" s="540"/>
      <c r="BR30" s="540"/>
      <c r="BS30" s="540"/>
      <c r="BT30" s="540"/>
      <c r="BU30" s="541"/>
      <c r="BV30" s="539">
        <v>6206481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工業用水道事業会計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IF('各会計、関係団体の財政状況及び健全化判断比率'!B33="","",'各会計、関係団体の財政状況及び健全化判断比率'!B33)</f>
        <v>給湯事業特別会計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杵藤地区広域市町村圏組合（一般会計）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武雄市土地開発公社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国道34号用地先行取得事業特別会計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IF('各会計、関係団体の財政状況及び健全化判断比率'!B34="","",'各会計、関係団体の財政状況及び健全化判断比率'!B34)</f>
        <v>新工業団地整備事業特別会計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杵藤地区広域市町村圏組合（介護保険）</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武雄市体育協会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競輪事業特別会計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佐賀県後期高齢者医療広域連合（一般会計）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佐賀県後期高齢者医療広域連合（特別会計）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佐賀県市町総合事務組合（一般会計）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佐賀県市町総合事務組合（交通災害）</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佐賀県西部広域環境組合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佐賀西部広域水道企業団</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杵島工業用水道企業団</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BZkBuYwSUwOmOnLg4VZICyVSvHy2HyvyHrdZRvvs1i9ZQQlRSHUJgHd8gV0BkKp/UztHzVa4O5dRBGTi3COw==" saltValue="/GDQ7ExxyF4X72kZnB4E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535</v>
      </c>
      <c r="D34" s="1162"/>
      <c r="E34" s="1163"/>
      <c r="F34" s="32">
        <v>6.49</v>
      </c>
      <c r="G34" s="33">
        <v>3.09</v>
      </c>
      <c r="H34" s="33">
        <v>11.4</v>
      </c>
      <c r="I34" s="33">
        <v>10.17</v>
      </c>
      <c r="J34" s="34">
        <v>10.130000000000001</v>
      </c>
      <c r="K34" s="22"/>
      <c r="L34" s="22"/>
      <c r="M34" s="22"/>
      <c r="N34" s="22"/>
      <c r="O34" s="22"/>
      <c r="P34" s="22"/>
    </row>
    <row r="35" spans="1:16" ht="39" customHeight="1" x14ac:dyDescent="0.2">
      <c r="A35" s="22"/>
      <c r="B35" s="35"/>
      <c r="C35" s="1158" t="s">
        <v>536</v>
      </c>
      <c r="D35" s="1158"/>
      <c r="E35" s="1159"/>
      <c r="F35" s="36">
        <v>2.98</v>
      </c>
      <c r="G35" s="37">
        <v>3.38</v>
      </c>
      <c r="H35" s="37">
        <v>4.22</v>
      </c>
      <c r="I35" s="37">
        <v>4.16</v>
      </c>
      <c r="J35" s="38">
        <v>8.51</v>
      </c>
      <c r="K35" s="22"/>
      <c r="L35" s="22"/>
      <c r="M35" s="22"/>
      <c r="N35" s="22"/>
      <c r="O35" s="22"/>
      <c r="P35" s="22"/>
    </row>
    <row r="36" spans="1:16" ht="39" customHeight="1" x14ac:dyDescent="0.2">
      <c r="A36" s="22"/>
      <c r="B36" s="35"/>
      <c r="C36" s="1158" t="s">
        <v>537</v>
      </c>
      <c r="D36" s="1158"/>
      <c r="E36" s="1159"/>
      <c r="F36" s="36">
        <v>1.1100000000000001</v>
      </c>
      <c r="G36" s="37">
        <v>1.4</v>
      </c>
      <c r="H36" s="37">
        <v>1.94</v>
      </c>
      <c r="I36" s="37">
        <v>2.0499999999999998</v>
      </c>
      <c r="J36" s="38">
        <v>2.5</v>
      </c>
      <c r="K36" s="22"/>
      <c r="L36" s="22"/>
      <c r="M36" s="22"/>
      <c r="N36" s="22"/>
      <c r="O36" s="22"/>
      <c r="P36" s="22"/>
    </row>
    <row r="37" spans="1:16" ht="39" customHeight="1" x14ac:dyDescent="0.2">
      <c r="A37" s="22"/>
      <c r="B37" s="35"/>
      <c r="C37" s="1158" t="s">
        <v>538</v>
      </c>
      <c r="D37" s="1158"/>
      <c r="E37" s="1159"/>
      <c r="F37" s="36">
        <v>0.57999999999999996</v>
      </c>
      <c r="G37" s="37">
        <v>0.57999999999999996</v>
      </c>
      <c r="H37" s="37">
        <v>0.62</v>
      </c>
      <c r="I37" s="37">
        <v>0.27</v>
      </c>
      <c r="J37" s="38">
        <v>1.25</v>
      </c>
      <c r="K37" s="22"/>
      <c r="L37" s="22"/>
      <c r="M37" s="22"/>
      <c r="N37" s="22"/>
      <c r="O37" s="22"/>
      <c r="P37" s="22"/>
    </row>
    <row r="38" spans="1:16" ht="39" customHeight="1" x14ac:dyDescent="0.2">
      <c r="A38" s="22"/>
      <c r="B38" s="35"/>
      <c r="C38" s="1158" t="s">
        <v>539</v>
      </c>
      <c r="D38" s="1158"/>
      <c r="E38" s="1159"/>
      <c r="F38" s="36">
        <v>0.27</v>
      </c>
      <c r="G38" s="37">
        <v>0.25</v>
      </c>
      <c r="H38" s="37">
        <v>0.25</v>
      </c>
      <c r="I38" s="37">
        <v>0.33</v>
      </c>
      <c r="J38" s="38">
        <v>0.39</v>
      </c>
      <c r="K38" s="22"/>
      <c r="L38" s="22"/>
      <c r="M38" s="22"/>
      <c r="N38" s="22"/>
      <c r="O38" s="22"/>
      <c r="P38" s="22"/>
    </row>
    <row r="39" spans="1:16" ht="39" customHeight="1" x14ac:dyDescent="0.2">
      <c r="A39" s="22"/>
      <c r="B39" s="35"/>
      <c r="C39" s="1158" t="s">
        <v>540</v>
      </c>
      <c r="D39" s="1158"/>
      <c r="E39" s="1159"/>
      <c r="F39" s="36">
        <v>0.02</v>
      </c>
      <c r="G39" s="37">
        <v>0.02</v>
      </c>
      <c r="H39" s="37">
        <v>0.02</v>
      </c>
      <c r="I39" s="37">
        <v>0.02</v>
      </c>
      <c r="J39" s="38">
        <v>0.02</v>
      </c>
      <c r="K39" s="22"/>
      <c r="L39" s="22"/>
      <c r="M39" s="22"/>
      <c r="N39" s="22"/>
      <c r="O39" s="22"/>
      <c r="P39" s="22"/>
    </row>
    <row r="40" spans="1:16" ht="39" customHeight="1" x14ac:dyDescent="0.2">
      <c r="A40" s="22"/>
      <c r="B40" s="35"/>
      <c r="C40" s="1158" t="s">
        <v>541</v>
      </c>
      <c r="D40" s="1158"/>
      <c r="E40" s="1159"/>
      <c r="F40" s="36">
        <v>0.01</v>
      </c>
      <c r="G40" s="37">
        <v>0.01</v>
      </c>
      <c r="H40" s="37">
        <v>0.01</v>
      </c>
      <c r="I40" s="37">
        <v>0.02</v>
      </c>
      <c r="J40" s="38">
        <v>0.02</v>
      </c>
      <c r="K40" s="22"/>
      <c r="L40" s="22"/>
      <c r="M40" s="22"/>
      <c r="N40" s="22"/>
      <c r="O40" s="22"/>
      <c r="P40" s="22"/>
    </row>
    <row r="41" spans="1:16" ht="39" customHeight="1" x14ac:dyDescent="0.2">
      <c r="A41" s="22"/>
      <c r="B41" s="35"/>
      <c r="C41" s="1158" t="s">
        <v>542</v>
      </c>
      <c r="D41" s="1158"/>
      <c r="E41" s="1159"/>
      <c r="F41" s="36" t="s">
        <v>490</v>
      </c>
      <c r="G41" s="37" t="s">
        <v>490</v>
      </c>
      <c r="H41" s="37">
        <v>0</v>
      </c>
      <c r="I41" s="37">
        <v>0</v>
      </c>
      <c r="J41" s="38">
        <v>0</v>
      </c>
      <c r="K41" s="22"/>
      <c r="L41" s="22"/>
      <c r="M41" s="22"/>
      <c r="N41" s="22"/>
      <c r="O41" s="22"/>
      <c r="P41" s="22"/>
    </row>
    <row r="42" spans="1:16" ht="39" customHeight="1" x14ac:dyDescent="0.2">
      <c r="A42" s="22"/>
      <c r="B42" s="39"/>
      <c r="C42" s="1158" t="s">
        <v>543</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544</v>
      </c>
      <c r="D43" s="1160"/>
      <c r="E43" s="1161"/>
      <c r="F43" s="41">
        <v>8.82</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pQR5VeymBGkZVbVFfL4s9JSNCdyvRMgKo/YvNMPsbdWrOCMJaim1QZ0xyIagl8ejKjmrfQksg3uVrsqbEhLbg==" saltValue="TB9/gKrUAQfkxOU8Sy9B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2805</v>
      </c>
      <c r="L45" s="58">
        <v>2908</v>
      </c>
      <c r="M45" s="58">
        <v>2962</v>
      </c>
      <c r="N45" s="58">
        <v>3070</v>
      </c>
      <c r="O45" s="59">
        <v>3183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571</v>
      </c>
      <c r="L48" s="62">
        <v>555</v>
      </c>
      <c r="M48" s="62">
        <v>554</v>
      </c>
      <c r="N48" s="62">
        <v>534</v>
      </c>
      <c r="O48" s="63">
        <v>547</v>
      </c>
      <c r="P48" s="46"/>
      <c r="Q48" s="46"/>
      <c r="R48" s="46"/>
      <c r="S48" s="46"/>
      <c r="T48" s="46"/>
      <c r="U48" s="46"/>
    </row>
    <row r="49" spans="1:21" ht="30.75" customHeight="1" x14ac:dyDescent="0.2">
      <c r="A49" s="46"/>
      <c r="B49" s="1166"/>
      <c r="C49" s="1167"/>
      <c r="D49" s="60"/>
      <c r="E49" s="1172" t="s">
        <v>14</v>
      </c>
      <c r="F49" s="1172"/>
      <c r="G49" s="1172"/>
      <c r="H49" s="1172"/>
      <c r="I49" s="1172"/>
      <c r="J49" s="1173"/>
      <c r="K49" s="61">
        <v>182</v>
      </c>
      <c r="L49" s="62">
        <v>174</v>
      </c>
      <c r="M49" s="62">
        <v>161</v>
      </c>
      <c r="N49" s="62">
        <v>191</v>
      </c>
      <c r="O49" s="63">
        <v>189</v>
      </c>
      <c r="P49" s="46"/>
      <c r="Q49" s="46"/>
      <c r="R49" s="46"/>
      <c r="S49" s="46"/>
      <c r="T49" s="46"/>
      <c r="U49" s="46"/>
    </row>
    <row r="50" spans="1:21" ht="30.75" customHeight="1" x14ac:dyDescent="0.2">
      <c r="A50" s="46"/>
      <c r="B50" s="1166"/>
      <c r="C50" s="1167"/>
      <c r="D50" s="60"/>
      <c r="E50" s="1172" t="s">
        <v>15</v>
      </c>
      <c r="F50" s="1172"/>
      <c r="G50" s="1172"/>
      <c r="H50" s="1172"/>
      <c r="I50" s="1172"/>
      <c r="J50" s="1173"/>
      <c r="K50" s="61">
        <v>0</v>
      </c>
      <c r="L50" s="62">
        <v>0</v>
      </c>
      <c r="M50" s="62">
        <v>0</v>
      </c>
      <c r="N50" s="62">
        <v>0</v>
      </c>
      <c r="O50" s="63">
        <v>1</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2564</v>
      </c>
      <c r="L52" s="62">
        <v>2571</v>
      </c>
      <c r="M52" s="62">
        <v>2569</v>
      </c>
      <c r="N52" s="62">
        <v>2617</v>
      </c>
      <c r="O52" s="63">
        <v>2578</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994</v>
      </c>
      <c r="L53" s="67">
        <v>1066</v>
      </c>
      <c r="M53" s="67">
        <v>1108</v>
      </c>
      <c r="N53" s="67">
        <v>1178</v>
      </c>
      <c r="O53" s="68">
        <v>1342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hzFYSFvhpSFZiYGZcjCD9i/Khk+Kq+S/dJqruvvbDCm6Q+ojcPaAgBXzHfh6TmBUjEpfwjsG2eLFMAhDQk6MQ==" saltValue="hCSgf7YqnI2F5HLSFU/S3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95" t="s">
        <v>30</v>
      </c>
      <c r="C41" s="1196"/>
      <c r="D41" s="103"/>
      <c r="E41" s="1201" t="s">
        <v>31</v>
      </c>
      <c r="F41" s="1201"/>
      <c r="G41" s="1201"/>
      <c r="H41" s="1202"/>
      <c r="I41" s="342">
        <v>28685</v>
      </c>
      <c r="J41" s="343">
        <v>28389</v>
      </c>
      <c r="K41" s="343">
        <v>29386</v>
      </c>
      <c r="L41" s="343">
        <v>28839</v>
      </c>
      <c r="M41" s="344">
        <v>26751</v>
      </c>
    </row>
    <row r="42" spans="2:13" ht="27.75" customHeight="1" x14ac:dyDescent="0.2">
      <c r="B42" s="1197"/>
      <c r="C42" s="1198"/>
      <c r="D42" s="104"/>
      <c r="E42" s="1203" t="s">
        <v>32</v>
      </c>
      <c r="F42" s="1203"/>
      <c r="G42" s="1203"/>
      <c r="H42" s="1204"/>
      <c r="I42" s="345" t="s">
        <v>490</v>
      </c>
      <c r="J42" s="346" t="s">
        <v>490</v>
      </c>
      <c r="K42" s="346" t="s">
        <v>490</v>
      </c>
      <c r="L42" s="346" t="s">
        <v>490</v>
      </c>
      <c r="M42" s="347" t="s">
        <v>490</v>
      </c>
    </row>
    <row r="43" spans="2:13" ht="27.75" customHeight="1" x14ac:dyDescent="0.2">
      <c r="B43" s="1197"/>
      <c r="C43" s="1198"/>
      <c r="D43" s="104"/>
      <c r="E43" s="1203" t="s">
        <v>33</v>
      </c>
      <c r="F43" s="1203"/>
      <c r="G43" s="1203"/>
      <c r="H43" s="1204"/>
      <c r="I43" s="345">
        <v>7931</v>
      </c>
      <c r="J43" s="346">
        <v>7432</v>
      </c>
      <c r="K43" s="346">
        <v>7502</v>
      </c>
      <c r="L43" s="346">
        <v>7625</v>
      </c>
      <c r="M43" s="347">
        <v>7470</v>
      </c>
    </row>
    <row r="44" spans="2:13" ht="27.75" customHeight="1" x14ac:dyDescent="0.2">
      <c r="B44" s="1197"/>
      <c r="C44" s="1198"/>
      <c r="D44" s="104"/>
      <c r="E44" s="1203" t="s">
        <v>34</v>
      </c>
      <c r="F44" s="1203"/>
      <c r="G44" s="1203"/>
      <c r="H44" s="1204"/>
      <c r="I44" s="345">
        <v>2118</v>
      </c>
      <c r="J44" s="346">
        <v>2577</v>
      </c>
      <c r="K44" s="346">
        <v>2469</v>
      </c>
      <c r="L44" s="346">
        <v>2009</v>
      </c>
      <c r="M44" s="347">
        <v>1810</v>
      </c>
    </row>
    <row r="45" spans="2:13" ht="27.75" customHeight="1" x14ac:dyDescent="0.2">
      <c r="B45" s="1197"/>
      <c r="C45" s="1198"/>
      <c r="D45" s="104"/>
      <c r="E45" s="1203" t="s">
        <v>35</v>
      </c>
      <c r="F45" s="1203"/>
      <c r="G45" s="1203"/>
      <c r="H45" s="1204"/>
      <c r="I45" s="345">
        <v>2701</v>
      </c>
      <c r="J45" s="346">
        <v>2774</v>
      </c>
      <c r="K45" s="346">
        <v>2850</v>
      </c>
      <c r="L45" s="346">
        <v>2919</v>
      </c>
      <c r="M45" s="347">
        <v>2970</v>
      </c>
    </row>
    <row r="46" spans="2:13" ht="27.75" customHeight="1" x14ac:dyDescent="0.2">
      <c r="B46" s="1197"/>
      <c r="C46" s="1198"/>
      <c r="D46" s="105"/>
      <c r="E46" s="1203" t="s">
        <v>36</v>
      </c>
      <c r="F46" s="1203"/>
      <c r="G46" s="1203"/>
      <c r="H46" s="1204"/>
      <c r="I46" s="345" t="s">
        <v>490</v>
      </c>
      <c r="J46" s="346" t="s">
        <v>490</v>
      </c>
      <c r="K46" s="346" t="s">
        <v>490</v>
      </c>
      <c r="L46" s="346" t="s">
        <v>490</v>
      </c>
      <c r="M46" s="347" t="s">
        <v>490</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12159</v>
      </c>
      <c r="J50" s="346">
        <v>13654</v>
      </c>
      <c r="K50" s="346">
        <v>13191</v>
      </c>
      <c r="L50" s="346">
        <v>13328</v>
      </c>
      <c r="M50" s="347">
        <v>13763</v>
      </c>
    </row>
    <row r="51" spans="2:13" ht="27.75" customHeight="1" x14ac:dyDescent="0.2">
      <c r="B51" s="1197"/>
      <c r="C51" s="1198"/>
      <c r="D51" s="104"/>
      <c r="E51" s="1203" t="s">
        <v>42</v>
      </c>
      <c r="F51" s="1203"/>
      <c r="G51" s="1203"/>
      <c r="H51" s="1204"/>
      <c r="I51" s="345">
        <v>1233</v>
      </c>
      <c r="J51" s="346">
        <v>1753</v>
      </c>
      <c r="K51" s="346">
        <v>1685</v>
      </c>
      <c r="L51" s="346">
        <v>1833</v>
      </c>
      <c r="M51" s="347">
        <v>1837</v>
      </c>
    </row>
    <row r="52" spans="2:13" ht="27.75" customHeight="1" x14ac:dyDescent="0.2">
      <c r="B52" s="1199"/>
      <c r="C52" s="1200"/>
      <c r="D52" s="104"/>
      <c r="E52" s="1203" t="s">
        <v>43</v>
      </c>
      <c r="F52" s="1203"/>
      <c r="G52" s="1203"/>
      <c r="H52" s="1204"/>
      <c r="I52" s="345">
        <v>25304</v>
      </c>
      <c r="J52" s="346">
        <v>24749</v>
      </c>
      <c r="K52" s="346">
        <v>25235</v>
      </c>
      <c r="L52" s="346">
        <v>23716</v>
      </c>
      <c r="M52" s="347">
        <v>22177</v>
      </c>
    </row>
    <row r="53" spans="2:13" ht="27.75" customHeight="1" thickBot="1" x14ac:dyDescent="0.25">
      <c r="B53" s="1210" t="s">
        <v>19</v>
      </c>
      <c r="C53" s="1211"/>
      <c r="D53" s="108"/>
      <c r="E53" s="1212" t="s">
        <v>44</v>
      </c>
      <c r="F53" s="1212"/>
      <c r="G53" s="1212"/>
      <c r="H53" s="1213"/>
      <c r="I53" s="348">
        <v>2739</v>
      </c>
      <c r="J53" s="349">
        <v>1015</v>
      </c>
      <c r="K53" s="349">
        <v>2097</v>
      </c>
      <c r="L53" s="349">
        <v>2515</v>
      </c>
      <c r="M53" s="350">
        <v>1223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WeC7gCPla0mVjhv3KJRujbkwV22MtA1mz9/BS+S6zFF7VoPI6y0EfLu8gG8Sf4B/24zgLSW3U98hPl143t3/w==" saltValue="Ih32wnsxdi49NAvHfAtq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3" sqref="H63"/>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2514</v>
      </c>
      <c r="G55" s="120">
        <v>2852</v>
      </c>
      <c r="H55" s="121">
        <v>2909</v>
      </c>
    </row>
    <row r="56" spans="2:8" ht="52.5" customHeight="1" x14ac:dyDescent="0.2">
      <c r="B56" s="122"/>
      <c r="C56" s="1224" t="s">
        <v>47</v>
      </c>
      <c r="D56" s="1224"/>
      <c r="E56" s="1225"/>
      <c r="F56" s="123">
        <v>1088</v>
      </c>
      <c r="G56" s="123">
        <v>1095</v>
      </c>
      <c r="H56" s="124">
        <v>1116</v>
      </c>
    </row>
    <row r="57" spans="2:8" ht="53.25" customHeight="1" x14ac:dyDescent="0.2">
      <c r="B57" s="122"/>
      <c r="C57" s="1226" t="s">
        <v>48</v>
      </c>
      <c r="D57" s="1226"/>
      <c r="E57" s="1227"/>
      <c r="F57" s="125">
        <v>6268</v>
      </c>
      <c r="G57" s="125">
        <v>6206</v>
      </c>
      <c r="H57" s="126">
        <v>6115</v>
      </c>
    </row>
    <row r="58" spans="2:8" ht="45.75" customHeight="1" x14ac:dyDescent="0.2">
      <c r="B58" s="127"/>
      <c r="C58" s="1214" t="s">
        <v>563</v>
      </c>
      <c r="D58" s="1215"/>
      <c r="E58" s="1216"/>
      <c r="F58" s="128">
        <v>2729</v>
      </c>
      <c r="G58" s="128">
        <v>2737</v>
      </c>
      <c r="H58" s="129">
        <v>2693</v>
      </c>
    </row>
    <row r="59" spans="2:8" ht="45.75" customHeight="1" x14ac:dyDescent="0.2">
      <c r="B59" s="127"/>
      <c r="C59" s="1214" t="s">
        <v>564</v>
      </c>
      <c r="D59" s="1215"/>
      <c r="E59" s="1216"/>
      <c r="F59" s="128">
        <v>1435</v>
      </c>
      <c r="G59" s="128">
        <v>1342</v>
      </c>
      <c r="H59" s="129">
        <v>1248</v>
      </c>
    </row>
    <row r="60" spans="2:8" ht="45.75" customHeight="1" x14ac:dyDescent="0.2">
      <c r="B60" s="127"/>
      <c r="C60" s="1214" t="s">
        <v>565</v>
      </c>
      <c r="D60" s="1215"/>
      <c r="E60" s="1216"/>
      <c r="F60" s="128">
        <v>604</v>
      </c>
      <c r="G60" s="128">
        <v>605</v>
      </c>
      <c r="H60" s="129">
        <v>603</v>
      </c>
    </row>
    <row r="61" spans="2:8" ht="45.75" customHeight="1" x14ac:dyDescent="0.2">
      <c r="B61" s="127"/>
      <c r="C61" s="1214" t="s">
        <v>566</v>
      </c>
      <c r="D61" s="1215"/>
      <c r="E61" s="1216"/>
      <c r="F61" s="128">
        <v>365</v>
      </c>
      <c r="G61" s="128">
        <v>362</v>
      </c>
      <c r="H61" s="129">
        <v>359</v>
      </c>
    </row>
    <row r="62" spans="2:8" ht="45.75" customHeight="1" thickBot="1" x14ac:dyDescent="0.25">
      <c r="B62" s="130"/>
      <c r="C62" s="1217" t="s">
        <v>567</v>
      </c>
      <c r="D62" s="1218"/>
      <c r="E62" s="1219"/>
      <c r="F62" s="131">
        <v>340</v>
      </c>
      <c r="G62" s="131">
        <v>341</v>
      </c>
      <c r="H62" s="132">
        <v>342</v>
      </c>
    </row>
    <row r="63" spans="2:8" ht="52.5" customHeight="1" thickBot="1" x14ac:dyDescent="0.25">
      <c r="B63" s="133"/>
      <c r="C63" s="1220" t="s">
        <v>49</v>
      </c>
      <c r="D63" s="1220"/>
      <c r="E63" s="1221"/>
      <c r="F63" s="134">
        <v>9871</v>
      </c>
      <c r="G63" s="134">
        <v>10153</v>
      </c>
      <c r="H63" s="135">
        <v>10140</v>
      </c>
    </row>
    <row r="64" spans="2:8" ht="13" x14ac:dyDescent="0.2"/>
  </sheetData>
  <sheetProtection algorithmName="SHA-512" hashValue="EngtV34mAkaXsp7TEpeNnCUF8sK0lbNDsDEFtvTeAgdPORm2xCFYZuB2MQVh36fXRbkEg2wDslMxiGlIUEf7cg==" saltValue="M+4v/4SR/Somshr5B5Zo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A497-DD32-4B76-9A02-27BE07D685BB}">
  <sheetPr>
    <pageSetUpPr fitToPage="1"/>
  </sheetPr>
  <dimension ref="A1:DE85"/>
  <sheetViews>
    <sheetView showGridLines="0" topLeftCell="A14" zoomScale="85" zoomScaleNormal="85" zoomScaleSheetLayoutView="55" workbookViewId="0">
      <selection activeCell="CN53" sqref="CN53:CU54"/>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571</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572</v>
      </c>
      <c r="AO51" s="1231"/>
      <c r="AP51" s="1231"/>
      <c r="AQ51" s="1231"/>
      <c r="AR51" s="1231"/>
      <c r="AS51" s="1231"/>
      <c r="AT51" s="1231"/>
      <c r="AU51" s="1231"/>
      <c r="AV51" s="1231"/>
      <c r="AW51" s="1231"/>
      <c r="AX51" s="1231"/>
      <c r="AY51" s="1231"/>
      <c r="AZ51" s="1231"/>
      <c r="BA51" s="1231"/>
      <c r="BB51" s="1231" t="s">
        <v>573</v>
      </c>
      <c r="BC51" s="1231"/>
      <c r="BD51" s="1231"/>
      <c r="BE51" s="1231"/>
      <c r="BF51" s="1231"/>
      <c r="BG51" s="1231"/>
      <c r="BH51" s="1231"/>
      <c r="BI51" s="1231"/>
      <c r="BJ51" s="1231"/>
      <c r="BK51" s="1231"/>
      <c r="BL51" s="1231"/>
      <c r="BM51" s="1231"/>
      <c r="BN51" s="1231"/>
      <c r="BO51" s="1231"/>
      <c r="BP51" s="1228">
        <v>25.5</v>
      </c>
      <c r="BQ51" s="1228"/>
      <c r="BR51" s="1228"/>
      <c r="BS51" s="1228"/>
      <c r="BT51" s="1228"/>
      <c r="BU51" s="1228"/>
      <c r="BV51" s="1228"/>
      <c r="BW51" s="1228"/>
      <c r="BX51" s="1228">
        <v>9.1999999999999993</v>
      </c>
      <c r="BY51" s="1228"/>
      <c r="BZ51" s="1228"/>
      <c r="CA51" s="1228"/>
      <c r="CB51" s="1228"/>
      <c r="CC51" s="1228"/>
      <c r="CD51" s="1228"/>
      <c r="CE51" s="1228"/>
      <c r="CF51" s="1228">
        <v>18.100000000000001</v>
      </c>
      <c r="CG51" s="1228"/>
      <c r="CH51" s="1228"/>
      <c r="CI51" s="1228"/>
      <c r="CJ51" s="1228"/>
      <c r="CK51" s="1228"/>
      <c r="CL51" s="1228"/>
      <c r="CM51" s="1228"/>
      <c r="CN51" s="1228">
        <v>22.2</v>
      </c>
      <c r="CO51" s="1228"/>
      <c r="CP51" s="1228"/>
      <c r="CQ51" s="1228"/>
      <c r="CR51" s="1228"/>
      <c r="CS51" s="1228"/>
      <c r="CT51" s="1228"/>
      <c r="CU51" s="1228"/>
      <c r="CV51" s="1228">
        <v>10.5</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574</v>
      </c>
      <c r="BC53" s="1231"/>
      <c r="BD53" s="1231"/>
      <c r="BE53" s="1231"/>
      <c r="BF53" s="1231"/>
      <c r="BG53" s="1231"/>
      <c r="BH53" s="1231"/>
      <c r="BI53" s="1231"/>
      <c r="BJ53" s="1231"/>
      <c r="BK53" s="1231"/>
      <c r="BL53" s="1231"/>
      <c r="BM53" s="1231"/>
      <c r="BN53" s="1231"/>
      <c r="BO53" s="1231"/>
      <c r="BP53" s="1228">
        <v>56.6</v>
      </c>
      <c r="BQ53" s="1228"/>
      <c r="BR53" s="1228"/>
      <c r="BS53" s="1228"/>
      <c r="BT53" s="1228"/>
      <c r="BU53" s="1228"/>
      <c r="BV53" s="1228"/>
      <c r="BW53" s="1228"/>
      <c r="BX53" s="1228">
        <v>58</v>
      </c>
      <c r="BY53" s="1228"/>
      <c r="BZ53" s="1228"/>
      <c r="CA53" s="1228"/>
      <c r="CB53" s="1228"/>
      <c r="CC53" s="1228"/>
      <c r="CD53" s="1228"/>
      <c r="CE53" s="1228"/>
      <c r="CF53" s="1228">
        <v>58.9</v>
      </c>
      <c r="CG53" s="1228"/>
      <c r="CH53" s="1228"/>
      <c r="CI53" s="1228"/>
      <c r="CJ53" s="1228"/>
      <c r="CK53" s="1228"/>
      <c r="CL53" s="1228"/>
      <c r="CM53" s="1228"/>
      <c r="CN53" s="1228">
        <v>59.6</v>
      </c>
      <c r="CO53" s="1228"/>
      <c r="CP53" s="1228"/>
      <c r="CQ53" s="1228"/>
      <c r="CR53" s="1228"/>
      <c r="CS53" s="1228"/>
      <c r="CT53" s="1228"/>
      <c r="CU53" s="1228"/>
      <c r="CV53" s="1228">
        <v>61</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575</v>
      </c>
      <c r="AO55" s="1233"/>
      <c r="AP55" s="1233"/>
      <c r="AQ55" s="1233"/>
      <c r="AR55" s="1233"/>
      <c r="AS55" s="1233"/>
      <c r="AT55" s="1233"/>
      <c r="AU55" s="1233"/>
      <c r="AV55" s="1233"/>
      <c r="AW55" s="1233"/>
      <c r="AX55" s="1233"/>
      <c r="AY55" s="1233"/>
      <c r="AZ55" s="1233"/>
      <c r="BA55" s="1233"/>
      <c r="BB55" s="1231" t="s">
        <v>573</v>
      </c>
      <c r="BC55" s="1231"/>
      <c r="BD55" s="1231"/>
      <c r="BE55" s="1231"/>
      <c r="BF55" s="1231"/>
      <c r="BG55" s="1231"/>
      <c r="BH55" s="1231"/>
      <c r="BI55" s="1231"/>
      <c r="BJ55" s="1231"/>
      <c r="BK55" s="1231"/>
      <c r="BL55" s="1231"/>
      <c r="BM55" s="1231"/>
      <c r="BN55" s="1231"/>
      <c r="BO55" s="1231"/>
      <c r="BP55" s="1228">
        <v>49.7</v>
      </c>
      <c r="BQ55" s="1228"/>
      <c r="BR55" s="1228"/>
      <c r="BS55" s="1228"/>
      <c r="BT55" s="1228"/>
      <c r="BU55" s="1228"/>
      <c r="BV55" s="1228"/>
      <c r="BW55" s="1228"/>
      <c r="BX55" s="1228">
        <v>37.299999999999997</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28">
        <v>17.2</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574</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62</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28">
        <v>66.900000000000006</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576</v>
      </c>
    </row>
    <row r="64" spans="1:109" ht="13" x14ac:dyDescent="0.2">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577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571</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572</v>
      </c>
      <c r="AO73" s="1231"/>
      <c r="AP73" s="1231"/>
      <c r="AQ73" s="1231"/>
      <c r="AR73" s="1231"/>
      <c r="AS73" s="1231"/>
      <c r="AT73" s="1231"/>
      <c r="AU73" s="1231"/>
      <c r="AV73" s="1231"/>
      <c r="AW73" s="1231"/>
      <c r="AX73" s="1231"/>
      <c r="AY73" s="1231"/>
      <c r="AZ73" s="1231"/>
      <c r="BA73" s="1231"/>
      <c r="BB73" s="1231" t="s">
        <v>573</v>
      </c>
      <c r="BC73" s="1231"/>
      <c r="BD73" s="1231"/>
      <c r="BE73" s="1231"/>
      <c r="BF73" s="1231"/>
      <c r="BG73" s="1231"/>
      <c r="BH73" s="1231"/>
      <c r="BI73" s="1231"/>
      <c r="BJ73" s="1231"/>
      <c r="BK73" s="1231"/>
      <c r="BL73" s="1231"/>
      <c r="BM73" s="1231"/>
      <c r="BN73" s="1231"/>
      <c r="BO73" s="1231"/>
      <c r="BP73" s="1228">
        <v>25.5</v>
      </c>
      <c r="BQ73" s="1228"/>
      <c r="BR73" s="1228"/>
      <c r="BS73" s="1228"/>
      <c r="BT73" s="1228"/>
      <c r="BU73" s="1228"/>
      <c r="BV73" s="1228"/>
      <c r="BW73" s="1228"/>
      <c r="BX73" s="1228">
        <v>9.1999999999999993</v>
      </c>
      <c r="BY73" s="1228"/>
      <c r="BZ73" s="1228"/>
      <c r="CA73" s="1228"/>
      <c r="CB73" s="1228"/>
      <c r="CC73" s="1228"/>
      <c r="CD73" s="1228"/>
      <c r="CE73" s="1228"/>
      <c r="CF73" s="1228">
        <v>18.100000000000001</v>
      </c>
      <c r="CG73" s="1228"/>
      <c r="CH73" s="1228"/>
      <c r="CI73" s="1228"/>
      <c r="CJ73" s="1228"/>
      <c r="CK73" s="1228"/>
      <c r="CL73" s="1228"/>
      <c r="CM73" s="1228"/>
      <c r="CN73" s="1228">
        <v>22.2</v>
      </c>
      <c r="CO73" s="1228"/>
      <c r="CP73" s="1228"/>
      <c r="CQ73" s="1228"/>
      <c r="CR73" s="1228"/>
      <c r="CS73" s="1228"/>
      <c r="CT73" s="1228"/>
      <c r="CU73" s="1228"/>
      <c r="CV73" s="1228">
        <v>10.5</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578</v>
      </c>
      <c r="BC75" s="1231"/>
      <c r="BD75" s="1231"/>
      <c r="BE75" s="1231"/>
      <c r="BF75" s="1231"/>
      <c r="BG75" s="1231"/>
      <c r="BH75" s="1231"/>
      <c r="BI75" s="1231"/>
      <c r="BJ75" s="1231"/>
      <c r="BK75" s="1231"/>
      <c r="BL75" s="1231"/>
      <c r="BM75" s="1231"/>
      <c r="BN75" s="1231"/>
      <c r="BO75" s="1231"/>
      <c r="BP75" s="1228">
        <v>8.6</v>
      </c>
      <c r="BQ75" s="1228"/>
      <c r="BR75" s="1228"/>
      <c r="BS75" s="1228"/>
      <c r="BT75" s="1228"/>
      <c r="BU75" s="1228"/>
      <c r="BV75" s="1228"/>
      <c r="BW75" s="1228"/>
      <c r="BX75" s="1228">
        <v>9</v>
      </c>
      <c r="BY75" s="1228"/>
      <c r="BZ75" s="1228"/>
      <c r="CA75" s="1228"/>
      <c r="CB75" s="1228"/>
      <c r="CC75" s="1228"/>
      <c r="CD75" s="1228"/>
      <c r="CE75" s="1228"/>
      <c r="CF75" s="1228">
        <v>9.5</v>
      </c>
      <c r="CG75" s="1228"/>
      <c r="CH75" s="1228"/>
      <c r="CI75" s="1228"/>
      <c r="CJ75" s="1228"/>
      <c r="CK75" s="1228"/>
      <c r="CL75" s="1228"/>
      <c r="CM75" s="1228"/>
      <c r="CN75" s="1228">
        <v>9.9</v>
      </c>
      <c r="CO75" s="1228"/>
      <c r="CP75" s="1228"/>
      <c r="CQ75" s="1228"/>
      <c r="CR75" s="1228"/>
      <c r="CS75" s="1228"/>
      <c r="CT75" s="1228"/>
      <c r="CU75" s="1228"/>
      <c r="CV75" s="1228">
        <v>10.5</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575</v>
      </c>
      <c r="AO77" s="1233"/>
      <c r="AP77" s="1233"/>
      <c r="AQ77" s="1233"/>
      <c r="AR77" s="1233"/>
      <c r="AS77" s="1233"/>
      <c r="AT77" s="1233"/>
      <c r="AU77" s="1233"/>
      <c r="AV77" s="1233"/>
      <c r="AW77" s="1233"/>
      <c r="AX77" s="1233"/>
      <c r="AY77" s="1233"/>
      <c r="AZ77" s="1233"/>
      <c r="BA77" s="1233"/>
      <c r="BB77" s="1231" t="s">
        <v>573</v>
      </c>
      <c r="BC77" s="1231"/>
      <c r="BD77" s="1231"/>
      <c r="BE77" s="1231"/>
      <c r="BF77" s="1231"/>
      <c r="BG77" s="1231"/>
      <c r="BH77" s="1231"/>
      <c r="BI77" s="1231"/>
      <c r="BJ77" s="1231"/>
      <c r="BK77" s="1231"/>
      <c r="BL77" s="1231"/>
      <c r="BM77" s="1231"/>
      <c r="BN77" s="1231"/>
      <c r="BO77" s="1231"/>
      <c r="BP77" s="1228">
        <v>49.7</v>
      </c>
      <c r="BQ77" s="1228"/>
      <c r="BR77" s="1228"/>
      <c r="BS77" s="1228"/>
      <c r="BT77" s="1228"/>
      <c r="BU77" s="1228"/>
      <c r="BV77" s="1228"/>
      <c r="BW77" s="1228"/>
      <c r="BX77" s="1228">
        <v>37.299999999999997</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578</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2W4vTvxvYOmBOkW0u6itmOSmbYYtZb8Era9kUIcfovFZOxupSFHgC+PIqgp0/XiftiZHV+CAqP4oxRpfAX6pRw==" saltValue="xubaUmNaV+8IAUtFbK6qL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490BA-8DED-468C-BD54-0574EBA6BE4B}">
  <sheetPr>
    <pageSetUpPr fitToPage="1"/>
  </sheetPr>
  <dimension ref="A1:DR125"/>
  <sheetViews>
    <sheetView showGridLines="0" topLeftCell="E110" zoomScale="60" zoomScaleNormal="60" zoomScaleSheetLayoutView="70" workbookViewId="0">
      <selection activeCell="CN53" sqref="CN53:CU54"/>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I7WbNMcUGbo5rWLMYlC7hXJ2CBfLeauaO6WVP/8N+EeM3ttIo0LE0QnwmWEQwtIBTQ/hd1qDTGbmfsacXaFDcA==" saltValue="AUzygYSbMR+eZt4VMX7jr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94D77-81EE-47F7-A645-1A8A3883FEDE}">
  <sheetPr>
    <pageSetUpPr fitToPage="1"/>
  </sheetPr>
  <dimension ref="A1:DR125"/>
  <sheetViews>
    <sheetView showGridLines="0" zoomScale="50" zoomScaleNormal="50" zoomScaleSheetLayoutView="55" workbookViewId="0">
      <selection activeCell="CN53" sqref="CN53:CU54"/>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GJy1LGnRmYon+kR2IXck6Jt1bRMX/Lip5DJ3h6eytoOBFJadk0pGpcJeoUgkFtSW0blu92DPwIeWNsqw27B5Ow==" saltValue="Qrv1DvjbzCM1E9Vq4vVtJ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56109</v>
      </c>
      <c r="E3" s="154"/>
      <c r="F3" s="155">
        <v>74581</v>
      </c>
      <c r="G3" s="156"/>
      <c r="H3" s="157"/>
    </row>
    <row r="4" spans="1:8" x14ac:dyDescent="0.2">
      <c r="A4" s="158"/>
      <c r="B4" s="159"/>
      <c r="C4" s="160"/>
      <c r="D4" s="161">
        <v>18918</v>
      </c>
      <c r="E4" s="162"/>
      <c r="F4" s="163">
        <v>41563</v>
      </c>
      <c r="G4" s="164"/>
      <c r="H4" s="165"/>
    </row>
    <row r="5" spans="1:8" x14ac:dyDescent="0.2">
      <c r="A5" s="146" t="s">
        <v>523</v>
      </c>
      <c r="B5" s="151"/>
      <c r="C5" s="152"/>
      <c r="D5" s="153">
        <v>71535</v>
      </c>
      <c r="E5" s="154"/>
      <c r="F5" s="155">
        <v>76347</v>
      </c>
      <c r="G5" s="156"/>
      <c r="H5" s="157"/>
    </row>
    <row r="6" spans="1:8" x14ac:dyDescent="0.2">
      <c r="A6" s="158"/>
      <c r="B6" s="159"/>
      <c r="C6" s="160"/>
      <c r="D6" s="161">
        <v>23963</v>
      </c>
      <c r="E6" s="162"/>
      <c r="F6" s="163">
        <v>41762</v>
      </c>
      <c r="G6" s="164"/>
      <c r="H6" s="165"/>
    </row>
    <row r="7" spans="1:8" x14ac:dyDescent="0.2">
      <c r="A7" s="146" t="s">
        <v>524</v>
      </c>
      <c r="B7" s="151"/>
      <c r="C7" s="152"/>
      <c r="D7" s="153">
        <v>114079</v>
      </c>
      <c r="E7" s="154"/>
      <c r="F7" s="155">
        <v>69604</v>
      </c>
      <c r="G7" s="156"/>
      <c r="H7" s="157"/>
    </row>
    <row r="8" spans="1:8" x14ac:dyDescent="0.2">
      <c r="A8" s="158"/>
      <c r="B8" s="159"/>
      <c r="C8" s="160"/>
      <c r="D8" s="161">
        <v>70497</v>
      </c>
      <c r="E8" s="162"/>
      <c r="F8" s="163">
        <v>36247</v>
      </c>
      <c r="G8" s="164"/>
      <c r="H8" s="165"/>
    </row>
    <row r="9" spans="1:8" x14ac:dyDescent="0.2">
      <c r="A9" s="146" t="s">
        <v>525</v>
      </c>
      <c r="B9" s="151"/>
      <c r="C9" s="152"/>
      <c r="D9" s="153">
        <v>105952</v>
      </c>
      <c r="E9" s="154"/>
      <c r="F9" s="155">
        <v>68410</v>
      </c>
      <c r="G9" s="156"/>
      <c r="H9" s="157"/>
    </row>
    <row r="10" spans="1:8" x14ac:dyDescent="0.2">
      <c r="A10" s="158"/>
      <c r="B10" s="159"/>
      <c r="C10" s="160"/>
      <c r="D10" s="161">
        <v>34321</v>
      </c>
      <c r="E10" s="162"/>
      <c r="F10" s="163">
        <v>35086</v>
      </c>
      <c r="G10" s="164"/>
      <c r="H10" s="165"/>
    </row>
    <row r="11" spans="1:8" x14ac:dyDescent="0.2">
      <c r="A11" s="146" t="s">
        <v>526</v>
      </c>
      <c r="B11" s="151"/>
      <c r="C11" s="152"/>
      <c r="D11" s="153">
        <v>59406</v>
      </c>
      <c r="E11" s="154"/>
      <c r="F11" s="155">
        <v>73019</v>
      </c>
      <c r="G11" s="156"/>
      <c r="H11" s="157"/>
    </row>
    <row r="12" spans="1:8" x14ac:dyDescent="0.2">
      <c r="A12" s="158"/>
      <c r="B12" s="159"/>
      <c r="C12" s="166"/>
      <c r="D12" s="161">
        <v>30187</v>
      </c>
      <c r="E12" s="162"/>
      <c r="F12" s="163">
        <v>39427</v>
      </c>
      <c r="G12" s="164"/>
      <c r="H12" s="165"/>
    </row>
    <row r="13" spans="1:8" x14ac:dyDescent="0.2">
      <c r="A13" s="146"/>
      <c r="B13" s="151"/>
      <c r="C13" s="152"/>
      <c r="D13" s="153">
        <v>81416</v>
      </c>
      <c r="E13" s="154"/>
      <c r="F13" s="155">
        <v>72392</v>
      </c>
      <c r="G13" s="167"/>
      <c r="H13" s="157"/>
    </row>
    <row r="14" spans="1:8" x14ac:dyDescent="0.2">
      <c r="A14" s="158"/>
      <c r="B14" s="159"/>
      <c r="C14" s="160"/>
      <c r="D14" s="161">
        <v>35577</v>
      </c>
      <c r="E14" s="162"/>
      <c r="F14" s="163">
        <v>38817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6.49</v>
      </c>
      <c r="C19" s="168">
        <f>ROUND(VALUE(SUBSTITUTE(実質収支比率等に係る経年分析!G$48,"▲","-")),2)</f>
        <v>3.1</v>
      </c>
      <c r="D19" s="168">
        <f>ROUND(VALUE(SUBSTITUTE(実質収支比率等に係る経年分析!H$48,"▲","-")),2)</f>
        <v>11.41</v>
      </c>
      <c r="E19" s="168">
        <f>ROUND(VALUE(SUBSTITUTE(実質収支比率等に係る経年分析!I$48,"▲","-")),2)</f>
        <v>10.17</v>
      </c>
      <c r="F19" s="168">
        <f>ROUND(VALUE(SUBSTITUTE(実質収支比率等に係る経年分析!J$48,"▲","-")),2)</f>
        <v>10.130000000000001</v>
      </c>
    </row>
    <row r="20" spans="1:11" x14ac:dyDescent="0.2">
      <c r="A20" s="168" t="s">
        <v>53</v>
      </c>
      <c r="B20" s="168">
        <f>ROUND(VALUE(SUBSTITUTE(実質収支比率等に係る経年分析!F$47,"▲","-")),2)</f>
        <v>20.37</v>
      </c>
      <c r="C20" s="168">
        <f>ROUND(VALUE(SUBSTITUTE(実質収支比率等に係る経年分析!G$47,"▲","-")),2)</f>
        <v>21.17</v>
      </c>
      <c r="D20" s="168">
        <f>ROUND(VALUE(SUBSTITUTE(実質収支比率等に係る経年分析!H$47,"▲","-")),2)</f>
        <v>17.940000000000001</v>
      </c>
      <c r="E20" s="168">
        <f>ROUND(VALUE(SUBSTITUTE(実質収支比率等に係る経年分析!I$47,"▲","-")),2)</f>
        <v>20.72</v>
      </c>
      <c r="F20" s="168">
        <f>ROUND(VALUE(SUBSTITUTE(実質収支比率等に係る経年分析!J$47,"▲","-")),2)</f>
        <v>20.86</v>
      </c>
    </row>
    <row r="21" spans="1:11" x14ac:dyDescent="0.2">
      <c r="A21" s="168" t="s">
        <v>54</v>
      </c>
      <c r="B21" s="168">
        <f>IF(ISNUMBER(VALUE(SUBSTITUTE(実質収支比率等に係る経年分析!F$49,"▲","-"))),ROUND(VALUE(SUBSTITUTE(実質収支比率等に係る経年分析!F$49,"▲","-")),2),NA())</f>
        <v>0.51</v>
      </c>
      <c r="C21" s="168">
        <f>IF(ISNUMBER(VALUE(SUBSTITUTE(実質収支比率等に係る経年分析!G$49,"▲","-"))),ROUND(VALUE(SUBSTITUTE(実質収支比率等に係る経年分析!G$49,"▲","-")),2),NA())</f>
        <v>-2.12</v>
      </c>
      <c r="D21" s="168">
        <f>IF(ISNUMBER(VALUE(SUBSTITUTE(実質収支比率等に係る経年分析!H$49,"▲","-"))),ROUND(VALUE(SUBSTITUTE(実質収支比率等に係る経年分析!H$49,"▲","-")),2),NA())</f>
        <v>6.1</v>
      </c>
      <c r="E21" s="168">
        <f>IF(ISNUMBER(VALUE(SUBSTITUTE(実質収支比率等に係る経年分析!I$49,"▲","-"))),ROUND(VALUE(SUBSTITUTE(実質収支比率等に係る経年分析!I$49,"▲","-")),2),NA())</f>
        <v>1.01</v>
      </c>
      <c r="F21" s="168">
        <f>IF(ISNUMBER(VALUE(SUBSTITUTE(実質収支比率等に係る経年分析!J$49,"▲","-"))),ROUND(VALUE(SUBSTITUTE(実質収支比率等に係る経年分析!J$49,"▲","-")),2),NA())</f>
        <v>0.5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8.82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国道34号用地先行取得事業特別会計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給湯事業特別会計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工業用水道事業会計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0.39</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0.57999999999999996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0.57999999999999996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1.25</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1.1100000000000001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2.0499999999999998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v>
      </c>
    </row>
    <row r="35" spans="1:16" x14ac:dyDescent="0.2">
      <c r="A35" s="169" t="str">
        <f>IF(連結実質赤字比率に係る赤字・黒字の構成分析!C$35="",NA(),連結実質赤字比率に係る赤字・黒字の構成分析!C$35)</f>
        <v>競輪事業特別会計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4.22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8.51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3.09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10.130000000000001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2564</v>
      </c>
      <c r="E42" s="170"/>
      <c r="F42" s="170"/>
      <c r="G42" s="170">
        <f>'実質公債費比率（分子）の構造'!L$52</f>
        <v>2571</v>
      </c>
      <c r="H42" s="170"/>
      <c r="I42" s="170"/>
      <c r="J42" s="170">
        <f>'実質公債費比率（分子）の構造'!M$52</f>
        <v>2569</v>
      </c>
      <c r="K42" s="170"/>
      <c r="L42" s="170"/>
      <c r="M42" s="170">
        <f>'実質公債費比率（分子）の構造'!N$52</f>
        <v>2617</v>
      </c>
      <c r="N42" s="170"/>
      <c r="O42" s="170"/>
      <c r="P42" s="170">
        <f>'実質公債費比率（分子）の構造'!O$52</f>
        <v>2578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1</v>
      </c>
      <c r="O44" s="170"/>
      <c r="P44" s="170"/>
    </row>
    <row r="45" spans="1:16" x14ac:dyDescent="0.2">
      <c r="A45" s="170" t="s">
        <v>63</v>
      </c>
      <c r="B45" s="170">
        <f>'実質公債費比率（分子）の構造'!K$49</f>
        <v>182</v>
      </c>
      <c r="C45" s="170"/>
      <c r="D45" s="170"/>
      <c r="E45" s="170">
        <f>'実質公債費比率（分子）の構造'!L$49</f>
        <v>174</v>
      </c>
      <c r="F45" s="170"/>
      <c r="G45" s="170"/>
      <c r="H45" s="170">
        <f>'実質公債費比率（分子）の構造'!M$49</f>
        <v>161</v>
      </c>
      <c r="I45" s="170"/>
      <c r="J45" s="170"/>
      <c r="K45" s="170">
        <f>'実質公債費比率（分子）の構造'!N$49</f>
        <v>191</v>
      </c>
      <c r="L45" s="170"/>
      <c r="M45" s="170"/>
      <c r="N45" s="170">
        <f>'実質公債費比率（分子）の構造'!O$49</f>
        <v>189</v>
      </c>
      <c r="O45" s="170"/>
      <c r="P45" s="170"/>
    </row>
    <row r="46" spans="1:16" x14ac:dyDescent="0.2">
      <c r="A46" s="170" t="s">
        <v>64</v>
      </c>
      <c r="B46" s="170">
        <f>'実質公債費比率（分子）の構造'!K$48</f>
        <v>571</v>
      </c>
      <c r="C46" s="170"/>
      <c r="D46" s="170"/>
      <c r="E46" s="170">
        <f>'実質公債費比率（分子）の構造'!L$48</f>
        <v>555</v>
      </c>
      <c r="F46" s="170"/>
      <c r="G46" s="170"/>
      <c r="H46" s="170">
        <f>'実質公債費比率（分子）の構造'!M$48</f>
        <v>554</v>
      </c>
      <c r="I46" s="170"/>
      <c r="J46" s="170"/>
      <c r="K46" s="170">
        <f>'実質公債費比率（分子）の構造'!N$48</f>
        <v>534</v>
      </c>
      <c r="L46" s="170"/>
      <c r="M46" s="170"/>
      <c r="N46" s="170">
        <f>'実質公債費比率（分子）の構造'!O$48</f>
        <v>547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2805</v>
      </c>
      <c r="C49" s="170"/>
      <c r="D49" s="170"/>
      <c r="E49" s="170">
        <f>'実質公債費比率（分子）の構造'!L$45</f>
        <v>2908</v>
      </c>
      <c r="F49" s="170"/>
      <c r="G49" s="170"/>
      <c r="H49" s="170">
        <f>'実質公債費比率（分子）の構造'!M$45</f>
        <v>2962</v>
      </c>
      <c r="I49" s="170"/>
      <c r="J49" s="170"/>
      <c r="K49" s="170">
        <f>'実質公債費比率（分子）の構造'!N$45</f>
        <v>3070</v>
      </c>
      <c r="L49" s="170"/>
      <c r="M49" s="170"/>
      <c r="N49" s="170">
        <f>'実質公債費比率（分子）の構造'!O$45</f>
        <v>3183</v>
      </c>
      <c r="O49" s="170"/>
      <c r="P49" s="170"/>
    </row>
    <row r="50" spans="1:16" x14ac:dyDescent="0.2">
      <c r="A50" s="170" t="s">
        <v>67</v>
      </c>
      <c r="B50" s="170" t="e">
        <f>NA()</f>
        <v>#N/A</v>
      </c>
      <c r="C50" s="170">
        <f>IF(ISNUMBER('実質公債費比率（分子）の構造'!K$53),'実質公債費比率（分子）の構造'!K$53,NA())</f>
        <v>994</v>
      </c>
      <c r="D50" s="170" t="e">
        <f>NA()</f>
        <v>#N/A</v>
      </c>
      <c r="E50" s="170" t="e">
        <f>NA()</f>
        <v>#N/A</v>
      </c>
      <c r="F50" s="170">
        <f>IF(ISNUMBER('実質公債費比率（分子）の構造'!L$53),'実質公債費比率（分子）の構造'!L$53,NA())</f>
        <v>1066</v>
      </c>
      <c r="G50" s="170" t="e">
        <f>NA()</f>
        <v>#N/A</v>
      </c>
      <c r="H50" s="170" t="e">
        <f>NA()</f>
        <v>#N/A</v>
      </c>
      <c r="I50" s="170">
        <f>IF(ISNUMBER('実質公債費比率（分子）の構造'!M$53),'実質公債費比率（分子）の構造'!M$53,NA())</f>
        <v>1108</v>
      </c>
      <c r="J50" s="170" t="e">
        <f>NA()</f>
        <v>#N/A</v>
      </c>
      <c r="K50" s="170" t="e">
        <f>NA()</f>
        <v>#N/A</v>
      </c>
      <c r="L50" s="170">
        <f>IF(ISNUMBER('実質公債費比率（分子）の構造'!N$53),'実質公債費比率（分子）の構造'!N$53,NA())</f>
        <v>1178</v>
      </c>
      <c r="M50" s="170" t="e">
        <f>NA()</f>
        <v>#N/A</v>
      </c>
      <c r="N50" s="170" t="e">
        <f>NA()</f>
        <v>#N/A</v>
      </c>
      <c r="O50" s="170">
        <f>IF(ISNUMBER('実質公債費比率（分子）の構造'!O$53),'実質公債費比率（分子）の構造'!O$53,NA())</f>
        <v>1342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25304</v>
      </c>
      <c r="E56" s="169"/>
      <c r="F56" s="169"/>
      <c r="G56" s="169">
        <f>'将来負担比率（分子）の構造'!J$52</f>
        <v>24749</v>
      </c>
      <c r="H56" s="169"/>
      <c r="I56" s="169"/>
      <c r="J56" s="169">
        <f>'将来負担比率（分子）の構造'!K$52</f>
        <v>25235</v>
      </c>
      <c r="K56" s="169"/>
      <c r="L56" s="169"/>
      <c r="M56" s="169">
        <f>'将来負担比率（分子）の構造'!L$52</f>
        <v>23716</v>
      </c>
      <c r="N56" s="169"/>
      <c r="O56" s="169"/>
      <c r="P56" s="169">
        <f>'将来負担比率（分子）の構造'!M$52</f>
        <v>22177</v>
      </c>
    </row>
    <row r="57" spans="1:16" x14ac:dyDescent="0.2">
      <c r="A57" s="169" t="s">
        <v>42</v>
      </c>
      <c r="B57" s="169"/>
      <c r="C57" s="169"/>
      <c r="D57" s="169">
        <f>'将来負担比率（分子）の構造'!I$51</f>
        <v>1233</v>
      </c>
      <c r="E57" s="169"/>
      <c r="F57" s="169"/>
      <c r="G57" s="169">
        <f>'将来負担比率（分子）の構造'!J$51</f>
        <v>1753</v>
      </c>
      <c r="H57" s="169"/>
      <c r="I57" s="169"/>
      <c r="J57" s="169">
        <f>'将来負担比率（分子）の構造'!K$51</f>
        <v>1685</v>
      </c>
      <c r="K57" s="169"/>
      <c r="L57" s="169"/>
      <c r="M57" s="169">
        <f>'将来負担比率（分子）の構造'!L$51</f>
        <v>1833</v>
      </c>
      <c r="N57" s="169"/>
      <c r="O57" s="169"/>
      <c r="P57" s="169">
        <f>'将来負担比率（分子）の構造'!M$51</f>
        <v>1837</v>
      </c>
    </row>
    <row r="58" spans="1:16" x14ac:dyDescent="0.2">
      <c r="A58" s="169" t="s">
        <v>41</v>
      </c>
      <c r="B58" s="169"/>
      <c r="C58" s="169"/>
      <c r="D58" s="169">
        <f>'将来負担比率（分子）の構造'!I$50</f>
        <v>12159</v>
      </c>
      <c r="E58" s="169"/>
      <c r="F58" s="169"/>
      <c r="G58" s="169">
        <f>'将来負担比率（分子）の構造'!J$50</f>
        <v>13654</v>
      </c>
      <c r="H58" s="169"/>
      <c r="I58" s="169"/>
      <c r="J58" s="169">
        <f>'将来負担比率（分子）の構造'!K$50</f>
        <v>13191</v>
      </c>
      <c r="K58" s="169"/>
      <c r="L58" s="169"/>
      <c r="M58" s="169">
        <f>'将来負担比率（分子）の構造'!L$50</f>
        <v>13328</v>
      </c>
      <c r="N58" s="169"/>
      <c r="O58" s="169"/>
      <c r="P58" s="169">
        <f>'将来負担比率（分子）の構造'!M$50</f>
        <v>13763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2701</v>
      </c>
      <c r="C62" s="169"/>
      <c r="D62" s="169"/>
      <c r="E62" s="169">
        <f>'将来負担比率（分子）の構造'!J$45</f>
        <v>2774</v>
      </c>
      <c r="F62" s="169"/>
      <c r="G62" s="169"/>
      <c r="H62" s="169">
        <f>'将来負担比率（分子）の構造'!K$45</f>
        <v>2850</v>
      </c>
      <c r="I62" s="169"/>
      <c r="J62" s="169"/>
      <c r="K62" s="169">
        <f>'将来負担比率（分子）の構造'!L$45</f>
        <v>2919</v>
      </c>
      <c r="L62" s="169"/>
      <c r="M62" s="169"/>
      <c r="N62" s="169">
        <f>'将来負担比率（分子）の構造'!M$45</f>
        <v>2970</v>
      </c>
      <c r="O62" s="169"/>
      <c r="P62" s="169"/>
    </row>
    <row r="63" spans="1:16" x14ac:dyDescent="0.2">
      <c r="A63" s="169" t="s">
        <v>34</v>
      </c>
      <c r="B63" s="169">
        <f>'将来負担比率（分子）の構造'!I$44</f>
        <v>2118</v>
      </c>
      <c r="C63" s="169"/>
      <c r="D63" s="169"/>
      <c r="E63" s="169">
        <f>'将来負担比率（分子）の構造'!J$44</f>
        <v>2577</v>
      </c>
      <c r="F63" s="169"/>
      <c r="G63" s="169"/>
      <c r="H63" s="169">
        <f>'将来負担比率（分子）の構造'!K$44</f>
        <v>2469</v>
      </c>
      <c r="I63" s="169"/>
      <c r="J63" s="169"/>
      <c r="K63" s="169">
        <f>'将来負担比率（分子）の構造'!L$44</f>
        <v>2009</v>
      </c>
      <c r="L63" s="169"/>
      <c r="M63" s="169"/>
      <c r="N63" s="169">
        <f>'将来負担比率（分子）の構造'!M$44</f>
        <v>1810</v>
      </c>
      <c r="O63" s="169"/>
      <c r="P63" s="169"/>
    </row>
    <row r="64" spans="1:16" x14ac:dyDescent="0.2">
      <c r="A64" s="169" t="s">
        <v>33</v>
      </c>
      <c r="B64" s="169">
        <f>'将来負担比率（分子）の構造'!I$43</f>
        <v>7931</v>
      </c>
      <c r="C64" s="169"/>
      <c r="D64" s="169"/>
      <c r="E64" s="169">
        <f>'将来負担比率（分子）の構造'!J$43</f>
        <v>7432</v>
      </c>
      <c r="F64" s="169"/>
      <c r="G64" s="169"/>
      <c r="H64" s="169">
        <f>'将来負担比率（分子）の構造'!K$43</f>
        <v>7502</v>
      </c>
      <c r="I64" s="169"/>
      <c r="J64" s="169"/>
      <c r="K64" s="169">
        <f>'将来負担比率（分子）の構造'!L$43</f>
        <v>7625</v>
      </c>
      <c r="L64" s="169"/>
      <c r="M64" s="169"/>
      <c r="N64" s="169">
        <f>'将来負担比率（分子）の構造'!M$43</f>
        <v>7470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28685</v>
      </c>
      <c r="C66" s="169"/>
      <c r="D66" s="169"/>
      <c r="E66" s="169">
        <f>'将来負担比率（分子）の構造'!J$41</f>
        <v>28389</v>
      </c>
      <c r="F66" s="169"/>
      <c r="G66" s="169"/>
      <c r="H66" s="169">
        <f>'将来負担比率（分子）の構造'!K$41</f>
        <v>29386</v>
      </c>
      <c r="I66" s="169"/>
      <c r="J66" s="169"/>
      <c r="K66" s="169">
        <f>'将来負担比率（分子）の構造'!L$41</f>
        <v>28839</v>
      </c>
      <c r="L66" s="169"/>
      <c r="M66" s="169"/>
      <c r="N66" s="169">
        <f>'将来負担比率（分子）の構造'!M$41</f>
        <v>26751</v>
      </c>
      <c r="O66" s="169"/>
      <c r="P66" s="169"/>
    </row>
    <row r="67" spans="1:16" x14ac:dyDescent="0.2">
      <c r="A67" s="169" t="s">
        <v>71</v>
      </c>
      <c r="B67" s="169" t="e">
        <f>NA()</f>
        <v>#N/A</v>
      </c>
      <c r="C67" s="169">
        <f>IF(ISNUMBER('将来負担比率（分子）の構造'!I$53), IF('将来負担比率（分子）の構造'!I$53 &lt; 0, 0, '将来負担比率（分子）の構造'!I$53), NA())</f>
        <v>2739</v>
      </c>
      <c r="D67" s="169" t="e">
        <f>NA()</f>
        <v>#N/A</v>
      </c>
      <c r="E67" s="169" t="e">
        <f>NA()</f>
        <v>#N/A</v>
      </c>
      <c r="F67" s="169">
        <f>IF(ISNUMBER('将来負担比率（分子）の構造'!J$53), IF('将来負担比率（分子）の構造'!J$53 &lt; 0, 0, '将来負担比率（分子）の構造'!J$53), NA())</f>
        <v>1015</v>
      </c>
      <c r="G67" s="169" t="e">
        <f>NA()</f>
        <v>#N/A</v>
      </c>
      <c r="H67" s="169" t="e">
        <f>NA()</f>
        <v>#N/A</v>
      </c>
      <c r="I67" s="169">
        <f>IF(ISNUMBER('将来負担比率（分子）の構造'!K$53), IF('将来負担比率（分子）の構造'!K$53 &lt; 0, 0, '将来負担比率（分子）の構造'!K$53), NA())</f>
        <v>2097</v>
      </c>
      <c r="J67" s="169" t="e">
        <f>NA()</f>
        <v>#N/A</v>
      </c>
      <c r="K67" s="169" t="e">
        <f>NA()</f>
        <v>#N/A</v>
      </c>
      <c r="L67" s="169">
        <f>IF(ISNUMBER('将来負担比率（分子）の構造'!L$53), IF('将来負担比率（分子）の構造'!L$53 &lt; 0, 0, '将来負担比率（分子）の構造'!L$53), NA())</f>
        <v>2515</v>
      </c>
      <c r="M67" s="169" t="e">
        <f>NA()</f>
        <v>#N/A</v>
      </c>
      <c r="N67" s="169" t="e">
        <f>NA()</f>
        <v>#N/A</v>
      </c>
      <c r="O67" s="169">
        <f>IF(ISNUMBER('将来負担比率（分子）の構造'!M$53), IF('将来負担比率（分子）の構造'!M$53 &lt; 0, 0, '将来負担比率（分子）の構造'!M$53), NA())</f>
        <v>1223</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2514</v>
      </c>
      <c r="C72" s="173">
        <f>基金残高に係る経年分析!G55</f>
        <v>2852</v>
      </c>
      <c r="D72" s="173">
        <f>基金残高に係る経年分析!H55</f>
        <v>2909</v>
      </c>
    </row>
    <row r="73" spans="1:16" x14ac:dyDescent="0.2">
      <c r="A73" s="172" t="s">
        <v>74</v>
      </c>
      <c r="B73" s="173">
        <f>基金残高に係る経年分析!F56</f>
        <v>1088</v>
      </c>
      <c r="C73" s="173">
        <f>基金残高に係る経年分析!G56</f>
        <v>1095</v>
      </c>
      <c r="D73" s="173">
        <f>基金残高に係る経年分析!H56</f>
        <v>1116</v>
      </c>
    </row>
    <row r="74" spans="1:16" x14ac:dyDescent="0.2">
      <c r="A74" s="172" t="s">
        <v>75</v>
      </c>
      <c r="B74" s="173">
        <f>基金残高に係る経年分析!F57</f>
        <v>6268</v>
      </c>
      <c r="C74" s="173">
        <f>基金残高に係る経年分析!G57</f>
        <v>6206</v>
      </c>
      <c r="D74" s="173">
        <f>基金残高に係る経年分析!H57</f>
        <v>6115</v>
      </c>
    </row>
  </sheetData>
  <sheetProtection algorithmName="SHA-512" hashValue="FAnr2lvzKe1rrCYgSg9ts4/0weiME6QH+9YNWfNGqIiwX9yOJjMJXKEyeHZYa5smJUAGnbtBYOcWZpHMp3gWrQ==" saltValue="yUKdcGgRHJWquJ8PNrdy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S1"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6354750</v>
      </c>
      <c r="S5" s="626"/>
      <c r="T5" s="626"/>
      <c r="U5" s="626"/>
      <c r="V5" s="626"/>
      <c r="W5" s="626"/>
      <c r="X5" s="626"/>
      <c r="Y5" s="627"/>
      <c r="Z5" s="628">
        <v>22.5</v>
      </c>
      <c r="AA5" s="628"/>
      <c r="AB5" s="628"/>
      <c r="AC5" s="628"/>
      <c r="AD5" s="629">
        <v>6354750</v>
      </c>
      <c r="AE5" s="629"/>
      <c r="AF5" s="629"/>
      <c r="AG5" s="629"/>
      <c r="AH5" s="629"/>
      <c r="AI5" s="629"/>
      <c r="AJ5" s="629"/>
      <c r="AK5" s="629"/>
      <c r="AL5" s="630">
        <v>44.8</v>
      </c>
      <c r="AM5" s="631"/>
      <c r="AN5" s="631"/>
      <c r="AO5" s="632"/>
      <c r="AP5" s="622" t="s">
        <v>217</v>
      </c>
      <c r="AQ5" s="623"/>
      <c r="AR5" s="623"/>
      <c r="AS5" s="623"/>
      <c r="AT5" s="623"/>
      <c r="AU5" s="623"/>
      <c r="AV5" s="623"/>
      <c r="AW5" s="623"/>
      <c r="AX5" s="623"/>
      <c r="AY5" s="623"/>
      <c r="AZ5" s="623"/>
      <c r="BA5" s="623"/>
      <c r="BB5" s="623"/>
      <c r="BC5" s="623"/>
      <c r="BD5" s="623"/>
      <c r="BE5" s="623"/>
      <c r="BF5" s="624"/>
      <c r="BG5" s="636">
        <v>6332844</v>
      </c>
      <c r="BH5" s="637"/>
      <c r="BI5" s="637"/>
      <c r="BJ5" s="637"/>
      <c r="BK5" s="637"/>
      <c r="BL5" s="637"/>
      <c r="BM5" s="637"/>
      <c r="BN5" s="638"/>
      <c r="BO5" s="639">
        <v>99.7</v>
      </c>
      <c r="BP5" s="639"/>
      <c r="BQ5" s="639"/>
      <c r="BR5" s="639"/>
      <c r="BS5" s="640">
        <v>243139</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237861</v>
      </c>
      <c r="S6" s="637"/>
      <c r="T6" s="637"/>
      <c r="U6" s="637"/>
      <c r="V6" s="637"/>
      <c r="W6" s="637"/>
      <c r="X6" s="637"/>
      <c r="Y6" s="638"/>
      <c r="Z6" s="639">
        <v>0.8</v>
      </c>
      <c r="AA6" s="639"/>
      <c r="AB6" s="639"/>
      <c r="AC6" s="639"/>
      <c r="AD6" s="640">
        <v>237861</v>
      </c>
      <c r="AE6" s="640"/>
      <c r="AF6" s="640"/>
      <c r="AG6" s="640"/>
      <c r="AH6" s="640"/>
      <c r="AI6" s="640"/>
      <c r="AJ6" s="640"/>
      <c r="AK6" s="640"/>
      <c r="AL6" s="641">
        <v>1.7</v>
      </c>
      <c r="AM6" s="642"/>
      <c r="AN6" s="642"/>
      <c r="AO6" s="643"/>
      <c r="AP6" s="633" t="s">
        <v>222</v>
      </c>
      <c r="AQ6" s="634"/>
      <c r="AR6" s="634"/>
      <c r="AS6" s="634"/>
      <c r="AT6" s="634"/>
      <c r="AU6" s="634"/>
      <c r="AV6" s="634"/>
      <c r="AW6" s="634"/>
      <c r="AX6" s="634"/>
      <c r="AY6" s="634"/>
      <c r="AZ6" s="634"/>
      <c r="BA6" s="634"/>
      <c r="BB6" s="634"/>
      <c r="BC6" s="634"/>
      <c r="BD6" s="634"/>
      <c r="BE6" s="634"/>
      <c r="BF6" s="635"/>
      <c r="BG6" s="636">
        <v>6332844</v>
      </c>
      <c r="BH6" s="637"/>
      <c r="BI6" s="637"/>
      <c r="BJ6" s="637"/>
      <c r="BK6" s="637"/>
      <c r="BL6" s="637"/>
      <c r="BM6" s="637"/>
      <c r="BN6" s="638"/>
      <c r="BO6" s="639">
        <v>99.7</v>
      </c>
      <c r="BP6" s="639"/>
      <c r="BQ6" s="639"/>
      <c r="BR6" s="639"/>
      <c r="BS6" s="640">
        <v>243139</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227282</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227281</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1725</v>
      </c>
      <c r="S7" s="637"/>
      <c r="T7" s="637"/>
      <c r="U7" s="637"/>
      <c r="V7" s="637"/>
      <c r="W7" s="637"/>
      <c r="X7" s="637"/>
      <c r="Y7" s="638"/>
      <c r="Z7" s="639">
        <v>0</v>
      </c>
      <c r="AA7" s="639"/>
      <c r="AB7" s="639"/>
      <c r="AC7" s="639"/>
      <c r="AD7" s="640">
        <v>1725</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2447629</v>
      </c>
      <c r="BH7" s="637"/>
      <c r="BI7" s="637"/>
      <c r="BJ7" s="637"/>
      <c r="BK7" s="637"/>
      <c r="BL7" s="637"/>
      <c r="BM7" s="637"/>
      <c r="BN7" s="638"/>
      <c r="BO7" s="639">
        <v>38.5</v>
      </c>
      <c r="BP7" s="639"/>
      <c r="BQ7" s="639"/>
      <c r="BR7" s="639"/>
      <c r="BS7" s="640">
        <v>68753</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3014820</v>
      </c>
      <c r="CS7" s="637"/>
      <c r="CT7" s="637"/>
      <c r="CU7" s="637"/>
      <c r="CV7" s="637"/>
      <c r="CW7" s="637"/>
      <c r="CX7" s="637"/>
      <c r="CY7" s="638"/>
      <c r="CZ7" s="639">
        <v>11.3</v>
      </c>
      <c r="DA7" s="639"/>
      <c r="DB7" s="639"/>
      <c r="DC7" s="639"/>
      <c r="DD7" s="645">
        <v>97823</v>
      </c>
      <c r="DE7" s="637"/>
      <c r="DF7" s="637"/>
      <c r="DG7" s="637"/>
      <c r="DH7" s="637"/>
      <c r="DI7" s="637"/>
      <c r="DJ7" s="637"/>
      <c r="DK7" s="637"/>
      <c r="DL7" s="637"/>
      <c r="DM7" s="637"/>
      <c r="DN7" s="637"/>
      <c r="DO7" s="637"/>
      <c r="DP7" s="638"/>
      <c r="DQ7" s="645">
        <v>2075511</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19958</v>
      </c>
      <c r="S8" s="637"/>
      <c r="T8" s="637"/>
      <c r="U8" s="637"/>
      <c r="V8" s="637"/>
      <c r="W8" s="637"/>
      <c r="X8" s="637"/>
      <c r="Y8" s="638"/>
      <c r="Z8" s="639">
        <v>0.1</v>
      </c>
      <c r="AA8" s="639"/>
      <c r="AB8" s="639"/>
      <c r="AC8" s="639"/>
      <c r="AD8" s="640">
        <v>19958</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84820</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10018108</v>
      </c>
      <c r="CS8" s="637"/>
      <c r="CT8" s="637"/>
      <c r="CU8" s="637"/>
      <c r="CV8" s="637"/>
      <c r="CW8" s="637"/>
      <c r="CX8" s="637"/>
      <c r="CY8" s="638"/>
      <c r="CZ8" s="639">
        <v>37.6</v>
      </c>
      <c r="DA8" s="639"/>
      <c r="DB8" s="639"/>
      <c r="DC8" s="639"/>
      <c r="DD8" s="645">
        <v>48976</v>
      </c>
      <c r="DE8" s="637"/>
      <c r="DF8" s="637"/>
      <c r="DG8" s="637"/>
      <c r="DH8" s="637"/>
      <c r="DI8" s="637"/>
      <c r="DJ8" s="637"/>
      <c r="DK8" s="637"/>
      <c r="DL8" s="637"/>
      <c r="DM8" s="637"/>
      <c r="DN8" s="637"/>
      <c r="DO8" s="637"/>
      <c r="DP8" s="638"/>
      <c r="DQ8" s="645">
        <v>4435785</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22490</v>
      </c>
      <c r="S9" s="637"/>
      <c r="T9" s="637"/>
      <c r="U9" s="637"/>
      <c r="V9" s="637"/>
      <c r="W9" s="637"/>
      <c r="X9" s="637"/>
      <c r="Y9" s="638"/>
      <c r="Z9" s="639">
        <v>0.1</v>
      </c>
      <c r="AA9" s="639"/>
      <c r="AB9" s="639"/>
      <c r="AC9" s="639"/>
      <c r="AD9" s="640">
        <v>22490</v>
      </c>
      <c r="AE9" s="640"/>
      <c r="AF9" s="640"/>
      <c r="AG9" s="640"/>
      <c r="AH9" s="640"/>
      <c r="AI9" s="640"/>
      <c r="AJ9" s="640"/>
      <c r="AK9" s="640"/>
      <c r="AL9" s="641">
        <v>0.2</v>
      </c>
      <c r="AM9" s="642"/>
      <c r="AN9" s="642"/>
      <c r="AO9" s="643"/>
      <c r="AP9" s="633" t="s">
        <v>231</v>
      </c>
      <c r="AQ9" s="634"/>
      <c r="AR9" s="634"/>
      <c r="AS9" s="634"/>
      <c r="AT9" s="634"/>
      <c r="AU9" s="634"/>
      <c r="AV9" s="634"/>
      <c r="AW9" s="634"/>
      <c r="AX9" s="634"/>
      <c r="AY9" s="634"/>
      <c r="AZ9" s="634"/>
      <c r="BA9" s="634"/>
      <c r="BB9" s="634"/>
      <c r="BC9" s="634"/>
      <c r="BD9" s="634"/>
      <c r="BE9" s="634"/>
      <c r="BF9" s="635"/>
      <c r="BG9" s="636">
        <v>1975445</v>
      </c>
      <c r="BH9" s="637"/>
      <c r="BI9" s="637"/>
      <c r="BJ9" s="637"/>
      <c r="BK9" s="637"/>
      <c r="BL9" s="637"/>
      <c r="BM9" s="637"/>
      <c r="BN9" s="638"/>
      <c r="BO9" s="639">
        <v>31.1</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2166683</v>
      </c>
      <c r="CS9" s="637"/>
      <c r="CT9" s="637"/>
      <c r="CU9" s="637"/>
      <c r="CV9" s="637"/>
      <c r="CW9" s="637"/>
      <c r="CX9" s="637"/>
      <c r="CY9" s="638"/>
      <c r="CZ9" s="639">
        <v>8.1</v>
      </c>
      <c r="DA9" s="639"/>
      <c r="DB9" s="639"/>
      <c r="DC9" s="639"/>
      <c r="DD9" s="645">
        <v>36913</v>
      </c>
      <c r="DE9" s="637"/>
      <c r="DF9" s="637"/>
      <c r="DG9" s="637"/>
      <c r="DH9" s="637"/>
      <c r="DI9" s="637"/>
      <c r="DJ9" s="637"/>
      <c r="DK9" s="637"/>
      <c r="DL9" s="637"/>
      <c r="DM9" s="637"/>
      <c r="DN9" s="637"/>
      <c r="DO9" s="637"/>
      <c r="DP9" s="638"/>
      <c r="DQ9" s="645">
        <v>1617532</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146654</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31306</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20498</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1164768</v>
      </c>
      <c r="S11" s="637"/>
      <c r="T11" s="637"/>
      <c r="U11" s="637"/>
      <c r="V11" s="637"/>
      <c r="W11" s="637"/>
      <c r="X11" s="637"/>
      <c r="Y11" s="638"/>
      <c r="Z11" s="641">
        <v>4.0999999999999996</v>
      </c>
      <c r="AA11" s="642"/>
      <c r="AB11" s="642"/>
      <c r="AC11" s="648"/>
      <c r="AD11" s="645">
        <v>1164768</v>
      </c>
      <c r="AE11" s="637"/>
      <c r="AF11" s="637"/>
      <c r="AG11" s="637"/>
      <c r="AH11" s="637"/>
      <c r="AI11" s="637"/>
      <c r="AJ11" s="637"/>
      <c r="AK11" s="638"/>
      <c r="AL11" s="641">
        <v>8.1999999999999993</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240710</v>
      </c>
      <c r="BH11" s="637"/>
      <c r="BI11" s="637"/>
      <c r="BJ11" s="637"/>
      <c r="BK11" s="637"/>
      <c r="BL11" s="637"/>
      <c r="BM11" s="637"/>
      <c r="BN11" s="638"/>
      <c r="BO11" s="639">
        <v>3.8</v>
      </c>
      <c r="BP11" s="639"/>
      <c r="BQ11" s="639"/>
      <c r="BR11" s="639"/>
      <c r="BS11" s="640">
        <v>68753</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1185645</v>
      </c>
      <c r="CS11" s="637"/>
      <c r="CT11" s="637"/>
      <c r="CU11" s="637"/>
      <c r="CV11" s="637"/>
      <c r="CW11" s="637"/>
      <c r="CX11" s="637"/>
      <c r="CY11" s="638"/>
      <c r="CZ11" s="639">
        <v>4.5</v>
      </c>
      <c r="DA11" s="639"/>
      <c r="DB11" s="639"/>
      <c r="DC11" s="639"/>
      <c r="DD11" s="645">
        <v>713290</v>
      </c>
      <c r="DE11" s="637"/>
      <c r="DF11" s="637"/>
      <c r="DG11" s="637"/>
      <c r="DH11" s="637"/>
      <c r="DI11" s="637"/>
      <c r="DJ11" s="637"/>
      <c r="DK11" s="637"/>
      <c r="DL11" s="637"/>
      <c r="DM11" s="637"/>
      <c r="DN11" s="637"/>
      <c r="DO11" s="637"/>
      <c r="DP11" s="638"/>
      <c r="DQ11" s="645">
        <v>409845</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39351</v>
      </c>
      <c r="S12" s="637"/>
      <c r="T12" s="637"/>
      <c r="U12" s="637"/>
      <c r="V12" s="637"/>
      <c r="W12" s="637"/>
      <c r="X12" s="637"/>
      <c r="Y12" s="638"/>
      <c r="Z12" s="639">
        <v>0.1</v>
      </c>
      <c r="AA12" s="639"/>
      <c r="AB12" s="639"/>
      <c r="AC12" s="639"/>
      <c r="AD12" s="640">
        <v>39351</v>
      </c>
      <c r="AE12" s="640"/>
      <c r="AF12" s="640"/>
      <c r="AG12" s="640"/>
      <c r="AH12" s="640"/>
      <c r="AI12" s="640"/>
      <c r="AJ12" s="640"/>
      <c r="AK12" s="640"/>
      <c r="AL12" s="641">
        <v>0.3</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3242084</v>
      </c>
      <c r="BH12" s="637"/>
      <c r="BI12" s="637"/>
      <c r="BJ12" s="637"/>
      <c r="BK12" s="637"/>
      <c r="BL12" s="637"/>
      <c r="BM12" s="637"/>
      <c r="BN12" s="638"/>
      <c r="BO12" s="639">
        <v>51</v>
      </c>
      <c r="BP12" s="639"/>
      <c r="BQ12" s="639"/>
      <c r="BR12" s="639"/>
      <c r="BS12" s="640">
        <v>174386</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662734</v>
      </c>
      <c r="CS12" s="637"/>
      <c r="CT12" s="637"/>
      <c r="CU12" s="637"/>
      <c r="CV12" s="637"/>
      <c r="CW12" s="637"/>
      <c r="CX12" s="637"/>
      <c r="CY12" s="638"/>
      <c r="CZ12" s="639">
        <v>2.5</v>
      </c>
      <c r="DA12" s="639"/>
      <c r="DB12" s="639"/>
      <c r="DC12" s="639"/>
      <c r="DD12" s="645">
        <v>135578</v>
      </c>
      <c r="DE12" s="637"/>
      <c r="DF12" s="637"/>
      <c r="DG12" s="637"/>
      <c r="DH12" s="637"/>
      <c r="DI12" s="637"/>
      <c r="DJ12" s="637"/>
      <c r="DK12" s="637"/>
      <c r="DL12" s="637"/>
      <c r="DM12" s="637"/>
      <c r="DN12" s="637"/>
      <c r="DO12" s="637"/>
      <c r="DP12" s="638"/>
      <c r="DQ12" s="645">
        <v>392276</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3238230</v>
      </c>
      <c r="BH13" s="637"/>
      <c r="BI13" s="637"/>
      <c r="BJ13" s="637"/>
      <c r="BK13" s="637"/>
      <c r="BL13" s="637"/>
      <c r="BM13" s="637"/>
      <c r="BN13" s="638"/>
      <c r="BO13" s="639">
        <v>51</v>
      </c>
      <c r="BP13" s="639"/>
      <c r="BQ13" s="639"/>
      <c r="BR13" s="639"/>
      <c r="BS13" s="640">
        <v>174386</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2498182</v>
      </c>
      <c r="CS13" s="637"/>
      <c r="CT13" s="637"/>
      <c r="CU13" s="637"/>
      <c r="CV13" s="637"/>
      <c r="CW13" s="637"/>
      <c r="CX13" s="637"/>
      <c r="CY13" s="638"/>
      <c r="CZ13" s="639">
        <v>9.4</v>
      </c>
      <c r="DA13" s="639"/>
      <c r="DB13" s="639"/>
      <c r="DC13" s="639"/>
      <c r="DD13" s="645">
        <v>1208047</v>
      </c>
      <c r="DE13" s="637"/>
      <c r="DF13" s="637"/>
      <c r="DG13" s="637"/>
      <c r="DH13" s="637"/>
      <c r="DI13" s="637"/>
      <c r="DJ13" s="637"/>
      <c r="DK13" s="637"/>
      <c r="DL13" s="637"/>
      <c r="DM13" s="637"/>
      <c r="DN13" s="637"/>
      <c r="DO13" s="637"/>
      <c r="DP13" s="638"/>
      <c r="DQ13" s="645">
        <v>1411659</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1355</v>
      </c>
      <c r="S14" s="637"/>
      <c r="T14" s="637"/>
      <c r="U14" s="637"/>
      <c r="V14" s="637"/>
      <c r="W14" s="637"/>
      <c r="X14" s="637"/>
      <c r="Y14" s="638"/>
      <c r="Z14" s="639">
        <v>0</v>
      </c>
      <c r="AA14" s="639"/>
      <c r="AB14" s="639"/>
      <c r="AC14" s="639"/>
      <c r="AD14" s="640">
        <v>1355</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219720</v>
      </c>
      <c r="BH14" s="637"/>
      <c r="BI14" s="637"/>
      <c r="BJ14" s="637"/>
      <c r="BK14" s="637"/>
      <c r="BL14" s="637"/>
      <c r="BM14" s="637"/>
      <c r="BN14" s="638"/>
      <c r="BO14" s="639">
        <v>3.5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834518</v>
      </c>
      <c r="CS14" s="637"/>
      <c r="CT14" s="637"/>
      <c r="CU14" s="637"/>
      <c r="CV14" s="637"/>
      <c r="CW14" s="637"/>
      <c r="CX14" s="637"/>
      <c r="CY14" s="638"/>
      <c r="CZ14" s="639">
        <v>3.1</v>
      </c>
      <c r="DA14" s="639"/>
      <c r="DB14" s="639"/>
      <c r="DC14" s="639"/>
      <c r="DD14" s="645">
        <v>78265</v>
      </c>
      <c r="DE14" s="637"/>
      <c r="DF14" s="637"/>
      <c r="DG14" s="637"/>
      <c r="DH14" s="637"/>
      <c r="DI14" s="637"/>
      <c r="DJ14" s="637"/>
      <c r="DK14" s="637"/>
      <c r="DL14" s="637"/>
      <c r="DM14" s="637"/>
      <c r="DN14" s="637"/>
      <c r="DO14" s="637"/>
      <c r="DP14" s="638"/>
      <c r="DQ14" s="645">
        <v>750731</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423411</v>
      </c>
      <c r="BH15" s="637"/>
      <c r="BI15" s="637"/>
      <c r="BJ15" s="637"/>
      <c r="BK15" s="637"/>
      <c r="BL15" s="637"/>
      <c r="BM15" s="637"/>
      <c r="BN15" s="638"/>
      <c r="BO15" s="639">
        <v>6.7</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2491044</v>
      </c>
      <c r="CS15" s="637"/>
      <c r="CT15" s="637"/>
      <c r="CU15" s="637"/>
      <c r="CV15" s="637"/>
      <c r="CW15" s="637"/>
      <c r="CX15" s="637"/>
      <c r="CY15" s="638"/>
      <c r="CZ15" s="639">
        <v>9.4</v>
      </c>
      <c r="DA15" s="639"/>
      <c r="DB15" s="639"/>
      <c r="DC15" s="639"/>
      <c r="DD15" s="645">
        <v>501214</v>
      </c>
      <c r="DE15" s="637"/>
      <c r="DF15" s="637"/>
      <c r="DG15" s="637"/>
      <c r="DH15" s="637"/>
      <c r="DI15" s="637"/>
      <c r="DJ15" s="637"/>
      <c r="DK15" s="637"/>
      <c r="DL15" s="637"/>
      <c r="DM15" s="637"/>
      <c r="DN15" s="637"/>
      <c r="DO15" s="637"/>
      <c r="DP15" s="638"/>
      <c r="DQ15" s="645">
        <v>2100937</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18718</v>
      </c>
      <c r="S16" s="637"/>
      <c r="T16" s="637"/>
      <c r="U16" s="637"/>
      <c r="V16" s="637"/>
      <c r="W16" s="637"/>
      <c r="X16" s="637"/>
      <c r="Y16" s="638"/>
      <c r="Z16" s="639">
        <v>0.1</v>
      </c>
      <c r="AA16" s="639"/>
      <c r="AB16" s="639"/>
      <c r="AC16" s="639"/>
      <c r="AD16" s="640">
        <v>18718</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295869</v>
      </c>
      <c r="CS16" s="637"/>
      <c r="CT16" s="637"/>
      <c r="CU16" s="637"/>
      <c r="CV16" s="637"/>
      <c r="CW16" s="637"/>
      <c r="CX16" s="637"/>
      <c r="CY16" s="638"/>
      <c r="CZ16" s="639">
        <v>1.1000000000000001</v>
      </c>
      <c r="DA16" s="639"/>
      <c r="DB16" s="639"/>
      <c r="DC16" s="639"/>
      <c r="DD16" s="645" t="s">
        <v>122</v>
      </c>
      <c r="DE16" s="637"/>
      <c r="DF16" s="637"/>
      <c r="DG16" s="637"/>
      <c r="DH16" s="637"/>
      <c r="DI16" s="637"/>
      <c r="DJ16" s="637"/>
      <c r="DK16" s="637"/>
      <c r="DL16" s="637"/>
      <c r="DM16" s="637"/>
      <c r="DN16" s="637"/>
      <c r="DO16" s="637"/>
      <c r="DP16" s="638"/>
      <c r="DQ16" s="645">
        <v>25607</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101157</v>
      </c>
      <c r="S17" s="637"/>
      <c r="T17" s="637"/>
      <c r="U17" s="637"/>
      <c r="V17" s="637"/>
      <c r="W17" s="637"/>
      <c r="X17" s="637"/>
      <c r="Y17" s="638"/>
      <c r="Z17" s="639">
        <v>0.4</v>
      </c>
      <c r="AA17" s="639"/>
      <c r="AB17" s="639"/>
      <c r="AC17" s="639"/>
      <c r="AD17" s="640">
        <v>101157</v>
      </c>
      <c r="AE17" s="640"/>
      <c r="AF17" s="640"/>
      <c r="AG17" s="640"/>
      <c r="AH17" s="640"/>
      <c r="AI17" s="640"/>
      <c r="AJ17" s="640"/>
      <c r="AK17" s="640"/>
      <c r="AL17" s="641">
        <v>0.7</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3182735</v>
      </c>
      <c r="CS17" s="637"/>
      <c r="CT17" s="637"/>
      <c r="CU17" s="637"/>
      <c r="CV17" s="637"/>
      <c r="CW17" s="637"/>
      <c r="CX17" s="637"/>
      <c r="CY17" s="638"/>
      <c r="CZ17" s="639">
        <v>12</v>
      </c>
      <c r="DA17" s="639"/>
      <c r="DB17" s="639"/>
      <c r="DC17" s="639"/>
      <c r="DD17" s="645" t="s">
        <v>122</v>
      </c>
      <c r="DE17" s="637"/>
      <c r="DF17" s="637"/>
      <c r="DG17" s="637"/>
      <c r="DH17" s="637"/>
      <c r="DI17" s="637"/>
      <c r="DJ17" s="637"/>
      <c r="DK17" s="637"/>
      <c r="DL17" s="637"/>
      <c r="DM17" s="637"/>
      <c r="DN17" s="637"/>
      <c r="DO17" s="637"/>
      <c r="DP17" s="638"/>
      <c r="DQ17" s="645">
        <v>2985759</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49891</v>
      </c>
      <c r="S18" s="637"/>
      <c r="T18" s="637"/>
      <c r="U18" s="637"/>
      <c r="V18" s="637"/>
      <c r="W18" s="637"/>
      <c r="X18" s="637"/>
      <c r="Y18" s="638"/>
      <c r="Z18" s="639">
        <v>0.2</v>
      </c>
      <c r="AA18" s="639"/>
      <c r="AB18" s="639"/>
      <c r="AC18" s="639"/>
      <c r="AD18" s="640">
        <v>49891</v>
      </c>
      <c r="AE18" s="640"/>
      <c r="AF18" s="640"/>
      <c r="AG18" s="640"/>
      <c r="AH18" s="640"/>
      <c r="AI18" s="640"/>
      <c r="AJ18" s="640"/>
      <c r="AK18" s="640"/>
      <c r="AL18" s="641">
        <v>0.4</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46733</v>
      </c>
      <c r="S19" s="637"/>
      <c r="T19" s="637"/>
      <c r="U19" s="637"/>
      <c r="V19" s="637"/>
      <c r="W19" s="637"/>
      <c r="X19" s="637"/>
      <c r="Y19" s="638"/>
      <c r="Z19" s="639">
        <v>0.2</v>
      </c>
      <c r="AA19" s="639"/>
      <c r="AB19" s="639"/>
      <c r="AC19" s="639"/>
      <c r="AD19" s="640">
        <v>46733</v>
      </c>
      <c r="AE19" s="640"/>
      <c r="AF19" s="640"/>
      <c r="AG19" s="640"/>
      <c r="AH19" s="640"/>
      <c r="AI19" s="640"/>
      <c r="AJ19" s="640"/>
      <c r="AK19" s="640"/>
      <c r="AL19" s="641">
        <v>0.3</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21906</v>
      </c>
      <c r="BH19" s="637"/>
      <c r="BI19" s="637"/>
      <c r="BJ19" s="637"/>
      <c r="BK19" s="637"/>
      <c r="BL19" s="637"/>
      <c r="BM19" s="637"/>
      <c r="BN19" s="638"/>
      <c r="BO19" s="639">
        <v>0.3</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3158</v>
      </c>
      <c r="S20" s="637"/>
      <c r="T20" s="637"/>
      <c r="U20" s="637"/>
      <c r="V20" s="637"/>
      <c r="W20" s="637"/>
      <c r="X20" s="637"/>
      <c r="Y20" s="638"/>
      <c r="Z20" s="639">
        <v>0</v>
      </c>
      <c r="AA20" s="639"/>
      <c r="AB20" s="639"/>
      <c r="AC20" s="639"/>
      <c r="AD20" s="640">
        <v>3158</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21906</v>
      </c>
      <c r="BH20" s="637"/>
      <c r="BI20" s="637"/>
      <c r="BJ20" s="637"/>
      <c r="BK20" s="637"/>
      <c r="BL20" s="637"/>
      <c r="BM20" s="637"/>
      <c r="BN20" s="638"/>
      <c r="BO20" s="639">
        <v>0.3</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26608926</v>
      </c>
      <c r="CS20" s="637"/>
      <c r="CT20" s="637"/>
      <c r="CU20" s="637"/>
      <c r="CV20" s="637"/>
      <c r="CW20" s="637"/>
      <c r="CX20" s="637"/>
      <c r="CY20" s="638"/>
      <c r="CZ20" s="639">
        <v>100</v>
      </c>
      <c r="DA20" s="639"/>
      <c r="DB20" s="639"/>
      <c r="DC20" s="639"/>
      <c r="DD20" s="645">
        <v>2820106</v>
      </c>
      <c r="DE20" s="637"/>
      <c r="DF20" s="637"/>
      <c r="DG20" s="637"/>
      <c r="DH20" s="637"/>
      <c r="DI20" s="637"/>
      <c r="DJ20" s="637"/>
      <c r="DK20" s="637"/>
      <c r="DL20" s="637"/>
      <c r="DM20" s="637"/>
      <c r="DN20" s="637"/>
      <c r="DO20" s="637"/>
      <c r="DP20" s="638"/>
      <c r="DQ20" s="645">
        <v>16453421</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7072099</v>
      </c>
      <c r="S21" s="637"/>
      <c r="T21" s="637"/>
      <c r="U21" s="637"/>
      <c r="V21" s="637"/>
      <c r="W21" s="637"/>
      <c r="X21" s="637"/>
      <c r="Y21" s="638"/>
      <c r="Z21" s="639">
        <v>25</v>
      </c>
      <c r="AA21" s="639"/>
      <c r="AB21" s="639"/>
      <c r="AC21" s="639"/>
      <c r="AD21" s="640">
        <v>6140020</v>
      </c>
      <c r="AE21" s="640"/>
      <c r="AF21" s="640"/>
      <c r="AG21" s="640"/>
      <c r="AH21" s="640"/>
      <c r="AI21" s="640"/>
      <c r="AJ21" s="640"/>
      <c r="AK21" s="640"/>
      <c r="AL21" s="641">
        <v>43.3</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21906</v>
      </c>
      <c r="BH21" s="637"/>
      <c r="BI21" s="637"/>
      <c r="BJ21" s="637"/>
      <c r="BK21" s="637"/>
      <c r="BL21" s="637"/>
      <c r="BM21" s="637"/>
      <c r="BN21" s="638"/>
      <c r="BO21" s="639">
        <v>0.3</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6140020</v>
      </c>
      <c r="S22" s="637"/>
      <c r="T22" s="637"/>
      <c r="U22" s="637"/>
      <c r="V22" s="637"/>
      <c r="W22" s="637"/>
      <c r="X22" s="637"/>
      <c r="Y22" s="638"/>
      <c r="Z22" s="639">
        <v>21.7</v>
      </c>
      <c r="AA22" s="639"/>
      <c r="AB22" s="639"/>
      <c r="AC22" s="639"/>
      <c r="AD22" s="640">
        <v>6140020</v>
      </c>
      <c r="AE22" s="640"/>
      <c r="AF22" s="640"/>
      <c r="AG22" s="640"/>
      <c r="AH22" s="640"/>
      <c r="AI22" s="640"/>
      <c r="AJ22" s="640"/>
      <c r="AK22" s="640"/>
      <c r="AL22" s="641">
        <v>43.3</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932079</v>
      </c>
      <c r="S23" s="637"/>
      <c r="T23" s="637"/>
      <c r="U23" s="637"/>
      <c r="V23" s="637"/>
      <c r="W23" s="637"/>
      <c r="X23" s="637"/>
      <c r="Y23" s="638"/>
      <c r="Z23" s="639">
        <v>3.3</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13636113</v>
      </c>
      <c r="CS24" s="626"/>
      <c r="CT24" s="626"/>
      <c r="CU24" s="626"/>
      <c r="CV24" s="626"/>
      <c r="CW24" s="626"/>
      <c r="CX24" s="626"/>
      <c r="CY24" s="627"/>
      <c r="CZ24" s="630">
        <v>51.2</v>
      </c>
      <c r="DA24" s="631"/>
      <c r="DB24" s="631"/>
      <c r="DC24" s="647"/>
      <c r="DD24" s="671">
        <v>8250292</v>
      </c>
      <c r="DE24" s="626"/>
      <c r="DF24" s="626"/>
      <c r="DG24" s="626"/>
      <c r="DH24" s="626"/>
      <c r="DI24" s="626"/>
      <c r="DJ24" s="626"/>
      <c r="DK24" s="627"/>
      <c r="DL24" s="671">
        <v>7642372</v>
      </c>
      <c r="DM24" s="626"/>
      <c r="DN24" s="626"/>
      <c r="DO24" s="626"/>
      <c r="DP24" s="626"/>
      <c r="DQ24" s="626"/>
      <c r="DR24" s="626"/>
      <c r="DS24" s="626"/>
      <c r="DT24" s="626"/>
      <c r="DU24" s="626"/>
      <c r="DV24" s="627"/>
      <c r="DW24" s="630">
        <v>53.5</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15084123</v>
      </c>
      <c r="S25" s="637"/>
      <c r="T25" s="637"/>
      <c r="U25" s="637"/>
      <c r="V25" s="637"/>
      <c r="W25" s="637"/>
      <c r="X25" s="637"/>
      <c r="Y25" s="638"/>
      <c r="Z25" s="639">
        <v>53.3</v>
      </c>
      <c r="AA25" s="639"/>
      <c r="AB25" s="639"/>
      <c r="AC25" s="639"/>
      <c r="AD25" s="640">
        <v>14152044</v>
      </c>
      <c r="AE25" s="640"/>
      <c r="AF25" s="640"/>
      <c r="AG25" s="640"/>
      <c r="AH25" s="640"/>
      <c r="AI25" s="640"/>
      <c r="AJ25" s="640"/>
      <c r="AK25" s="640"/>
      <c r="AL25" s="641">
        <v>99.7</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3511770</v>
      </c>
      <c r="CS25" s="668"/>
      <c r="CT25" s="668"/>
      <c r="CU25" s="668"/>
      <c r="CV25" s="668"/>
      <c r="CW25" s="668"/>
      <c r="CX25" s="668"/>
      <c r="CY25" s="669"/>
      <c r="CZ25" s="641">
        <v>13.2</v>
      </c>
      <c r="DA25" s="666"/>
      <c r="DB25" s="666"/>
      <c r="DC25" s="670"/>
      <c r="DD25" s="645">
        <v>3029304</v>
      </c>
      <c r="DE25" s="668"/>
      <c r="DF25" s="668"/>
      <c r="DG25" s="668"/>
      <c r="DH25" s="668"/>
      <c r="DI25" s="668"/>
      <c r="DJ25" s="668"/>
      <c r="DK25" s="669"/>
      <c r="DL25" s="645">
        <v>2978098</v>
      </c>
      <c r="DM25" s="668"/>
      <c r="DN25" s="668"/>
      <c r="DO25" s="668"/>
      <c r="DP25" s="668"/>
      <c r="DQ25" s="668"/>
      <c r="DR25" s="668"/>
      <c r="DS25" s="668"/>
      <c r="DT25" s="668"/>
      <c r="DU25" s="668"/>
      <c r="DV25" s="669"/>
      <c r="DW25" s="641">
        <v>20.9</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6478</v>
      </c>
      <c r="S26" s="637"/>
      <c r="T26" s="637"/>
      <c r="U26" s="637"/>
      <c r="V26" s="637"/>
      <c r="W26" s="637"/>
      <c r="X26" s="637"/>
      <c r="Y26" s="638"/>
      <c r="Z26" s="639">
        <v>0</v>
      </c>
      <c r="AA26" s="639"/>
      <c r="AB26" s="639"/>
      <c r="AC26" s="639"/>
      <c r="AD26" s="640">
        <v>6478</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1962505</v>
      </c>
      <c r="CS26" s="637"/>
      <c r="CT26" s="637"/>
      <c r="CU26" s="637"/>
      <c r="CV26" s="637"/>
      <c r="CW26" s="637"/>
      <c r="CX26" s="637"/>
      <c r="CY26" s="638"/>
      <c r="CZ26" s="641">
        <v>7.4</v>
      </c>
      <c r="DA26" s="666"/>
      <c r="DB26" s="666"/>
      <c r="DC26" s="670"/>
      <c r="DD26" s="645">
        <v>1686980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277793</v>
      </c>
      <c r="S27" s="637"/>
      <c r="T27" s="637"/>
      <c r="U27" s="637"/>
      <c r="V27" s="637"/>
      <c r="W27" s="637"/>
      <c r="X27" s="637"/>
      <c r="Y27" s="638"/>
      <c r="Z27" s="639">
        <v>1</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6354750</v>
      </c>
      <c r="BH27" s="637"/>
      <c r="BI27" s="637"/>
      <c r="BJ27" s="637"/>
      <c r="BK27" s="637"/>
      <c r="BL27" s="637"/>
      <c r="BM27" s="637"/>
      <c r="BN27" s="638"/>
      <c r="BO27" s="639">
        <v>100</v>
      </c>
      <c r="BP27" s="639"/>
      <c r="BQ27" s="639"/>
      <c r="BR27" s="639"/>
      <c r="BS27" s="640">
        <v>243139</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6941608</v>
      </c>
      <c r="CS27" s="668"/>
      <c r="CT27" s="668"/>
      <c r="CU27" s="668"/>
      <c r="CV27" s="668"/>
      <c r="CW27" s="668"/>
      <c r="CX27" s="668"/>
      <c r="CY27" s="669"/>
      <c r="CZ27" s="641">
        <v>26.1</v>
      </c>
      <c r="DA27" s="666"/>
      <c r="DB27" s="666"/>
      <c r="DC27" s="670"/>
      <c r="DD27" s="645">
        <v>2235229</v>
      </c>
      <c r="DE27" s="668"/>
      <c r="DF27" s="668"/>
      <c r="DG27" s="668"/>
      <c r="DH27" s="668"/>
      <c r="DI27" s="668"/>
      <c r="DJ27" s="668"/>
      <c r="DK27" s="669"/>
      <c r="DL27" s="645">
        <v>1681577</v>
      </c>
      <c r="DM27" s="668"/>
      <c r="DN27" s="668"/>
      <c r="DO27" s="668"/>
      <c r="DP27" s="668"/>
      <c r="DQ27" s="668"/>
      <c r="DR27" s="668"/>
      <c r="DS27" s="668"/>
      <c r="DT27" s="668"/>
      <c r="DU27" s="668"/>
      <c r="DV27" s="669"/>
      <c r="DW27" s="641">
        <v>11.8</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234598</v>
      </c>
      <c r="S28" s="637"/>
      <c r="T28" s="637"/>
      <c r="U28" s="637"/>
      <c r="V28" s="637"/>
      <c r="W28" s="637"/>
      <c r="X28" s="637"/>
      <c r="Y28" s="638"/>
      <c r="Z28" s="639">
        <v>0.8</v>
      </c>
      <c r="AA28" s="639"/>
      <c r="AB28" s="639"/>
      <c r="AC28" s="639"/>
      <c r="AD28" s="640">
        <v>27609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3182735</v>
      </c>
      <c r="CS28" s="637"/>
      <c r="CT28" s="637"/>
      <c r="CU28" s="637"/>
      <c r="CV28" s="637"/>
      <c r="CW28" s="637"/>
      <c r="CX28" s="637"/>
      <c r="CY28" s="638"/>
      <c r="CZ28" s="641">
        <v>12</v>
      </c>
      <c r="DA28" s="666"/>
      <c r="DB28" s="666"/>
      <c r="DC28" s="670"/>
      <c r="DD28" s="645">
        <v>2985759</v>
      </c>
      <c r="DE28" s="637"/>
      <c r="DF28" s="637"/>
      <c r="DG28" s="637"/>
      <c r="DH28" s="637"/>
      <c r="DI28" s="637"/>
      <c r="DJ28" s="637"/>
      <c r="DK28" s="638"/>
      <c r="DL28" s="645">
        <v>2982697</v>
      </c>
      <c r="DM28" s="637"/>
      <c r="DN28" s="637"/>
      <c r="DO28" s="637"/>
      <c r="DP28" s="637"/>
      <c r="DQ28" s="637"/>
      <c r="DR28" s="637"/>
      <c r="DS28" s="637"/>
      <c r="DT28" s="637"/>
      <c r="DU28" s="637"/>
      <c r="DV28" s="638"/>
      <c r="DW28" s="641">
        <v>20.9</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180150</v>
      </c>
      <c r="S29" s="637"/>
      <c r="T29" s="637"/>
      <c r="U29" s="637"/>
      <c r="V29" s="637"/>
      <c r="W29" s="637"/>
      <c r="X29" s="637"/>
      <c r="Y29" s="638"/>
      <c r="Z29" s="639">
        <v>0.6</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3182735</v>
      </c>
      <c r="CS29" s="668"/>
      <c r="CT29" s="668"/>
      <c r="CU29" s="668"/>
      <c r="CV29" s="668"/>
      <c r="CW29" s="668"/>
      <c r="CX29" s="668"/>
      <c r="CY29" s="669"/>
      <c r="CZ29" s="641">
        <v>12</v>
      </c>
      <c r="DA29" s="666"/>
      <c r="DB29" s="666"/>
      <c r="DC29" s="670"/>
      <c r="DD29" s="645">
        <v>2985759</v>
      </c>
      <c r="DE29" s="668"/>
      <c r="DF29" s="668"/>
      <c r="DG29" s="668"/>
      <c r="DH29" s="668"/>
      <c r="DI29" s="668"/>
      <c r="DJ29" s="668"/>
      <c r="DK29" s="669"/>
      <c r="DL29" s="645">
        <v>2982697</v>
      </c>
      <c r="DM29" s="668"/>
      <c r="DN29" s="668"/>
      <c r="DO29" s="668"/>
      <c r="DP29" s="668"/>
      <c r="DQ29" s="668"/>
      <c r="DR29" s="668"/>
      <c r="DS29" s="668"/>
      <c r="DT29" s="668"/>
      <c r="DU29" s="668"/>
      <c r="DV29" s="669"/>
      <c r="DW29" s="641">
        <v>20.9</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4966125</v>
      </c>
      <c r="S30" s="637"/>
      <c r="T30" s="637"/>
      <c r="U30" s="637"/>
      <c r="V30" s="637"/>
      <c r="W30" s="637"/>
      <c r="X30" s="637"/>
      <c r="Y30" s="638"/>
      <c r="Z30" s="639">
        <v>17.600000000000001</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3052965</v>
      </c>
      <c r="CS30" s="637"/>
      <c r="CT30" s="637"/>
      <c r="CU30" s="637"/>
      <c r="CV30" s="637"/>
      <c r="CW30" s="637"/>
      <c r="CX30" s="637"/>
      <c r="CY30" s="638"/>
      <c r="CZ30" s="641">
        <v>11.5</v>
      </c>
      <c r="DA30" s="666"/>
      <c r="DB30" s="666"/>
      <c r="DC30" s="670"/>
      <c r="DD30" s="645">
        <v>2869272</v>
      </c>
      <c r="DE30" s="637"/>
      <c r="DF30" s="637"/>
      <c r="DG30" s="637"/>
      <c r="DH30" s="637"/>
      <c r="DI30" s="637"/>
      <c r="DJ30" s="637"/>
      <c r="DK30" s="638"/>
      <c r="DL30" s="645">
        <v>2866210</v>
      </c>
      <c r="DM30" s="637"/>
      <c r="DN30" s="637"/>
      <c r="DO30" s="637"/>
      <c r="DP30" s="637"/>
      <c r="DQ30" s="637"/>
      <c r="DR30" s="637"/>
      <c r="DS30" s="637"/>
      <c r="DT30" s="637"/>
      <c r="DU30" s="637"/>
      <c r="DV30" s="638"/>
      <c r="DW30" s="641">
        <v>20.100000000000001</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99.6</v>
      </c>
      <c r="BH31" s="680"/>
      <c r="BI31" s="680"/>
      <c r="BJ31" s="680"/>
      <c r="BK31" s="680"/>
      <c r="BL31" s="680"/>
      <c r="BM31" s="631">
        <v>98.4</v>
      </c>
      <c r="BN31" s="680"/>
      <c r="BO31" s="680"/>
      <c r="BP31" s="680"/>
      <c r="BQ31" s="681"/>
      <c r="BR31" s="692">
        <v>99.5</v>
      </c>
      <c r="BS31" s="680"/>
      <c r="BT31" s="680"/>
      <c r="BU31" s="680"/>
      <c r="BV31" s="680"/>
      <c r="BW31" s="680"/>
      <c r="BX31" s="631">
        <v>98.2</v>
      </c>
      <c r="BY31" s="680"/>
      <c r="BZ31" s="680"/>
      <c r="CA31" s="680"/>
      <c r="CB31" s="681"/>
      <c r="CD31" s="674"/>
      <c r="CE31" s="675"/>
      <c r="CF31" s="633" t="s">
        <v>301</v>
      </c>
      <c r="CG31" s="634"/>
      <c r="CH31" s="634"/>
      <c r="CI31" s="634"/>
      <c r="CJ31" s="634"/>
      <c r="CK31" s="634"/>
      <c r="CL31" s="634"/>
      <c r="CM31" s="634"/>
      <c r="CN31" s="634"/>
      <c r="CO31" s="634"/>
      <c r="CP31" s="634"/>
      <c r="CQ31" s="635"/>
      <c r="CR31" s="636">
        <v>129770</v>
      </c>
      <c r="CS31" s="668"/>
      <c r="CT31" s="668"/>
      <c r="CU31" s="668"/>
      <c r="CV31" s="668"/>
      <c r="CW31" s="668"/>
      <c r="CX31" s="668"/>
      <c r="CY31" s="669"/>
      <c r="CZ31" s="641">
        <v>0.5</v>
      </c>
      <c r="DA31" s="666"/>
      <c r="DB31" s="666"/>
      <c r="DC31" s="670"/>
      <c r="DD31" s="645">
        <v>116487</v>
      </c>
      <c r="DE31" s="668"/>
      <c r="DF31" s="668"/>
      <c r="DG31" s="668"/>
      <c r="DH31" s="668"/>
      <c r="DI31" s="668"/>
      <c r="DJ31" s="668"/>
      <c r="DK31" s="669"/>
      <c r="DL31" s="645">
        <v>116487</v>
      </c>
      <c r="DM31" s="668"/>
      <c r="DN31" s="668"/>
      <c r="DO31" s="668"/>
      <c r="DP31" s="668"/>
      <c r="DQ31" s="668"/>
      <c r="DR31" s="668"/>
      <c r="DS31" s="668"/>
      <c r="DT31" s="668"/>
      <c r="DU31" s="668"/>
      <c r="DV31" s="669"/>
      <c r="DW31" s="641">
        <v>0.8</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3120191</v>
      </c>
      <c r="S32" s="637"/>
      <c r="T32" s="637"/>
      <c r="U32" s="637"/>
      <c r="V32" s="637"/>
      <c r="W32" s="637"/>
      <c r="X32" s="637"/>
      <c r="Y32" s="638"/>
      <c r="Z32" s="639">
        <v>11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99.6</v>
      </c>
      <c r="BH32" s="668"/>
      <c r="BI32" s="668"/>
      <c r="BJ32" s="668"/>
      <c r="BK32" s="668"/>
      <c r="BL32" s="668"/>
      <c r="BM32" s="642">
        <v>98.8</v>
      </c>
      <c r="BN32" s="668"/>
      <c r="BO32" s="668"/>
      <c r="BP32" s="668"/>
      <c r="BQ32" s="691"/>
      <c r="BR32" s="693">
        <v>99.5</v>
      </c>
      <c r="BS32" s="668"/>
      <c r="BT32" s="668"/>
      <c r="BU32" s="668"/>
      <c r="BV32" s="668"/>
      <c r="BW32" s="668"/>
      <c r="BX32" s="642">
        <v>98.7</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300792</v>
      </c>
      <c r="S33" s="637"/>
      <c r="T33" s="637"/>
      <c r="U33" s="637"/>
      <c r="V33" s="637"/>
      <c r="W33" s="637"/>
      <c r="X33" s="637"/>
      <c r="Y33" s="638"/>
      <c r="Z33" s="639">
        <v>1.1000000000000001</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99.5</v>
      </c>
      <c r="BH33" s="695"/>
      <c r="BI33" s="695"/>
      <c r="BJ33" s="695"/>
      <c r="BK33" s="695"/>
      <c r="BL33" s="695"/>
      <c r="BM33" s="696">
        <v>97.9</v>
      </c>
      <c r="BN33" s="695"/>
      <c r="BO33" s="695"/>
      <c r="BP33" s="695"/>
      <c r="BQ33" s="697"/>
      <c r="BR33" s="694">
        <v>99.3</v>
      </c>
      <c r="BS33" s="695"/>
      <c r="BT33" s="695"/>
      <c r="BU33" s="695"/>
      <c r="BV33" s="695"/>
      <c r="BW33" s="695"/>
      <c r="BX33" s="696">
        <v>97.6</v>
      </c>
      <c r="BY33" s="695"/>
      <c r="BZ33" s="695"/>
      <c r="CA33" s="695"/>
      <c r="CB33" s="697"/>
      <c r="CD33" s="633" t="s">
        <v>308</v>
      </c>
      <c r="CE33" s="634"/>
      <c r="CF33" s="634"/>
      <c r="CG33" s="634"/>
      <c r="CH33" s="634"/>
      <c r="CI33" s="634"/>
      <c r="CJ33" s="634"/>
      <c r="CK33" s="634"/>
      <c r="CL33" s="634"/>
      <c r="CM33" s="634"/>
      <c r="CN33" s="634"/>
      <c r="CO33" s="634"/>
      <c r="CP33" s="634"/>
      <c r="CQ33" s="635"/>
      <c r="CR33" s="636">
        <v>9856838</v>
      </c>
      <c r="CS33" s="668"/>
      <c r="CT33" s="668"/>
      <c r="CU33" s="668"/>
      <c r="CV33" s="668"/>
      <c r="CW33" s="668"/>
      <c r="CX33" s="668"/>
      <c r="CY33" s="669"/>
      <c r="CZ33" s="641">
        <v>37</v>
      </c>
      <c r="DA33" s="666"/>
      <c r="DB33" s="666"/>
      <c r="DC33" s="670"/>
      <c r="DD33" s="645">
        <v>7443138</v>
      </c>
      <c r="DE33" s="668"/>
      <c r="DF33" s="668"/>
      <c r="DG33" s="668"/>
      <c r="DH33" s="668"/>
      <c r="DI33" s="668"/>
      <c r="DJ33" s="668"/>
      <c r="DK33" s="669"/>
      <c r="DL33" s="645">
        <v>6010763</v>
      </c>
      <c r="DM33" s="668"/>
      <c r="DN33" s="668"/>
      <c r="DO33" s="668"/>
      <c r="DP33" s="668"/>
      <c r="DQ33" s="668"/>
      <c r="DR33" s="668"/>
      <c r="DS33" s="668"/>
      <c r="DT33" s="668"/>
      <c r="DU33" s="668"/>
      <c r="DV33" s="669"/>
      <c r="DW33" s="641">
        <v>42.1</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290580</v>
      </c>
      <c r="S34" s="637"/>
      <c r="T34" s="637"/>
      <c r="U34" s="637"/>
      <c r="V34" s="637"/>
      <c r="W34" s="637"/>
      <c r="X34" s="637"/>
      <c r="Y34" s="638"/>
      <c r="Z34" s="639">
        <v>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3264076</v>
      </c>
      <c r="CS34" s="637"/>
      <c r="CT34" s="637"/>
      <c r="CU34" s="637"/>
      <c r="CV34" s="637"/>
      <c r="CW34" s="637"/>
      <c r="CX34" s="637"/>
      <c r="CY34" s="638"/>
      <c r="CZ34" s="641">
        <v>12.3</v>
      </c>
      <c r="DA34" s="666"/>
      <c r="DB34" s="666"/>
      <c r="DC34" s="670"/>
      <c r="DD34" s="645">
        <v>2315228</v>
      </c>
      <c r="DE34" s="637"/>
      <c r="DF34" s="637"/>
      <c r="DG34" s="637"/>
      <c r="DH34" s="637"/>
      <c r="DI34" s="637"/>
      <c r="DJ34" s="637"/>
      <c r="DK34" s="638"/>
      <c r="DL34" s="645">
        <v>2050998</v>
      </c>
      <c r="DM34" s="637"/>
      <c r="DN34" s="637"/>
      <c r="DO34" s="637"/>
      <c r="DP34" s="637"/>
      <c r="DQ34" s="637"/>
      <c r="DR34" s="637"/>
      <c r="DS34" s="637"/>
      <c r="DT34" s="637"/>
      <c r="DU34" s="637"/>
      <c r="DV34" s="638"/>
      <c r="DW34" s="641">
        <v>14.4</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341697</v>
      </c>
      <c r="S35" s="637"/>
      <c r="T35" s="637"/>
      <c r="U35" s="637"/>
      <c r="V35" s="637"/>
      <c r="W35" s="637"/>
      <c r="X35" s="637"/>
      <c r="Y35" s="638"/>
      <c r="Z35" s="639">
        <v>1.2</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88087</v>
      </c>
      <c r="CS35" s="668"/>
      <c r="CT35" s="668"/>
      <c r="CU35" s="668"/>
      <c r="CV35" s="668"/>
      <c r="CW35" s="668"/>
      <c r="CX35" s="668"/>
      <c r="CY35" s="669"/>
      <c r="CZ35" s="641">
        <v>0.3</v>
      </c>
      <c r="DA35" s="666"/>
      <c r="DB35" s="666"/>
      <c r="DC35" s="670"/>
      <c r="DD35" s="645">
        <v>71062</v>
      </c>
      <c r="DE35" s="668"/>
      <c r="DF35" s="668"/>
      <c r="DG35" s="668"/>
      <c r="DH35" s="668"/>
      <c r="DI35" s="668"/>
      <c r="DJ35" s="668"/>
      <c r="DK35" s="669"/>
      <c r="DL35" s="645">
        <v>61195</v>
      </c>
      <c r="DM35" s="668"/>
      <c r="DN35" s="668"/>
      <c r="DO35" s="668"/>
      <c r="DP35" s="668"/>
      <c r="DQ35" s="668"/>
      <c r="DR35" s="668"/>
      <c r="DS35" s="668"/>
      <c r="DT35" s="668"/>
      <c r="DU35" s="668"/>
      <c r="DV35" s="669"/>
      <c r="DW35" s="641">
        <v>0.4</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1642744</v>
      </c>
      <c r="S36" s="637"/>
      <c r="T36" s="637"/>
      <c r="U36" s="637"/>
      <c r="V36" s="637"/>
      <c r="W36" s="637"/>
      <c r="X36" s="637"/>
      <c r="Y36" s="638"/>
      <c r="Z36" s="639">
        <v>5.8</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3159139</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175172</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3749424</v>
      </c>
      <c r="CS36" s="637"/>
      <c r="CT36" s="637"/>
      <c r="CU36" s="637"/>
      <c r="CV36" s="637"/>
      <c r="CW36" s="637"/>
      <c r="CX36" s="637"/>
      <c r="CY36" s="638"/>
      <c r="CZ36" s="641">
        <v>14.1</v>
      </c>
      <c r="DA36" s="666"/>
      <c r="DB36" s="666"/>
      <c r="DC36" s="670"/>
      <c r="DD36" s="645">
        <v>3211346</v>
      </c>
      <c r="DE36" s="637"/>
      <c r="DF36" s="637"/>
      <c r="DG36" s="637"/>
      <c r="DH36" s="637"/>
      <c r="DI36" s="637"/>
      <c r="DJ36" s="637"/>
      <c r="DK36" s="638"/>
      <c r="DL36" s="645">
        <v>2202866</v>
      </c>
      <c r="DM36" s="637"/>
      <c r="DN36" s="637"/>
      <c r="DO36" s="637"/>
      <c r="DP36" s="637"/>
      <c r="DQ36" s="637"/>
      <c r="DR36" s="637"/>
      <c r="DS36" s="637"/>
      <c r="DT36" s="637"/>
      <c r="DU36" s="637"/>
      <c r="DV36" s="638"/>
      <c r="DW36" s="641">
        <v>15.4</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870139</v>
      </c>
      <c r="S37" s="637"/>
      <c r="T37" s="637"/>
      <c r="U37" s="637"/>
      <c r="V37" s="637"/>
      <c r="W37" s="637"/>
      <c r="X37" s="637"/>
      <c r="Y37" s="638"/>
      <c r="Z37" s="639">
        <v>3.1</v>
      </c>
      <c r="AA37" s="639"/>
      <c r="AB37" s="639"/>
      <c r="AC37" s="639"/>
      <c r="AD37" s="640">
        <v>1602</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859354</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104777</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1325819</v>
      </c>
      <c r="CS37" s="668"/>
      <c r="CT37" s="668"/>
      <c r="CU37" s="668"/>
      <c r="CV37" s="668"/>
      <c r="CW37" s="668"/>
      <c r="CX37" s="668"/>
      <c r="CY37" s="669"/>
      <c r="CZ37" s="641">
        <v>5</v>
      </c>
      <c r="DA37" s="666"/>
      <c r="DB37" s="666"/>
      <c r="DC37" s="670"/>
      <c r="DD37" s="645">
        <v>1302360</v>
      </c>
      <c r="DE37" s="668"/>
      <c r="DF37" s="668"/>
      <c r="DG37" s="668"/>
      <c r="DH37" s="668"/>
      <c r="DI37" s="668"/>
      <c r="DJ37" s="668"/>
      <c r="DK37" s="669"/>
      <c r="DL37" s="645">
        <v>1139616</v>
      </c>
      <c r="DM37" s="668"/>
      <c r="DN37" s="668"/>
      <c r="DO37" s="668"/>
      <c r="DP37" s="668"/>
      <c r="DQ37" s="668"/>
      <c r="DR37" s="668"/>
      <c r="DS37" s="668"/>
      <c r="DT37" s="668"/>
      <c r="DU37" s="668"/>
      <c r="DV37" s="669"/>
      <c r="DW37" s="641">
        <v>8</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965814</v>
      </c>
      <c r="S38" s="637"/>
      <c r="T38" s="637"/>
      <c r="U38" s="637"/>
      <c r="V38" s="637"/>
      <c r="W38" s="637"/>
      <c r="X38" s="637"/>
      <c r="Y38" s="638"/>
      <c r="Z38" s="639">
        <v>3.4</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78313</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5868</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2169240</v>
      </c>
      <c r="CS38" s="637"/>
      <c r="CT38" s="637"/>
      <c r="CU38" s="637"/>
      <c r="CV38" s="637"/>
      <c r="CW38" s="637"/>
      <c r="CX38" s="637"/>
      <c r="CY38" s="638"/>
      <c r="CZ38" s="641">
        <v>8.1999999999999993</v>
      </c>
      <c r="DA38" s="666"/>
      <c r="DB38" s="666"/>
      <c r="DC38" s="670"/>
      <c r="DD38" s="645">
        <v>1773644</v>
      </c>
      <c r="DE38" s="637"/>
      <c r="DF38" s="637"/>
      <c r="DG38" s="637"/>
      <c r="DH38" s="637"/>
      <c r="DI38" s="637"/>
      <c r="DJ38" s="637"/>
      <c r="DK38" s="638"/>
      <c r="DL38" s="645">
        <v>1695704</v>
      </c>
      <c r="DM38" s="637"/>
      <c r="DN38" s="637"/>
      <c r="DO38" s="637"/>
      <c r="DP38" s="637"/>
      <c r="DQ38" s="637"/>
      <c r="DR38" s="637"/>
      <c r="DS38" s="637"/>
      <c r="DT38" s="637"/>
      <c r="DU38" s="637"/>
      <c r="DV38" s="638"/>
      <c r="DW38" s="641">
        <v>11.9</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52232</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9092</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320605</v>
      </c>
      <c r="CS39" s="668"/>
      <c r="CT39" s="668"/>
      <c r="CU39" s="668"/>
      <c r="CV39" s="668"/>
      <c r="CW39" s="668"/>
      <c r="CX39" s="668"/>
      <c r="CY39" s="669"/>
      <c r="CZ39" s="641">
        <v>1.2</v>
      </c>
      <c r="DA39" s="666"/>
      <c r="DB39" s="666"/>
      <c r="DC39" s="670"/>
      <c r="DD39" s="645">
        <v>66752</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91591</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1067</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112</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265406</v>
      </c>
      <c r="CS40" s="637"/>
      <c r="CT40" s="637"/>
      <c r="CU40" s="637"/>
      <c r="CV40" s="637"/>
      <c r="CW40" s="637"/>
      <c r="CX40" s="637"/>
      <c r="CY40" s="638"/>
      <c r="CZ40" s="641">
        <v>1</v>
      </c>
      <c r="DA40" s="666"/>
      <c r="DB40" s="666"/>
      <c r="DC40" s="670"/>
      <c r="DD40" s="645">
        <v>5106</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28281224</v>
      </c>
      <c r="S41" s="709"/>
      <c r="T41" s="709"/>
      <c r="U41" s="709"/>
      <c r="V41" s="709"/>
      <c r="W41" s="709"/>
      <c r="X41" s="709"/>
      <c r="Y41" s="713"/>
      <c r="Z41" s="714">
        <v>100</v>
      </c>
      <c r="AA41" s="714"/>
      <c r="AB41" s="714"/>
      <c r="AC41" s="714"/>
      <c r="AD41" s="715">
        <v>14187733</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474025</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1694148</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474</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3115975</v>
      </c>
      <c r="CS42" s="668"/>
      <c r="CT42" s="668"/>
      <c r="CU42" s="668"/>
      <c r="CV42" s="668"/>
      <c r="CW42" s="668"/>
      <c r="CX42" s="668"/>
      <c r="CY42" s="669"/>
      <c r="CZ42" s="641">
        <v>11.7</v>
      </c>
      <c r="DA42" s="666"/>
      <c r="DB42" s="666"/>
      <c r="DC42" s="670"/>
      <c r="DD42" s="645">
        <v>759991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60881</v>
      </c>
      <c r="CS43" s="668"/>
      <c r="CT43" s="668"/>
      <c r="CU43" s="668"/>
      <c r="CV43" s="668"/>
      <c r="CW43" s="668"/>
      <c r="CX43" s="668"/>
      <c r="CY43" s="669"/>
      <c r="CZ43" s="641">
        <v>0.2</v>
      </c>
      <c r="DA43" s="666"/>
      <c r="DB43" s="666"/>
      <c r="DC43" s="670"/>
      <c r="DD43" s="645">
        <v>53984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2820106</v>
      </c>
      <c r="CS44" s="637"/>
      <c r="CT44" s="637"/>
      <c r="CU44" s="637"/>
      <c r="CV44" s="637"/>
      <c r="CW44" s="637"/>
      <c r="CX44" s="637"/>
      <c r="CY44" s="638"/>
      <c r="CZ44" s="641">
        <v>10.6</v>
      </c>
      <c r="DA44" s="642"/>
      <c r="DB44" s="642"/>
      <c r="DC44" s="648"/>
      <c r="DD44" s="645">
        <v>734384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1320399</v>
      </c>
      <c r="CS45" s="668"/>
      <c r="CT45" s="668"/>
      <c r="CU45" s="668"/>
      <c r="CV45" s="668"/>
      <c r="CW45" s="668"/>
      <c r="CX45" s="668"/>
      <c r="CY45" s="669"/>
      <c r="CZ45" s="641">
        <v>5</v>
      </c>
      <c r="DA45" s="666"/>
      <c r="DB45" s="666"/>
      <c r="DC45" s="670"/>
      <c r="DD45" s="645">
        <v>119297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1433022</v>
      </c>
      <c r="CS46" s="637"/>
      <c r="CT46" s="637"/>
      <c r="CU46" s="637"/>
      <c r="CV46" s="637"/>
      <c r="CW46" s="637"/>
      <c r="CX46" s="637"/>
      <c r="CY46" s="638"/>
      <c r="CZ46" s="641">
        <v>5.4</v>
      </c>
      <c r="DA46" s="642"/>
      <c r="DB46" s="642"/>
      <c r="DC46" s="648"/>
      <c r="DD46" s="645">
        <v>608312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295869</v>
      </c>
      <c r="CS47" s="668"/>
      <c r="CT47" s="668"/>
      <c r="CU47" s="668"/>
      <c r="CV47" s="668"/>
      <c r="CW47" s="668"/>
      <c r="CX47" s="668"/>
      <c r="CY47" s="669"/>
      <c r="CZ47" s="641">
        <v>1.1000000000000001</v>
      </c>
      <c r="DA47" s="666"/>
      <c r="DB47" s="666"/>
      <c r="DC47" s="670"/>
      <c r="DD47" s="645">
        <v>25607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26608926</v>
      </c>
      <c r="CS49" s="695"/>
      <c r="CT49" s="695"/>
      <c r="CU49" s="695"/>
      <c r="CV49" s="695"/>
      <c r="CW49" s="695"/>
      <c r="CX49" s="695"/>
      <c r="CY49" s="724"/>
      <c r="CZ49" s="716">
        <v>100</v>
      </c>
      <c r="DA49" s="725"/>
      <c r="DB49" s="725"/>
      <c r="DC49" s="726"/>
      <c r="DD49" s="727">
        <v>16453421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2B36wWumox8NAZ5rBxKzPdvli90XmrCmPhDJavOyrcE0LYk4e8RhGg5Ma+fbV2MHTZMvOtobpC96hUOewz48Ug==" saltValue="9FTy2wXzvhgKqj+Y0QbM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BS9" sqref="BS9:CG9"/>
    </sheetView>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28047</v>
      </c>
      <c r="R7" s="766"/>
      <c r="S7" s="766"/>
      <c r="T7" s="766"/>
      <c r="U7" s="766"/>
      <c r="V7" s="766">
        <v>26362</v>
      </c>
      <c r="W7" s="766"/>
      <c r="X7" s="766"/>
      <c r="Y7" s="766"/>
      <c r="Z7" s="766"/>
      <c r="AA7" s="766">
        <v>1685</v>
      </c>
      <c r="AB7" s="766"/>
      <c r="AC7" s="766"/>
      <c r="AD7" s="766"/>
      <c r="AE7" s="767"/>
      <c r="AF7" s="768">
        <v>1412</v>
      </c>
      <c r="AG7" s="769"/>
      <c r="AH7" s="769"/>
      <c r="AI7" s="769"/>
      <c r="AJ7" s="770"/>
      <c r="AK7" s="771">
        <v>595</v>
      </c>
      <c r="AL7" s="772"/>
      <c r="AM7" s="772"/>
      <c r="AN7" s="772"/>
      <c r="AO7" s="772"/>
      <c r="AP7" s="772">
        <v>26471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560</v>
      </c>
      <c r="BS7" s="759" t="s">
        <v>559</v>
      </c>
      <c r="BT7" s="760"/>
      <c r="BU7" s="760"/>
      <c r="BV7" s="760"/>
      <c r="BW7" s="760"/>
      <c r="BX7" s="760"/>
      <c r="BY7" s="760"/>
      <c r="BZ7" s="760"/>
      <c r="CA7" s="760"/>
      <c r="CB7" s="760"/>
      <c r="CC7" s="760"/>
      <c r="CD7" s="760"/>
      <c r="CE7" s="760"/>
      <c r="CF7" s="760"/>
      <c r="CG7" s="775"/>
      <c r="CH7" s="756">
        <v>0</v>
      </c>
      <c r="CI7" s="757"/>
      <c r="CJ7" s="757"/>
      <c r="CK7" s="757"/>
      <c r="CL7" s="758"/>
      <c r="CM7" s="756">
        <v>4</v>
      </c>
      <c r="CN7" s="757"/>
      <c r="CO7" s="757"/>
      <c r="CP7" s="757"/>
      <c r="CQ7" s="758"/>
      <c r="CR7" s="756">
        <v>3</v>
      </c>
      <c r="CS7" s="757"/>
      <c r="CT7" s="757"/>
      <c r="CU7" s="757"/>
      <c r="CV7" s="758"/>
      <c r="CW7" s="756" t="s">
        <v>550</v>
      </c>
      <c r="CX7" s="757"/>
      <c r="CY7" s="757"/>
      <c r="CZ7" s="757"/>
      <c r="DA7" s="758"/>
      <c r="DB7" s="756" t="s">
        <v>550</v>
      </c>
      <c r="DC7" s="757"/>
      <c r="DD7" s="757"/>
      <c r="DE7" s="757"/>
      <c r="DF7" s="758"/>
      <c r="DG7" s="756" t="s">
        <v>550</v>
      </c>
      <c r="DH7" s="757"/>
      <c r="DI7" s="757"/>
      <c r="DJ7" s="757"/>
      <c r="DK7" s="758"/>
      <c r="DL7" s="756" t="s">
        <v>550</v>
      </c>
      <c r="DM7" s="757"/>
      <c r="DN7" s="757"/>
      <c r="DO7" s="757"/>
      <c r="DP7" s="758"/>
      <c r="DQ7" s="756" t="s">
        <v>550</v>
      </c>
      <c r="DR7" s="757"/>
      <c r="DS7" s="757"/>
      <c r="DT7" s="757"/>
      <c r="DU7" s="758"/>
      <c r="DV7" s="759"/>
      <c r="DW7" s="760"/>
      <c r="DX7" s="760"/>
      <c r="DY7" s="760"/>
      <c r="DZ7" s="761"/>
      <c r="EA7" s="229"/>
    </row>
    <row r="8" spans="1:131" s="230" customFormat="1" ht="26.25" customHeight="1" x14ac:dyDescent="0.2">
      <c r="A8" s="233">
        <v>2</v>
      </c>
      <c r="B8" s="793" t="s">
        <v>376</v>
      </c>
      <c r="C8" s="794"/>
      <c r="D8" s="794"/>
      <c r="E8" s="794"/>
      <c r="F8" s="794"/>
      <c r="G8" s="794"/>
      <c r="H8" s="794"/>
      <c r="I8" s="794"/>
      <c r="J8" s="794"/>
      <c r="K8" s="794"/>
      <c r="L8" s="794"/>
      <c r="M8" s="794"/>
      <c r="N8" s="794"/>
      <c r="O8" s="794"/>
      <c r="P8" s="795"/>
      <c r="Q8" s="796">
        <v>234</v>
      </c>
      <c r="R8" s="797"/>
      <c r="S8" s="797"/>
      <c r="T8" s="797"/>
      <c r="U8" s="797"/>
      <c r="V8" s="797">
        <v>247</v>
      </c>
      <c r="W8" s="797"/>
      <c r="X8" s="797"/>
      <c r="Y8" s="797"/>
      <c r="Z8" s="797"/>
      <c r="AA8" s="797">
        <v>-13</v>
      </c>
      <c r="AB8" s="797"/>
      <c r="AC8" s="797"/>
      <c r="AD8" s="797"/>
      <c r="AE8" s="798"/>
      <c r="AF8" s="799">
        <v>0</v>
      </c>
      <c r="AG8" s="800"/>
      <c r="AH8" s="800"/>
      <c r="AI8" s="800"/>
      <c r="AJ8" s="801"/>
      <c r="AK8" s="782">
        <v>10</v>
      </c>
      <c r="AL8" s="783"/>
      <c r="AM8" s="783"/>
      <c r="AN8" s="783"/>
      <c r="AO8" s="783"/>
      <c r="AP8" s="783">
        <v>280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562</v>
      </c>
      <c r="BT8" s="787"/>
      <c r="BU8" s="787"/>
      <c r="BV8" s="787"/>
      <c r="BW8" s="787"/>
      <c r="BX8" s="787"/>
      <c r="BY8" s="787"/>
      <c r="BZ8" s="787"/>
      <c r="CA8" s="787"/>
      <c r="CB8" s="787"/>
      <c r="CC8" s="787"/>
      <c r="CD8" s="787"/>
      <c r="CE8" s="787"/>
      <c r="CF8" s="787"/>
      <c r="CG8" s="788"/>
      <c r="CH8" s="789">
        <v>3</v>
      </c>
      <c r="CI8" s="790"/>
      <c r="CJ8" s="790"/>
      <c r="CK8" s="790"/>
      <c r="CL8" s="791"/>
      <c r="CM8" s="789">
        <v>43</v>
      </c>
      <c r="CN8" s="790"/>
      <c r="CO8" s="790"/>
      <c r="CP8" s="790"/>
      <c r="CQ8" s="791"/>
      <c r="CR8" s="789">
        <v>20</v>
      </c>
      <c r="CS8" s="790"/>
      <c r="CT8" s="790"/>
      <c r="CU8" s="790"/>
      <c r="CV8" s="791"/>
      <c r="CW8" s="789">
        <v>26</v>
      </c>
      <c r="CX8" s="790"/>
      <c r="CY8" s="790"/>
      <c r="CZ8" s="790"/>
      <c r="DA8" s="791"/>
      <c r="DB8" s="789" t="s">
        <v>550</v>
      </c>
      <c r="DC8" s="790"/>
      <c r="DD8" s="790"/>
      <c r="DE8" s="790"/>
      <c r="DF8" s="791"/>
      <c r="DG8" s="789" t="s">
        <v>550</v>
      </c>
      <c r="DH8" s="790"/>
      <c r="DI8" s="790"/>
      <c r="DJ8" s="790"/>
      <c r="DK8" s="791"/>
      <c r="DL8" s="789" t="s">
        <v>550</v>
      </c>
      <c r="DM8" s="790"/>
      <c r="DN8" s="790"/>
      <c r="DO8" s="790"/>
      <c r="DP8" s="791"/>
      <c r="DQ8" s="789" t="s">
        <v>550</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378</v>
      </c>
      <c r="B23" s="802" t="s">
        <v>379</v>
      </c>
      <c r="C23" s="803"/>
      <c r="D23" s="803"/>
      <c r="E23" s="803"/>
      <c r="F23" s="803"/>
      <c r="G23" s="803"/>
      <c r="H23" s="803"/>
      <c r="I23" s="803"/>
      <c r="J23" s="803"/>
      <c r="K23" s="803"/>
      <c r="L23" s="803"/>
      <c r="M23" s="803"/>
      <c r="N23" s="803"/>
      <c r="O23" s="803"/>
      <c r="P23" s="804"/>
      <c r="Q23" s="805">
        <v>28281</v>
      </c>
      <c r="R23" s="806"/>
      <c r="S23" s="806"/>
      <c r="T23" s="806"/>
      <c r="U23" s="806"/>
      <c r="V23" s="806">
        <v>26609</v>
      </c>
      <c r="W23" s="806"/>
      <c r="X23" s="806"/>
      <c r="Y23" s="806"/>
      <c r="Z23" s="806"/>
      <c r="AA23" s="806">
        <v>1672</v>
      </c>
      <c r="AB23" s="806"/>
      <c r="AC23" s="806"/>
      <c r="AD23" s="806"/>
      <c r="AE23" s="807"/>
      <c r="AF23" s="808">
        <v>1412</v>
      </c>
      <c r="AG23" s="806"/>
      <c r="AH23" s="806"/>
      <c r="AI23" s="806"/>
      <c r="AJ23" s="809"/>
      <c r="AK23" s="810"/>
      <c r="AL23" s="811"/>
      <c r="AM23" s="811"/>
      <c r="AN23" s="811"/>
      <c r="AO23" s="811"/>
      <c r="AP23" s="806">
        <v>26751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390</v>
      </c>
      <c r="C28" s="763"/>
      <c r="D28" s="763"/>
      <c r="E28" s="763"/>
      <c r="F28" s="763"/>
      <c r="G28" s="763"/>
      <c r="H28" s="763"/>
      <c r="I28" s="763"/>
      <c r="J28" s="763"/>
      <c r="K28" s="763"/>
      <c r="L28" s="763"/>
      <c r="M28" s="763"/>
      <c r="N28" s="763"/>
      <c r="O28" s="763"/>
      <c r="P28" s="764"/>
      <c r="Q28" s="835">
        <v>6107</v>
      </c>
      <c r="R28" s="836"/>
      <c r="S28" s="836"/>
      <c r="T28" s="836"/>
      <c r="U28" s="836"/>
      <c r="V28" s="836">
        <v>5932</v>
      </c>
      <c r="W28" s="836"/>
      <c r="X28" s="836"/>
      <c r="Y28" s="836"/>
      <c r="Z28" s="836"/>
      <c r="AA28" s="836">
        <v>175</v>
      </c>
      <c r="AB28" s="836"/>
      <c r="AC28" s="836"/>
      <c r="AD28" s="836"/>
      <c r="AE28" s="837"/>
      <c r="AF28" s="838">
        <v>175</v>
      </c>
      <c r="AG28" s="836"/>
      <c r="AH28" s="836"/>
      <c r="AI28" s="836"/>
      <c r="AJ28" s="839"/>
      <c r="AK28" s="840">
        <v>496</v>
      </c>
      <c r="AL28" s="841"/>
      <c r="AM28" s="841"/>
      <c r="AN28" s="841"/>
      <c r="AO28" s="841"/>
      <c r="AP28" s="841" t="s">
        <v>550</v>
      </c>
      <c r="AQ28" s="841"/>
      <c r="AR28" s="841"/>
      <c r="AS28" s="841"/>
      <c r="AT28" s="841"/>
      <c r="AU28" s="841" t="s">
        <v>550</v>
      </c>
      <c r="AV28" s="841"/>
      <c r="AW28" s="841"/>
      <c r="AX28" s="841"/>
      <c r="AY28" s="841"/>
      <c r="AZ28" s="842" t="s">
        <v>550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391</v>
      </c>
      <c r="C29" s="794"/>
      <c r="D29" s="794"/>
      <c r="E29" s="794"/>
      <c r="F29" s="794"/>
      <c r="G29" s="794"/>
      <c r="H29" s="794"/>
      <c r="I29" s="794"/>
      <c r="J29" s="794"/>
      <c r="K29" s="794"/>
      <c r="L29" s="794"/>
      <c r="M29" s="794"/>
      <c r="N29" s="794"/>
      <c r="O29" s="794"/>
      <c r="P29" s="795"/>
      <c r="Q29" s="796">
        <v>726</v>
      </c>
      <c r="R29" s="797"/>
      <c r="S29" s="797"/>
      <c r="T29" s="797"/>
      <c r="U29" s="797"/>
      <c r="V29" s="797">
        <v>723</v>
      </c>
      <c r="W29" s="797"/>
      <c r="X29" s="797"/>
      <c r="Y29" s="797"/>
      <c r="Z29" s="797"/>
      <c r="AA29" s="797">
        <v>3</v>
      </c>
      <c r="AB29" s="797"/>
      <c r="AC29" s="797"/>
      <c r="AD29" s="797"/>
      <c r="AE29" s="798"/>
      <c r="AF29" s="799">
        <v>3</v>
      </c>
      <c r="AG29" s="800"/>
      <c r="AH29" s="800"/>
      <c r="AI29" s="800"/>
      <c r="AJ29" s="801"/>
      <c r="AK29" s="847">
        <v>226</v>
      </c>
      <c r="AL29" s="843"/>
      <c r="AM29" s="843"/>
      <c r="AN29" s="843"/>
      <c r="AO29" s="843"/>
      <c r="AP29" s="843" t="s">
        <v>550</v>
      </c>
      <c r="AQ29" s="843"/>
      <c r="AR29" s="843"/>
      <c r="AS29" s="843"/>
      <c r="AT29" s="843"/>
      <c r="AU29" s="843" t="s">
        <v>550</v>
      </c>
      <c r="AV29" s="843"/>
      <c r="AW29" s="843"/>
      <c r="AX29" s="843"/>
      <c r="AY29" s="843"/>
      <c r="AZ29" s="844" t="s">
        <v>550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392</v>
      </c>
      <c r="C30" s="794"/>
      <c r="D30" s="794"/>
      <c r="E30" s="794"/>
      <c r="F30" s="794"/>
      <c r="G30" s="794"/>
      <c r="H30" s="794"/>
      <c r="I30" s="794"/>
      <c r="J30" s="794"/>
      <c r="K30" s="794"/>
      <c r="L30" s="794"/>
      <c r="M30" s="794"/>
      <c r="N30" s="794"/>
      <c r="O30" s="794"/>
      <c r="P30" s="795"/>
      <c r="Q30" s="796">
        <v>31302</v>
      </c>
      <c r="R30" s="797"/>
      <c r="S30" s="797"/>
      <c r="T30" s="797"/>
      <c r="U30" s="797"/>
      <c r="V30" s="797">
        <v>30099</v>
      </c>
      <c r="W30" s="797"/>
      <c r="X30" s="797"/>
      <c r="Y30" s="797"/>
      <c r="Z30" s="797"/>
      <c r="AA30" s="797">
        <v>1203</v>
      </c>
      <c r="AB30" s="797"/>
      <c r="AC30" s="797"/>
      <c r="AD30" s="797"/>
      <c r="AE30" s="798"/>
      <c r="AF30" s="799">
        <v>1187</v>
      </c>
      <c r="AG30" s="800"/>
      <c r="AH30" s="800"/>
      <c r="AI30" s="800"/>
      <c r="AJ30" s="801"/>
      <c r="AK30" s="847" t="s">
        <v>550</v>
      </c>
      <c r="AL30" s="843"/>
      <c r="AM30" s="843"/>
      <c r="AN30" s="843"/>
      <c r="AO30" s="843"/>
      <c r="AP30" s="843">
        <v>105</v>
      </c>
      <c r="AQ30" s="843"/>
      <c r="AR30" s="843"/>
      <c r="AS30" s="843"/>
      <c r="AT30" s="843"/>
      <c r="AU30" s="843" t="s">
        <v>550</v>
      </c>
      <c r="AV30" s="843"/>
      <c r="AW30" s="843"/>
      <c r="AX30" s="843"/>
      <c r="AY30" s="843"/>
      <c r="AZ30" s="844" t="s">
        <v>550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69</v>
      </c>
      <c r="R31" s="797"/>
      <c r="S31" s="797"/>
      <c r="T31" s="797"/>
      <c r="U31" s="797"/>
      <c r="V31" s="797">
        <v>69</v>
      </c>
      <c r="W31" s="797"/>
      <c r="X31" s="797"/>
      <c r="Y31" s="797"/>
      <c r="Z31" s="797"/>
      <c r="AA31" s="797">
        <v>0</v>
      </c>
      <c r="AB31" s="797"/>
      <c r="AC31" s="797"/>
      <c r="AD31" s="797"/>
      <c r="AE31" s="798"/>
      <c r="AF31" s="799">
        <v>55</v>
      </c>
      <c r="AG31" s="800"/>
      <c r="AH31" s="800"/>
      <c r="AI31" s="800"/>
      <c r="AJ31" s="801"/>
      <c r="AK31" s="847">
        <v>35</v>
      </c>
      <c r="AL31" s="843"/>
      <c r="AM31" s="843"/>
      <c r="AN31" s="843"/>
      <c r="AO31" s="843"/>
      <c r="AP31" s="843" t="s">
        <v>550</v>
      </c>
      <c r="AQ31" s="843"/>
      <c r="AR31" s="843"/>
      <c r="AS31" s="843"/>
      <c r="AT31" s="843"/>
      <c r="AU31" s="843" t="s">
        <v>550</v>
      </c>
      <c r="AV31" s="843"/>
      <c r="AW31" s="843"/>
      <c r="AX31" s="843"/>
      <c r="AY31" s="843"/>
      <c r="AZ31" s="844" t="s">
        <v>550</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395</v>
      </c>
      <c r="C32" s="794"/>
      <c r="D32" s="794"/>
      <c r="E32" s="794"/>
      <c r="F32" s="794"/>
      <c r="G32" s="794"/>
      <c r="H32" s="794"/>
      <c r="I32" s="794"/>
      <c r="J32" s="794"/>
      <c r="K32" s="794"/>
      <c r="L32" s="794"/>
      <c r="M32" s="794"/>
      <c r="N32" s="794"/>
      <c r="O32" s="794"/>
      <c r="P32" s="795"/>
      <c r="Q32" s="796">
        <v>1459</v>
      </c>
      <c r="R32" s="797"/>
      <c r="S32" s="797"/>
      <c r="T32" s="797"/>
      <c r="U32" s="797"/>
      <c r="V32" s="797">
        <v>1192</v>
      </c>
      <c r="W32" s="797"/>
      <c r="X32" s="797"/>
      <c r="Y32" s="797"/>
      <c r="Z32" s="797"/>
      <c r="AA32" s="797">
        <v>267</v>
      </c>
      <c r="AB32" s="797"/>
      <c r="AC32" s="797"/>
      <c r="AD32" s="797"/>
      <c r="AE32" s="798"/>
      <c r="AF32" s="799">
        <v>349</v>
      </c>
      <c r="AG32" s="800"/>
      <c r="AH32" s="800"/>
      <c r="AI32" s="800"/>
      <c r="AJ32" s="801"/>
      <c r="AK32" s="847">
        <v>859</v>
      </c>
      <c r="AL32" s="843"/>
      <c r="AM32" s="843"/>
      <c r="AN32" s="843"/>
      <c r="AO32" s="843"/>
      <c r="AP32" s="843">
        <v>7378</v>
      </c>
      <c r="AQ32" s="843"/>
      <c r="AR32" s="843"/>
      <c r="AS32" s="843"/>
      <c r="AT32" s="843"/>
      <c r="AU32" s="843">
        <v>6330</v>
      </c>
      <c r="AV32" s="843"/>
      <c r="AW32" s="843"/>
      <c r="AX32" s="843"/>
      <c r="AY32" s="843"/>
      <c r="AZ32" s="844" t="s">
        <v>550</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396</v>
      </c>
      <c r="C33" s="794"/>
      <c r="D33" s="794"/>
      <c r="E33" s="794"/>
      <c r="F33" s="794"/>
      <c r="G33" s="794"/>
      <c r="H33" s="794"/>
      <c r="I33" s="794"/>
      <c r="J33" s="794"/>
      <c r="K33" s="794"/>
      <c r="L33" s="794"/>
      <c r="M33" s="794"/>
      <c r="N33" s="794"/>
      <c r="O33" s="794"/>
      <c r="P33" s="795"/>
      <c r="Q33" s="796">
        <v>65</v>
      </c>
      <c r="R33" s="797"/>
      <c r="S33" s="797"/>
      <c r="T33" s="797"/>
      <c r="U33" s="797"/>
      <c r="V33" s="797">
        <v>59</v>
      </c>
      <c r="W33" s="797"/>
      <c r="X33" s="797"/>
      <c r="Y33" s="797"/>
      <c r="Z33" s="797"/>
      <c r="AA33" s="797">
        <v>6</v>
      </c>
      <c r="AB33" s="797"/>
      <c r="AC33" s="797"/>
      <c r="AD33" s="797"/>
      <c r="AE33" s="798"/>
      <c r="AF33" s="799">
        <v>4</v>
      </c>
      <c r="AG33" s="800"/>
      <c r="AH33" s="800"/>
      <c r="AI33" s="800"/>
      <c r="AJ33" s="801"/>
      <c r="AK33" s="847" t="s">
        <v>550</v>
      </c>
      <c r="AL33" s="843"/>
      <c r="AM33" s="843"/>
      <c r="AN33" s="843"/>
      <c r="AO33" s="843"/>
      <c r="AP33" s="843">
        <v>39</v>
      </c>
      <c r="AQ33" s="843"/>
      <c r="AR33" s="843"/>
      <c r="AS33" s="843"/>
      <c r="AT33" s="843"/>
      <c r="AU33" s="843" t="s">
        <v>550</v>
      </c>
      <c r="AV33" s="843"/>
      <c r="AW33" s="843"/>
      <c r="AX33" s="843"/>
      <c r="AY33" s="843"/>
      <c r="AZ33" s="844" t="s">
        <v>550</v>
      </c>
      <c r="BA33" s="844"/>
      <c r="BB33" s="844"/>
      <c r="BC33" s="844"/>
      <c r="BD33" s="844"/>
      <c r="BE33" s="845" t="s">
        <v>397</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398</v>
      </c>
      <c r="C34" s="794"/>
      <c r="D34" s="794"/>
      <c r="E34" s="794"/>
      <c r="F34" s="794"/>
      <c r="G34" s="794"/>
      <c r="H34" s="794"/>
      <c r="I34" s="794"/>
      <c r="J34" s="794"/>
      <c r="K34" s="794"/>
      <c r="L34" s="794"/>
      <c r="M34" s="794"/>
      <c r="N34" s="794"/>
      <c r="O34" s="794"/>
      <c r="P34" s="795"/>
      <c r="Q34" s="796">
        <v>17</v>
      </c>
      <c r="R34" s="797"/>
      <c r="S34" s="797"/>
      <c r="T34" s="797"/>
      <c r="U34" s="797"/>
      <c r="V34" s="797">
        <v>17</v>
      </c>
      <c r="W34" s="797"/>
      <c r="X34" s="797"/>
      <c r="Y34" s="797"/>
      <c r="Z34" s="797"/>
      <c r="AA34" s="797">
        <v>0</v>
      </c>
      <c r="AB34" s="797"/>
      <c r="AC34" s="797"/>
      <c r="AD34" s="797"/>
      <c r="AE34" s="798"/>
      <c r="AF34" s="799">
        <v>0</v>
      </c>
      <c r="AG34" s="800"/>
      <c r="AH34" s="800"/>
      <c r="AI34" s="800"/>
      <c r="AJ34" s="801"/>
      <c r="AK34" s="847">
        <v>1</v>
      </c>
      <c r="AL34" s="843"/>
      <c r="AM34" s="843"/>
      <c r="AN34" s="843"/>
      <c r="AO34" s="843"/>
      <c r="AP34" s="843">
        <v>1140</v>
      </c>
      <c r="AQ34" s="843"/>
      <c r="AR34" s="843"/>
      <c r="AS34" s="843"/>
      <c r="AT34" s="843"/>
      <c r="AU34" s="843" t="s">
        <v>550</v>
      </c>
      <c r="AV34" s="843"/>
      <c r="AW34" s="843"/>
      <c r="AX34" s="843"/>
      <c r="AY34" s="843"/>
      <c r="AZ34" s="844" t="s">
        <v>550</v>
      </c>
      <c r="BA34" s="844"/>
      <c r="BB34" s="844"/>
      <c r="BC34" s="844"/>
      <c r="BD34" s="844"/>
      <c r="BE34" s="845" t="s">
        <v>397</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378</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1772</v>
      </c>
      <c r="AG63" s="857"/>
      <c r="AH63" s="857"/>
      <c r="AI63" s="857"/>
      <c r="AJ63" s="858"/>
      <c r="AK63" s="859"/>
      <c r="AL63" s="854"/>
      <c r="AM63" s="854"/>
      <c r="AN63" s="854"/>
      <c r="AO63" s="854"/>
      <c r="AP63" s="857">
        <f>SUM(AP28:AT62)</f>
        <v>8662</v>
      </c>
      <c r="AQ63" s="857"/>
      <c r="AR63" s="857"/>
      <c r="AS63" s="857"/>
      <c r="AT63" s="857"/>
      <c r="AU63" s="857">
        <f>SUM(AU28:AY62)</f>
        <v>6330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402</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403</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551</v>
      </c>
      <c r="C68" s="883"/>
      <c r="D68" s="883"/>
      <c r="E68" s="883"/>
      <c r="F68" s="883"/>
      <c r="G68" s="883"/>
      <c r="H68" s="883"/>
      <c r="I68" s="883"/>
      <c r="J68" s="883"/>
      <c r="K68" s="883"/>
      <c r="L68" s="883"/>
      <c r="M68" s="883"/>
      <c r="N68" s="883"/>
      <c r="O68" s="883"/>
      <c r="P68" s="884"/>
      <c r="Q68" s="885">
        <v>3205</v>
      </c>
      <c r="R68" s="879"/>
      <c r="S68" s="879"/>
      <c r="T68" s="879"/>
      <c r="U68" s="879"/>
      <c r="V68" s="879">
        <v>3104</v>
      </c>
      <c r="W68" s="879"/>
      <c r="X68" s="879"/>
      <c r="Y68" s="879"/>
      <c r="Z68" s="879"/>
      <c r="AA68" s="879">
        <v>101</v>
      </c>
      <c r="AB68" s="879"/>
      <c r="AC68" s="879"/>
      <c r="AD68" s="879"/>
      <c r="AE68" s="879"/>
      <c r="AF68" s="879">
        <v>94</v>
      </c>
      <c r="AG68" s="879"/>
      <c r="AH68" s="879"/>
      <c r="AI68" s="879"/>
      <c r="AJ68" s="879"/>
      <c r="AK68" s="879">
        <v>13</v>
      </c>
      <c r="AL68" s="879"/>
      <c r="AM68" s="879"/>
      <c r="AN68" s="879"/>
      <c r="AO68" s="879"/>
      <c r="AP68" s="879">
        <v>2310</v>
      </c>
      <c r="AQ68" s="879"/>
      <c r="AR68" s="879"/>
      <c r="AS68" s="879"/>
      <c r="AT68" s="879"/>
      <c r="AU68" s="879">
        <v>677</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552</v>
      </c>
      <c r="C69" s="887"/>
      <c r="D69" s="887"/>
      <c r="E69" s="887"/>
      <c r="F69" s="887"/>
      <c r="G69" s="887"/>
      <c r="H69" s="887"/>
      <c r="I69" s="887"/>
      <c r="J69" s="887"/>
      <c r="K69" s="887"/>
      <c r="L69" s="887"/>
      <c r="M69" s="887"/>
      <c r="N69" s="887"/>
      <c r="O69" s="887"/>
      <c r="P69" s="888"/>
      <c r="Q69" s="889">
        <v>18032</v>
      </c>
      <c r="R69" s="843"/>
      <c r="S69" s="843"/>
      <c r="T69" s="843"/>
      <c r="U69" s="843"/>
      <c r="V69" s="843">
        <v>17565</v>
      </c>
      <c r="W69" s="843"/>
      <c r="X69" s="843"/>
      <c r="Y69" s="843"/>
      <c r="Z69" s="843"/>
      <c r="AA69" s="843">
        <v>467</v>
      </c>
      <c r="AB69" s="843"/>
      <c r="AC69" s="843"/>
      <c r="AD69" s="843"/>
      <c r="AE69" s="843"/>
      <c r="AF69" s="843">
        <v>467</v>
      </c>
      <c r="AG69" s="843"/>
      <c r="AH69" s="843"/>
      <c r="AI69" s="843"/>
      <c r="AJ69" s="843"/>
      <c r="AK69" s="843">
        <v>2787</v>
      </c>
      <c r="AL69" s="843"/>
      <c r="AM69" s="843"/>
      <c r="AN69" s="843"/>
      <c r="AO69" s="843"/>
      <c r="AP69" s="843" t="s">
        <v>550</v>
      </c>
      <c r="AQ69" s="843"/>
      <c r="AR69" s="843"/>
      <c r="AS69" s="843"/>
      <c r="AT69" s="843"/>
      <c r="AU69" s="843" t="s">
        <v>550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553</v>
      </c>
      <c r="C70" s="887"/>
      <c r="D70" s="887"/>
      <c r="E70" s="887"/>
      <c r="F70" s="887"/>
      <c r="G70" s="887"/>
      <c r="H70" s="887"/>
      <c r="I70" s="887"/>
      <c r="J70" s="887"/>
      <c r="K70" s="887"/>
      <c r="L70" s="887"/>
      <c r="M70" s="887"/>
      <c r="N70" s="887"/>
      <c r="O70" s="887"/>
      <c r="P70" s="888"/>
      <c r="Q70" s="889">
        <v>124</v>
      </c>
      <c r="R70" s="843"/>
      <c r="S70" s="843"/>
      <c r="T70" s="843"/>
      <c r="U70" s="843"/>
      <c r="V70" s="843">
        <v>119</v>
      </c>
      <c r="W70" s="843"/>
      <c r="X70" s="843"/>
      <c r="Y70" s="843"/>
      <c r="Z70" s="843"/>
      <c r="AA70" s="843">
        <v>5</v>
      </c>
      <c r="AB70" s="843"/>
      <c r="AC70" s="843"/>
      <c r="AD70" s="843"/>
      <c r="AE70" s="843"/>
      <c r="AF70" s="843">
        <v>5</v>
      </c>
      <c r="AG70" s="843"/>
      <c r="AH70" s="843"/>
      <c r="AI70" s="843"/>
      <c r="AJ70" s="843"/>
      <c r="AK70" s="843">
        <v>40</v>
      </c>
      <c r="AL70" s="843"/>
      <c r="AM70" s="843"/>
      <c r="AN70" s="843"/>
      <c r="AO70" s="843"/>
      <c r="AP70" s="843" t="s">
        <v>550</v>
      </c>
      <c r="AQ70" s="843"/>
      <c r="AR70" s="843"/>
      <c r="AS70" s="843"/>
      <c r="AT70" s="843"/>
      <c r="AU70" s="843" t="s">
        <v>550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554</v>
      </c>
      <c r="C71" s="887"/>
      <c r="D71" s="887"/>
      <c r="E71" s="887"/>
      <c r="F71" s="887"/>
      <c r="G71" s="887"/>
      <c r="H71" s="887"/>
      <c r="I71" s="887"/>
      <c r="J71" s="887"/>
      <c r="K71" s="887"/>
      <c r="L71" s="887"/>
      <c r="M71" s="887"/>
      <c r="N71" s="887"/>
      <c r="O71" s="887"/>
      <c r="P71" s="888"/>
      <c r="Q71" s="889">
        <v>138788</v>
      </c>
      <c r="R71" s="843"/>
      <c r="S71" s="843"/>
      <c r="T71" s="843"/>
      <c r="U71" s="843"/>
      <c r="V71" s="843">
        <v>136779</v>
      </c>
      <c r="W71" s="843"/>
      <c r="X71" s="843"/>
      <c r="Y71" s="843"/>
      <c r="Z71" s="843"/>
      <c r="AA71" s="843">
        <v>2009</v>
      </c>
      <c r="AB71" s="843"/>
      <c r="AC71" s="843"/>
      <c r="AD71" s="843"/>
      <c r="AE71" s="843"/>
      <c r="AF71" s="843">
        <v>1914</v>
      </c>
      <c r="AG71" s="843"/>
      <c r="AH71" s="843"/>
      <c r="AI71" s="843"/>
      <c r="AJ71" s="843"/>
      <c r="AK71" s="843">
        <v>1048</v>
      </c>
      <c r="AL71" s="843"/>
      <c r="AM71" s="843"/>
      <c r="AN71" s="843"/>
      <c r="AO71" s="843"/>
      <c r="AP71" s="843" t="s">
        <v>550</v>
      </c>
      <c r="AQ71" s="843"/>
      <c r="AR71" s="843"/>
      <c r="AS71" s="843"/>
      <c r="AT71" s="843"/>
      <c r="AU71" s="843" t="s">
        <v>550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561</v>
      </c>
      <c r="C72" s="887"/>
      <c r="D72" s="887"/>
      <c r="E72" s="887"/>
      <c r="F72" s="887"/>
      <c r="G72" s="887"/>
      <c r="H72" s="887"/>
      <c r="I72" s="887"/>
      <c r="J72" s="887"/>
      <c r="K72" s="887"/>
      <c r="L72" s="887"/>
      <c r="M72" s="887"/>
      <c r="N72" s="887"/>
      <c r="O72" s="887"/>
      <c r="P72" s="888"/>
      <c r="Q72" s="889">
        <v>2773</v>
      </c>
      <c r="R72" s="843"/>
      <c r="S72" s="843"/>
      <c r="T72" s="843"/>
      <c r="U72" s="843"/>
      <c r="V72" s="843">
        <v>2573</v>
      </c>
      <c r="W72" s="843"/>
      <c r="X72" s="843"/>
      <c r="Y72" s="843"/>
      <c r="Z72" s="843"/>
      <c r="AA72" s="843">
        <v>200</v>
      </c>
      <c r="AB72" s="843"/>
      <c r="AC72" s="843"/>
      <c r="AD72" s="843"/>
      <c r="AE72" s="843"/>
      <c r="AF72" s="843">
        <v>200</v>
      </c>
      <c r="AG72" s="843"/>
      <c r="AH72" s="843"/>
      <c r="AI72" s="843"/>
      <c r="AJ72" s="843"/>
      <c r="AK72" s="843">
        <v>13</v>
      </c>
      <c r="AL72" s="843"/>
      <c r="AM72" s="843"/>
      <c r="AN72" s="843"/>
      <c r="AO72" s="843"/>
      <c r="AP72" s="843" t="s">
        <v>550</v>
      </c>
      <c r="AQ72" s="843"/>
      <c r="AR72" s="843"/>
      <c r="AS72" s="843"/>
      <c r="AT72" s="843"/>
      <c r="AU72" s="843" t="s">
        <v>550</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555</v>
      </c>
      <c r="C73" s="887"/>
      <c r="D73" s="887"/>
      <c r="E73" s="887"/>
      <c r="F73" s="887"/>
      <c r="G73" s="887"/>
      <c r="H73" s="887"/>
      <c r="I73" s="887"/>
      <c r="J73" s="887"/>
      <c r="K73" s="887"/>
      <c r="L73" s="887"/>
      <c r="M73" s="887"/>
      <c r="N73" s="887"/>
      <c r="O73" s="887"/>
      <c r="P73" s="888"/>
      <c r="Q73" s="889">
        <v>23</v>
      </c>
      <c r="R73" s="843"/>
      <c r="S73" s="843"/>
      <c r="T73" s="843"/>
      <c r="U73" s="843"/>
      <c r="V73" s="843">
        <v>18</v>
      </c>
      <c r="W73" s="843"/>
      <c r="X73" s="843"/>
      <c r="Y73" s="843"/>
      <c r="Z73" s="843"/>
      <c r="AA73" s="843">
        <v>6</v>
      </c>
      <c r="AB73" s="843"/>
      <c r="AC73" s="843"/>
      <c r="AD73" s="843"/>
      <c r="AE73" s="843"/>
      <c r="AF73" s="843">
        <v>6</v>
      </c>
      <c r="AG73" s="843"/>
      <c r="AH73" s="843"/>
      <c r="AI73" s="843"/>
      <c r="AJ73" s="843"/>
      <c r="AK73" s="843">
        <v>5</v>
      </c>
      <c r="AL73" s="843"/>
      <c r="AM73" s="843"/>
      <c r="AN73" s="843"/>
      <c r="AO73" s="843"/>
      <c r="AP73" s="843" t="s">
        <v>550</v>
      </c>
      <c r="AQ73" s="843"/>
      <c r="AR73" s="843"/>
      <c r="AS73" s="843"/>
      <c r="AT73" s="843"/>
      <c r="AU73" s="843" t="s">
        <v>550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556</v>
      </c>
      <c r="C74" s="887"/>
      <c r="D74" s="887"/>
      <c r="E74" s="887"/>
      <c r="F74" s="887"/>
      <c r="G74" s="887"/>
      <c r="H74" s="887"/>
      <c r="I74" s="887"/>
      <c r="J74" s="887"/>
      <c r="K74" s="887"/>
      <c r="L74" s="887"/>
      <c r="M74" s="887"/>
      <c r="N74" s="887"/>
      <c r="O74" s="887"/>
      <c r="P74" s="888"/>
      <c r="Q74" s="889">
        <v>2841</v>
      </c>
      <c r="R74" s="843"/>
      <c r="S74" s="843"/>
      <c r="T74" s="843"/>
      <c r="U74" s="843"/>
      <c r="V74" s="843">
        <v>2771</v>
      </c>
      <c r="W74" s="843"/>
      <c r="X74" s="843"/>
      <c r="Y74" s="843"/>
      <c r="Z74" s="843"/>
      <c r="AA74" s="843">
        <v>70</v>
      </c>
      <c r="AB74" s="843"/>
      <c r="AC74" s="843"/>
      <c r="AD74" s="843"/>
      <c r="AE74" s="843"/>
      <c r="AF74" s="843">
        <v>70</v>
      </c>
      <c r="AG74" s="843"/>
      <c r="AH74" s="843"/>
      <c r="AI74" s="843"/>
      <c r="AJ74" s="843"/>
      <c r="AK74" s="843">
        <v>2</v>
      </c>
      <c r="AL74" s="843"/>
      <c r="AM74" s="843"/>
      <c r="AN74" s="843"/>
      <c r="AO74" s="843"/>
      <c r="AP74" s="843">
        <v>5257</v>
      </c>
      <c r="AQ74" s="843"/>
      <c r="AR74" s="843"/>
      <c r="AS74" s="843"/>
      <c r="AT74" s="843"/>
      <c r="AU74" s="843">
        <v>1092</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557</v>
      </c>
      <c r="C75" s="887"/>
      <c r="D75" s="887"/>
      <c r="E75" s="887"/>
      <c r="F75" s="887"/>
      <c r="G75" s="887"/>
      <c r="H75" s="887"/>
      <c r="I75" s="887"/>
      <c r="J75" s="887"/>
      <c r="K75" s="887"/>
      <c r="L75" s="887"/>
      <c r="M75" s="887"/>
      <c r="N75" s="887"/>
      <c r="O75" s="887"/>
      <c r="P75" s="888"/>
      <c r="Q75" s="890">
        <v>5211</v>
      </c>
      <c r="R75" s="891"/>
      <c r="S75" s="891"/>
      <c r="T75" s="891"/>
      <c r="U75" s="847"/>
      <c r="V75" s="892">
        <v>5317</v>
      </c>
      <c r="W75" s="891"/>
      <c r="X75" s="891"/>
      <c r="Y75" s="891"/>
      <c r="Z75" s="847"/>
      <c r="AA75" s="892">
        <v>-106</v>
      </c>
      <c r="AB75" s="891"/>
      <c r="AC75" s="891"/>
      <c r="AD75" s="891"/>
      <c r="AE75" s="847"/>
      <c r="AF75" s="892">
        <v>8299</v>
      </c>
      <c r="AG75" s="891"/>
      <c r="AH75" s="891"/>
      <c r="AI75" s="891"/>
      <c r="AJ75" s="847"/>
      <c r="AK75" s="892">
        <v>363</v>
      </c>
      <c r="AL75" s="891"/>
      <c r="AM75" s="891"/>
      <c r="AN75" s="891"/>
      <c r="AO75" s="847"/>
      <c r="AP75" s="892">
        <v>6659</v>
      </c>
      <c r="AQ75" s="891"/>
      <c r="AR75" s="891"/>
      <c r="AS75" s="891"/>
      <c r="AT75" s="847"/>
      <c r="AU75" s="892">
        <v>40</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558</v>
      </c>
      <c r="C76" s="887"/>
      <c r="D76" s="887"/>
      <c r="E76" s="887"/>
      <c r="F76" s="887"/>
      <c r="G76" s="887"/>
      <c r="H76" s="887"/>
      <c r="I76" s="887"/>
      <c r="J76" s="887"/>
      <c r="K76" s="887"/>
      <c r="L76" s="887"/>
      <c r="M76" s="887"/>
      <c r="N76" s="887"/>
      <c r="O76" s="887"/>
      <c r="P76" s="888"/>
      <c r="Q76" s="890">
        <v>182</v>
      </c>
      <c r="R76" s="891"/>
      <c r="S76" s="891"/>
      <c r="T76" s="891"/>
      <c r="U76" s="847"/>
      <c r="V76" s="892">
        <v>197</v>
      </c>
      <c r="W76" s="891"/>
      <c r="X76" s="891"/>
      <c r="Y76" s="891"/>
      <c r="Z76" s="847"/>
      <c r="AA76" s="892">
        <v>-15</v>
      </c>
      <c r="AB76" s="891"/>
      <c r="AC76" s="891"/>
      <c r="AD76" s="891"/>
      <c r="AE76" s="847"/>
      <c r="AF76" s="892">
        <v>1117</v>
      </c>
      <c r="AG76" s="891"/>
      <c r="AH76" s="891"/>
      <c r="AI76" s="891"/>
      <c r="AJ76" s="847"/>
      <c r="AK76" s="892">
        <v>53</v>
      </c>
      <c r="AL76" s="891"/>
      <c r="AM76" s="891"/>
      <c r="AN76" s="891"/>
      <c r="AO76" s="847"/>
      <c r="AP76" s="892" t="s">
        <v>550</v>
      </c>
      <c r="AQ76" s="891"/>
      <c r="AR76" s="891"/>
      <c r="AS76" s="891"/>
      <c r="AT76" s="847"/>
      <c r="AU76" s="892" t="s">
        <v>550</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378</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12172</v>
      </c>
      <c r="AG88" s="857"/>
      <c r="AH88" s="857"/>
      <c r="AI88" s="857"/>
      <c r="AJ88" s="857"/>
      <c r="AK88" s="854"/>
      <c r="AL88" s="854"/>
      <c r="AM88" s="854"/>
      <c r="AN88" s="854"/>
      <c r="AO88" s="854"/>
      <c r="AP88" s="857">
        <f t="shared" ref="AP88" si="0">SUM(AP68:AT87)</f>
        <v>14226</v>
      </c>
      <c r="AQ88" s="857"/>
      <c r="AR88" s="857"/>
      <c r="AS88" s="857"/>
      <c r="AT88" s="857"/>
      <c r="AU88" s="857">
        <f t="shared" ref="AU88" si="1">SUM(AU68:AY87)</f>
        <v>1809</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f>SUM(CR7:CV88)</f>
        <v>23</v>
      </c>
      <c r="CS102" s="865"/>
      <c r="CT102" s="865"/>
      <c r="CU102" s="865"/>
      <c r="CV102" s="904"/>
      <c r="CW102" s="903">
        <f t="shared" ref="CW102" si="2">SUM(CW7:DA88)</f>
        <v>26</v>
      </c>
      <c r="CX102" s="865"/>
      <c r="CY102" s="865"/>
      <c r="CZ102" s="865"/>
      <c r="DA102" s="904"/>
      <c r="DB102" s="903">
        <f t="shared" ref="DB102" si="3">SUM(DB7:DF88)</f>
        <v>0</v>
      </c>
      <c r="DC102" s="865"/>
      <c r="DD102" s="865"/>
      <c r="DE102" s="865"/>
      <c r="DF102" s="904"/>
      <c r="DG102" s="903">
        <f t="shared" ref="DG102" si="4">SUM(DG7:DK88)</f>
        <v>0</v>
      </c>
      <c r="DH102" s="865"/>
      <c r="DI102" s="865"/>
      <c r="DJ102" s="865"/>
      <c r="DK102" s="904"/>
      <c r="DL102" s="903">
        <f t="shared" ref="DL102" si="5">SUM(DL7:DP88)</f>
        <v>0</v>
      </c>
      <c r="DM102" s="865"/>
      <c r="DN102" s="865"/>
      <c r="DO102" s="865"/>
      <c r="DP102" s="904"/>
      <c r="DQ102" s="903">
        <f t="shared" ref="DQ102" si="6">SUM(DQ7:DU88)</f>
        <v>0</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295</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295</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295</v>
      </c>
      <c r="DR109" s="906"/>
      <c r="DS109" s="906"/>
      <c r="DT109" s="906"/>
      <c r="DU109" s="907"/>
      <c r="DV109" s="905" t="s">
        <v>415</v>
      </c>
      <c r="DW109" s="906"/>
      <c r="DX109" s="906"/>
      <c r="DY109" s="906"/>
      <c r="DZ109" s="908"/>
    </row>
    <row r="110" spans="1:131" s="224" customFormat="1" ht="26.25" customHeight="1" x14ac:dyDescent="0.2">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2961614</v>
      </c>
      <c r="AB110" s="913"/>
      <c r="AC110" s="913"/>
      <c r="AD110" s="913"/>
      <c r="AE110" s="914"/>
      <c r="AF110" s="915">
        <v>3070469</v>
      </c>
      <c r="AG110" s="913"/>
      <c r="AH110" s="913"/>
      <c r="AI110" s="913"/>
      <c r="AJ110" s="914"/>
      <c r="AK110" s="915">
        <v>3182735</v>
      </c>
      <c r="AL110" s="913"/>
      <c r="AM110" s="913"/>
      <c r="AN110" s="913"/>
      <c r="AO110" s="914"/>
      <c r="AP110" s="916">
        <v>27.5</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29386497</v>
      </c>
      <c r="BR110" s="944"/>
      <c r="BS110" s="944"/>
      <c r="BT110" s="944"/>
      <c r="BU110" s="944"/>
      <c r="BV110" s="944">
        <v>28838559</v>
      </c>
      <c r="BW110" s="944"/>
      <c r="BX110" s="944"/>
      <c r="BY110" s="944"/>
      <c r="BZ110" s="944"/>
      <c r="CA110" s="944">
        <v>26751408</v>
      </c>
      <c r="CB110" s="944"/>
      <c r="CC110" s="944"/>
      <c r="CD110" s="944"/>
      <c r="CE110" s="944"/>
      <c r="CF110" s="957">
        <v>231.4</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7502103</v>
      </c>
      <c r="BR112" s="939"/>
      <c r="BS112" s="939"/>
      <c r="BT112" s="939"/>
      <c r="BU112" s="939"/>
      <c r="BV112" s="939">
        <v>7624708</v>
      </c>
      <c r="BW112" s="939"/>
      <c r="BX112" s="939"/>
      <c r="BY112" s="939"/>
      <c r="BZ112" s="939"/>
      <c r="CA112" s="939">
        <v>7470299</v>
      </c>
      <c r="CB112" s="939"/>
      <c r="CC112" s="939"/>
      <c r="CD112" s="939"/>
      <c r="CE112" s="939"/>
      <c r="CF112" s="933">
        <v>64.599999999999994</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554381</v>
      </c>
      <c r="AB113" s="951"/>
      <c r="AC113" s="951"/>
      <c r="AD113" s="951"/>
      <c r="AE113" s="952"/>
      <c r="AF113" s="953">
        <v>533752</v>
      </c>
      <c r="AG113" s="951"/>
      <c r="AH113" s="951"/>
      <c r="AI113" s="951"/>
      <c r="AJ113" s="952"/>
      <c r="AK113" s="953">
        <v>547246</v>
      </c>
      <c r="AL113" s="951"/>
      <c r="AM113" s="951"/>
      <c r="AN113" s="951"/>
      <c r="AO113" s="952"/>
      <c r="AP113" s="954">
        <v>4.7</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v>2468903</v>
      </c>
      <c r="BR113" s="939"/>
      <c r="BS113" s="939"/>
      <c r="BT113" s="939"/>
      <c r="BU113" s="939"/>
      <c r="BV113" s="939">
        <v>2009287</v>
      </c>
      <c r="BW113" s="939"/>
      <c r="BX113" s="939"/>
      <c r="BY113" s="939"/>
      <c r="BZ113" s="939"/>
      <c r="CA113" s="939">
        <v>1809686</v>
      </c>
      <c r="CB113" s="939"/>
      <c r="CC113" s="939"/>
      <c r="CD113" s="939"/>
      <c r="CE113" s="939"/>
      <c r="CF113" s="933">
        <v>15.7</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160963</v>
      </c>
      <c r="AB114" s="972"/>
      <c r="AC114" s="972"/>
      <c r="AD114" s="972"/>
      <c r="AE114" s="973"/>
      <c r="AF114" s="974">
        <v>191183</v>
      </c>
      <c r="AG114" s="972"/>
      <c r="AH114" s="972"/>
      <c r="AI114" s="972"/>
      <c r="AJ114" s="973"/>
      <c r="AK114" s="974">
        <v>189456</v>
      </c>
      <c r="AL114" s="972"/>
      <c r="AM114" s="972"/>
      <c r="AN114" s="972"/>
      <c r="AO114" s="973"/>
      <c r="AP114" s="975">
        <v>1.6</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2850049</v>
      </c>
      <c r="BR114" s="939"/>
      <c r="BS114" s="939"/>
      <c r="BT114" s="939"/>
      <c r="BU114" s="939"/>
      <c r="BV114" s="939">
        <v>2919051</v>
      </c>
      <c r="BW114" s="939"/>
      <c r="BX114" s="939"/>
      <c r="BY114" s="939"/>
      <c r="BZ114" s="939"/>
      <c r="CA114" s="939">
        <v>2969537</v>
      </c>
      <c r="CB114" s="939"/>
      <c r="CC114" s="939"/>
      <c r="CD114" s="939"/>
      <c r="CE114" s="939"/>
      <c r="CF114" s="933">
        <v>25.7</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269</v>
      </c>
      <c r="AB115" s="951"/>
      <c r="AC115" s="951"/>
      <c r="AD115" s="951"/>
      <c r="AE115" s="952"/>
      <c r="AF115" s="953">
        <v>401</v>
      </c>
      <c r="AG115" s="951"/>
      <c r="AH115" s="951"/>
      <c r="AI115" s="951"/>
      <c r="AJ115" s="952"/>
      <c r="AK115" s="953">
        <v>658</v>
      </c>
      <c r="AL115" s="951"/>
      <c r="AM115" s="951"/>
      <c r="AN115" s="951"/>
      <c r="AO115" s="952"/>
      <c r="AP115" s="954">
        <v>0</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3677227</v>
      </c>
      <c r="AB117" s="992"/>
      <c r="AC117" s="992"/>
      <c r="AD117" s="992"/>
      <c r="AE117" s="993"/>
      <c r="AF117" s="994">
        <v>3795805</v>
      </c>
      <c r="AG117" s="992"/>
      <c r="AH117" s="992"/>
      <c r="AI117" s="992"/>
      <c r="AJ117" s="993"/>
      <c r="AK117" s="994">
        <v>3920095</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295</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445</v>
      </c>
      <c r="BP119" s="1018"/>
      <c r="BQ119" s="1012">
        <v>42207552</v>
      </c>
      <c r="BR119" s="1013"/>
      <c r="BS119" s="1013"/>
      <c r="BT119" s="1013"/>
      <c r="BU119" s="1013"/>
      <c r="BV119" s="1013">
        <v>41391605</v>
      </c>
      <c r="BW119" s="1013"/>
      <c r="BX119" s="1013"/>
      <c r="BY119" s="1013"/>
      <c r="BZ119" s="1013"/>
      <c r="CA119" s="1013">
        <v>39000930</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13191011</v>
      </c>
      <c r="BR120" s="944"/>
      <c r="BS120" s="944"/>
      <c r="BT120" s="944"/>
      <c r="BU120" s="944"/>
      <c r="BV120" s="944">
        <v>13327675</v>
      </c>
      <c r="BW120" s="944"/>
      <c r="BX120" s="944"/>
      <c r="BY120" s="944"/>
      <c r="BZ120" s="944"/>
      <c r="CA120" s="944">
        <v>13763232</v>
      </c>
      <c r="CB120" s="944"/>
      <c r="CC120" s="944"/>
      <c r="CD120" s="944"/>
      <c r="CE120" s="944"/>
      <c r="CF120" s="957">
        <v>119</v>
      </c>
      <c r="CG120" s="958"/>
      <c r="CH120" s="958"/>
      <c r="CI120" s="958"/>
      <c r="CJ120" s="958"/>
      <c r="CK120" s="1019" t="s">
        <v>449</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6847303</v>
      </c>
      <c r="DH120" s="944"/>
      <c r="DI120" s="944"/>
      <c r="DJ120" s="944"/>
      <c r="DK120" s="944"/>
      <c r="DL120" s="944">
        <v>6499408</v>
      </c>
      <c r="DM120" s="944"/>
      <c r="DN120" s="944"/>
      <c r="DO120" s="944"/>
      <c r="DP120" s="944"/>
      <c r="DQ120" s="944">
        <v>6329899</v>
      </c>
      <c r="DR120" s="944"/>
      <c r="DS120" s="944"/>
      <c r="DT120" s="944"/>
      <c r="DU120" s="944"/>
      <c r="DV120" s="945">
        <v>54.7</v>
      </c>
      <c r="DW120" s="945"/>
      <c r="DX120" s="945"/>
      <c r="DY120" s="945"/>
      <c r="DZ120" s="946"/>
    </row>
    <row r="121" spans="1:130" s="224" customFormat="1" ht="26.25" customHeight="1" x14ac:dyDescent="0.2">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1684692</v>
      </c>
      <c r="BR121" s="939"/>
      <c r="BS121" s="939"/>
      <c r="BT121" s="939"/>
      <c r="BU121" s="939"/>
      <c r="BV121" s="939">
        <v>1832767</v>
      </c>
      <c r="BW121" s="939"/>
      <c r="BX121" s="939"/>
      <c r="BY121" s="939"/>
      <c r="BZ121" s="939"/>
      <c r="CA121" s="939">
        <v>1837344</v>
      </c>
      <c r="CB121" s="939"/>
      <c r="CC121" s="939"/>
      <c r="CD121" s="939"/>
      <c r="CE121" s="939"/>
      <c r="CF121" s="933">
        <v>15.9</v>
      </c>
      <c r="CG121" s="934"/>
      <c r="CH121" s="934"/>
      <c r="CI121" s="934"/>
      <c r="CJ121" s="934"/>
      <c r="CK121" s="1022"/>
      <c r="CL121" s="1023"/>
      <c r="CM121" s="1023"/>
      <c r="CN121" s="1023"/>
      <c r="CO121" s="1024"/>
      <c r="CP121" s="1032" t="s">
        <v>398</v>
      </c>
      <c r="CQ121" s="1033"/>
      <c r="CR121" s="1033"/>
      <c r="CS121" s="1033"/>
      <c r="CT121" s="1033"/>
      <c r="CU121" s="1033"/>
      <c r="CV121" s="1033"/>
      <c r="CW121" s="1033"/>
      <c r="CX121" s="1033"/>
      <c r="CY121" s="1033"/>
      <c r="CZ121" s="1033"/>
      <c r="DA121" s="1033"/>
      <c r="DB121" s="1033"/>
      <c r="DC121" s="1033"/>
      <c r="DD121" s="1033"/>
      <c r="DE121" s="1033"/>
      <c r="DF121" s="1034"/>
      <c r="DG121" s="938">
        <v>654800</v>
      </c>
      <c r="DH121" s="939"/>
      <c r="DI121" s="939"/>
      <c r="DJ121" s="939"/>
      <c r="DK121" s="939"/>
      <c r="DL121" s="939">
        <v>1125300</v>
      </c>
      <c r="DM121" s="939"/>
      <c r="DN121" s="939"/>
      <c r="DO121" s="939"/>
      <c r="DP121" s="939"/>
      <c r="DQ121" s="939">
        <v>1140400</v>
      </c>
      <c r="DR121" s="939"/>
      <c r="DS121" s="939"/>
      <c r="DT121" s="939"/>
      <c r="DU121" s="939"/>
      <c r="DV121" s="940">
        <v>9.9</v>
      </c>
      <c r="DW121" s="940"/>
      <c r="DX121" s="940"/>
      <c r="DY121" s="940"/>
      <c r="DZ121" s="941"/>
    </row>
    <row r="122" spans="1:130" s="224" customFormat="1" ht="26.25" customHeight="1" x14ac:dyDescent="0.2">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25234593</v>
      </c>
      <c r="BR122" s="1013"/>
      <c r="BS122" s="1013"/>
      <c r="BT122" s="1013"/>
      <c r="BU122" s="1013"/>
      <c r="BV122" s="1013">
        <v>23716387</v>
      </c>
      <c r="BW122" s="1013"/>
      <c r="BX122" s="1013"/>
      <c r="BY122" s="1013"/>
      <c r="BZ122" s="1013"/>
      <c r="CA122" s="1013">
        <v>22177213</v>
      </c>
      <c r="CB122" s="1013"/>
      <c r="CC122" s="1013"/>
      <c r="CD122" s="1013"/>
      <c r="CE122" s="1013"/>
      <c r="CF122" s="1030">
        <v>191.8</v>
      </c>
      <c r="CG122" s="1031"/>
      <c r="CH122" s="1031"/>
      <c r="CI122" s="1031"/>
      <c r="CJ122" s="1031"/>
      <c r="CK122" s="1022"/>
      <c r="CL122" s="1023"/>
      <c r="CM122" s="1023"/>
      <c r="CN122" s="1023"/>
      <c r="CO122" s="1024"/>
      <c r="CP122" s="1032" t="s">
        <v>396</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453</v>
      </c>
      <c r="BP123" s="1018"/>
      <c r="BQ123" s="1076">
        <v>40110296</v>
      </c>
      <c r="BR123" s="1077"/>
      <c r="BS123" s="1077"/>
      <c r="BT123" s="1077"/>
      <c r="BU123" s="1077"/>
      <c r="BV123" s="1077">
        <v>38876829</v>
      </c>
      <c r="BW123" s="1077"/>
      <c r="BX123" s="1077"/>
      <c r="BY123" s="1077"/>
      <c r="BZ123" s="1077"/>
      <c r="CA123" s="1077">
        <v>37777789</v>
      </c>
      <c r="CB123" s="1077"/>
      <c r="CC123" s="1077"/>
      <c r="CD123" s="1077"/>
      <c r="CE123" s="1077"/>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18.100000000000001</v>
      </c>
      <c r="BR124" s="1040"/>
      <c r="BS124" s="1040"/>
      <c r="BT124" s="1040"/>
      <c r="BU124" s="1040"/>
      <c r="BV124" s="1040">
        <v>22.2</v>
      </c>
      <c r="BW124" s="1040"/>
      <c r="BX124" s="1040"/>
      <c r="BY124" s="1040"/>
      <c r="BZ124" s="1040"/>
      <c r="CA124" s="1040">
        <v>10.5</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269</v>
      </c>
      <c r="AB127" s="972"/>
      <c r="AC127" s="972"/>
      <c r="AD127" s="972"/>
      <c r="AE127" s="973"/>
      <c r="AF127" s="974">
        <v>401</v>
      </c>
      <c r="AG127" s="972"/>
      <c r="AH127" s="972"/>
      <c r="AI127" s="972"/>
      <c r="AJ127" s="973"/>
      <c r="AK127" s="974">
        <v>658</v>
      </c>
      <c r="AL127" s="972"/>
      <c r="AM127" s="972"/>
      <c r="AN127" s="972"/>
      <c r="AO127" s="973"/>
      <c r="AP127" s="975">
        <v>0</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104787</v>
      </c>
      <c r="AB128" s="1059"/>
      <c r="AC128" s="1059"/>
      <c r="AD128" s="1059"/>
      <c r="AE128" s="1060"/>
      <c r="AF128" s="1061">
        <v>155103</v>
      </c>
      <c r="AG128" s="1059"/>
      <c r="AH128" s="1059"/>
      <c r="AI128" s="1059"/>
      <c r="AJ128" s="1060"/>
      <c r="AK128" s="1061">
        <v>197495</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12.86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14011259</v>
      </c>
      <c r="AB129" s="972"/>
      <c r="AC129" s="972"/>
      <c r="AD129" s="972"/>
      <c r="AE129" s="973"/>
      <c r="AF129" s="974">
        <v>13761144</v>
      </c>
      <c r="AG129" s="972"/>
      <c r="AH129" s="972"/>
      <c r="AI129" s="972"/>
      <c r="AJ129" s="973"/>
      <c r="AK129" s="974">
        <v>13943373</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17.86</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2464181</v>
      </c>
      <c r="AB130" s="972"/>
      <c r="AC130" s="972"/>
      <c r="AD130" s="972"/>
      <c r="AE130" s="973"/>
      <c r="AF130" s="974">
        <v>2461920</v>
      </c>
      <c r="AG130" s="972"/>
      <c r="AH130" s="972"/>
      <c r="AI130" s="972"/>
      <c r="AJ130" s="973"/>
      <c r="AK130" s="974">
        <v>2381636</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10.5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11547078</v>
      </c>
      <c r="AB131" s="999"/>
      <c r="AC131" s="999"/>
      <c r="AD131" s="999"/>
      <c r="AE131" s="1000"/>
      <c r="AF131" s="998">
        <v>11299224</v>
      </c>
      <c r="AG131" s="999"/>
      <c r="AH131" s="999"/>
      <c r="AI131" s="999"/>
      <c r="AJ131" s="1000"/>
      <c r="AK131" s="998">
        <v>11561737</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v>10.5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9.5977441219999999</v>
      </c>
      <c r="AB132" s="1110"/>
      <c r="AC132" s="1110"/>
      <c r="AD132" s="1110"/>
      <c r="AE132" s="1111"/>
      <c r="AF132" s="1112">
        <v>10.432415539999999</v>
      </c>
      <c r="AG132" s="1110"/>
      <c r="AH132" s="1110"/>
      <c r="AI132" s="1110"/>
      <c r="AJ132" s="1111"/>
      <c r="AK132" s="1112">
        <v>11.598291850000001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9.5</v>
      </c>
      <c r="AB133" s="1093"/>
      <c r="AC133" s="1093"/>
      <c r="AD133" s="1093"/>
      <c r="AE133" s="1094"/>
      <c r="AF133" s="1092">
        <v>9.9</v>
      </c>
      <c r="AG133" s="1093"/>
      <c r="AH133" s="1093"/>
      <c r="AI133" s="1093"/>
      <c r="AJ133" s="1094"/>
      <c r="AK133" s="1092">
        <v>10.5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fDKOOondYtTzf7SHexnzDoO3Dxka9lEobuMjhbla7zehMgoJugy/RDZYQ56W2n7j2j5dlLUV/uGx8slkgUaVw==" saltValue="vssN8S9G88+hv83yVSQk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N44" zoomScale="70" zoomScaleNormal="85" zoomScaleSheetLayoutView="70" workbookViewId="0">
      <selection activeCell="DK55" sqref="DK55"/>
    </sheetView>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qdg4CrYyx6E//eUrqWCLR2mQUpHX9IJP/o+PFblD4zXNywQ5EQGa1hY/1LFJ91P4x/kawkCoIxMrAhJWPjJKw==" saltValue="2jB7iTLOhQ1xkVOFD/s4s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GsdRpMFoILYhHyIRv2DcNpoFYsyVk0F2a57sMqt8ezxviwhLryqURiLEloOAOGu+/rfrhV6glieh+dljEt66Q==" saltValue="m3ZCOa0nh1zFI6Wl5rG0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27" t="s">
        <v>482</v>
      </c>
      <c r="AP7" s="265"/>
      <c r="AQ7" s="266" t="s">
        <v>483</v>
      </c>
      <c r="AR7" s="267"/>
    </row>
    <row r="8" spans="1:46" ht="13" x14ac:dyDescent="0.2">
      <c r="A8" s="259"/>
      <c r="AK8" s="268"/>
      <c r="AL8" s="269"/>
      <c r="AM8" s="269"/>
      <c r="AN8" s="270"/>
      <c r="AO8" s="1128"/>
      <c r="AP8" s="271" t="s">
        <v>484</v>
      </c>
      <c r="AQ8" s="272" t="s">
        <v>485</v>
      </c>
      <c r="AR8" s="273" t="s">
        <v>486</v>
      </c>
    </row>
    <row r="9" spans="1:46" ht="13" x14ac:dyDescent="0.2">
      <c r="A9" s="259"/>
      <c r="AK9" s="1129" t="s">
        <v>487</v>
      </c>
      <c r="AL9" s="1130"/>
      <c r="AM9" s="1130"/>
      <c r="AN9" s="1131"/>
      <c r="AO9" s="274">
        <v>3511770</v>
      </c>
      <c r="AP9" s="274">
        <v>73976</v>
      </c>
      <c r="AQ9" s="275">
        <v>90328</v>
      </c>
      <c r="AR9" s="276">
        <v>-18.100000000000001</v>
      </c>
    </row>
    <row r="10" spans="1:46" ht="13.5" customHeight="1" x14ac:dyDescent="0.2">
      <c r="A10" s="259"/>
      <c r="AK10" s="1129" t="s">
        <v>488</v>
      </c>
      <c r="AL10" s="1130"/>
      <c r="AM10" s="1130"/>
      <c r="AN10" s="1131"/>
      <c r="AO10" s="277">
        <v>486266</v>
      </c>
      <c r="AP10" s="277">
        <v>10243</v>
      </c>
      <c r="AQ10" s="278">
        <v>7878</v>
      </c>
      <c r="AR10" s="279">
        <v>30</v>
      </c>
    </row>
    <row r="11" spans="1:46" ht="13.5" customHeight="1" x14ac:dyDescent="0.2">
      <c r="A11" s="259"/>
      <c r="AK11" s="1129" t="s">
        <v>489</v>
      </c>
      <c r="AL11" s="1130"/>
      <c r="AM11" s="1130"/>
      <c r="AN11" s="1131"/>
      <c r="AO11" s="277" t="s">
        <v>490</v>
      </c>
      <c r="AP11" s="277" t="s">
        <v>490</v>
      </c>
      <c r="AQ11" s="278">
        <v>2111</v>
      </c>
      <c r="AR11" s="279" t="s">
        <v>490</v>
      </c>
    </row>
    <row r="12" spans="1:46" ht="13.5" customHeight="1" x14ac:dyDescent="0.2">
      <c r="A12" s="259"/>
      <c r="AK12" s="1129" t="s">
        <v>491</v>
      </c>
      <c r="AL12" s="1130"/>
      <c r="AM12" s="1130"/>
      <c r="AN12" s="1131"/>
      <c r="AO12" s="277" t="s">
        <v>490</v>
      </c>
      <c r="AP12" s="277" t="s">
        <v>490</v>
      </c>
      <c r="AQ12" s="278">
        <v>26</v>
      </c>
      <c r="AR12" s="279" t="s">
        <v>490</v>
      </c>
    </row>
    <row r="13" spans="1:46" ht="13.5" customHeight="1" x14ac:dyDescent="0.2">
      <c r="A13" s="259"/>
      <c r="AK13" s="1129" t="s">
        <v>492</v>
      </c>
      <c r="AL13" s="1130"/>
      <c r="AM13" s="1130"/>
      <c r="AN13" s="1131"/>
      <c r="AO13" s="277">
        <v>145520</v>
      </c>
      <c r="AP13" s="277">
        <v>3065</v>
      </c>
      <c r="AQ13" s="278">
        <v>2999</v>
      </c>
      <c r="AR13" s="279">
        <v>2.2000000000000002</v>
      </c>
    </row>
    <row r="14" spans="1:46" ht="13.5" customHeight="1" x14ac:dyDescent="0.2">
      <c r="A14" s="259"/>
      <c r="AK14" s="1129" t="s">
        <v>493</v>
      </c>
      <c r="AL14" s="1130"/>
      <c r="AM14" s="1130"/>
      <c r="AN14" s="1131"/>
      <c r="AO14" s="277">
        <v>60881</v>
      </c>
      <c r="AP14" s="277">
        <v>1282</v>
      </c>
      <c r="AQ14" s="278">
        <v>1839</v>
      </c>
      <c r="AR14" s="279">
        <v>-30.3</v>
      </c>
    </row>
    <row r="15" spans="1:46" ht="13.5" customHeight="1" x14ac:dyDescent="0.2">
      <c r="A15" s="259"/>
      <c r="AK15" s="1132" t="s">
        <v>494</v>
      </c>
      <c r="AL15" s="1133"/>
      <c r="AM15" s="1133"/>
      <c r="AN15" s="1134"/>
      <c r="AO15" s="277">
        <v>-196160</v>
      </c>
      <c r="AP15" s="277">
        <v>-4132</v>
      </c>
      <c r="AQ15" s="278">
        <v>-5426</v>
      </c>
      <c r="AR15" s="279">
        <v>-23.8</v>
      </c>
    </row>
    <row r="16" spans="1:46" ht="13" x14ac:dyDescent="0.2">
      <c r="A16" s="259"/>
      <c r="AK16" s="1132" t="s">
        <v>178</v>
      </c>
      <c r="AL16" s="1133"/>
      <c r="AM16" s="1133"/>
      <c r="AN16" s="1134"/>
      <c r="AO16" s="277">
        <v>4008277</v>
      </c>
      <c r="AP16" s="277">
        <v>84435</v>
      </c>
      <c r="AQ16" s="278">
        <v>99756</v>
      </c>
      <c r="AR16" s="279">
        <v>-15.4</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35" t="s">
        <v>499</v>
      </c>
      <c r="AL21" s="1136"/>
      <c r="AM21" s="1136"/>
      <c r="AN21" s="1137"/>
      <c r="AO21" s="289">
        <v>6.64</v>
      </c>
      <c r="AP21" s="290">
        <v>9.01</v>
      </c>
      <c r="AQ21" s="291">
        <v>-2.37</v>
      </c>
      <c r="AS21" s="292"/>
      <c r="AT21" s="288"/>
    </row>
    <row r="22" spans="1:46" s="260" customFormat="1" ht="13" x14ac:dyDescent="0.2">
      <c r="A22" s="288"/>
      <c r="AK22" s="1135" t="s">
        <v>500</v>
      </c>
      <c r="AL22" s="1136"/>
      <c r="AM22" s="1136"/>
      <c r="AN22" s="1137"/>
      <c r="AO22" s="293">
        <v>99.6</v>
      </c>
      <c r="AP22" s="294">
        <v>97.5</v>
      </c>
      <c r="AQ22" s="295">
        <v>2.1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27" t="s">
        <v>482</v>
      </c>
      <c r="AP30" s="265"/>
      <c r="AQ30" s="266" t="s">
        <v>483</v>
      </c>
      <c r="AR30" s="267"/>
    </row>
    <row r="31" spans="1:46" ht="13" x14ac:dyDescent="0.2">
      <c r="A31" s="259"/>
      <c r="AK31" s="268"/>
      <c r="AL31" s="269"/>
      <c r="AM31" s="269"/>
      <c r="AN31" s="270"/>
      <c r="AO31" s="1128"/>
      <c r="AP31" s="271" t="s">
        <v>484</v>
      </c>
      <c r="AQ31" s="272" t="s">
        <v>485</v>
      </c>
      <c r="AR31" s="273" t="s">
        <v>486</v>
      </c>
    </row>
    <row r="32" spans="1:46" ht="27" customHeight="1" x14ac:dyDescent="0.2">
      <c r="A32" s="259"/>
      <c r="AK32" s="1143" t="s">
        <v>504</v>
      </c>
      <c r="AL32" s="1144"/>
      <c r="AM32" s="1144"/>
      <c r="AN32" s="1145"/>
      <c r="AO32" s="303">
        <v>3182735</v>
      </c>
      <c r="AP32" s="303">
        <v>67044</v>
      </c>
      <c r="AQ32" s="304">
        <v>56025</v>
      </c>
      <c r="AR32" s="305">
        <v>19.7</v>
      </c>
    </row>
    <row r="33" spans="1:46" ht="13.5" customHeight="1" x14ac:dyDescent="0.2">
      <c r="A33" s="259"/>
      <c r="AK33" s="1143" t="s">
        <v>505</v>
      </c>
      <c r="AL33" s="1144"/>
      <c r="AM33" s="1144"/>
      <c r="AN33" s="1145"/>
      <c r="AO33" s="303" t="s">
        <v>490</v>
      </c>
      <c r="AP33" s="303" t="s">
        <v>490</v>
      </c>
      <c r="AQ33" s="304" t="s">
        <v>490</v>
      </c>
      <c r="AR33" s="305" t="s">
        <v>490</v>
      </c>
    </row>
    <row r="34" spans="1:46" ht="27" customHeight="1" x14ac:dyDescent="0.2">
      <c r="A34" s="259"/>
      <c r="AK34" s="1143" t="s">
        <v>506</v>
      </c>
      <c r="AL34" s="1144"/>
      <c r="AM34" s="1144"/>
      <c r="AN34" s="1145"/>
      <c r="AO34" s="303" t="s">
        <v>490</v>
      </c>
      <c r="AP34" s="303" t="s">
        <v>490</v>
      </c>
      <c r="AQ34" s="304" t="s">
        <v>490</v>
      </c>
      <c r="AR34" s="305" t="s">
        <v>490</v>
      </c>
    </row>
    <row r="35" spans="1:46" ht="27" customHeight="1" x14ac:dyDescent="0.2">
      <c r="A35" s="259"/>
      <c r="AK35" s="1143" t="s">
        <v>507</v>
      </c>
      <c r="AL35" s="1144"/>
      <c r="AM35" s="1144"/>
      <c r="AN35" s="1145"/>
      <c r="AO35" s="303">
        <v>547246</v>
      </c>
      <c r="AP35" s="303">
        <v>11528</v>
      </c>
      <c r="AQ35" s="304">
        <v>18604</v>
      </c>
      <c r="AR35" s="305">
        <v>-38</v>
      </c>
    </row>
    <row r="36" spans="1:46" ht="27" customHeight="1" x14ac:dyDescent="0.2">
      <c r="A36" s="259"/>
      <c r="AK36" s="1143" t="s">
        <v>508</v>
      </c>
      <c r="AL36" s="1144"/>
      <c r="AM36" s="1144"/>
      <c r="AN36" s="1145"/>
      <c r="AO36" s="303">
        <v>189456</v>
      </c>
      <c r="AP36" s="303">
        <v>3991</v>
      </c>
      <c r="AQ36" s="304">
        <v>2667</v>
      </c>
      <c r="AR36" s="305">
        <v>49.6</v>
      </c>
    </row>
    <row r="37" spans="1:46" ht="13.5" customHeight="1" x14ac:dyDescent="0.2">
      <c r="A37" s="259"/>
      <c r="AK37" s="1143" t="s">
        <v>509</v>
      </c>
      <c r="AL37" s="1144"/>
      <c r="AM37" s="1144"/>
      <c r="AN37" s="1145"/>
      <c r="AO37" s="303">
        <v>658</v>
      </c>
      <c r="AP37" s="303">
        <v>14</v>
      </c>
      <c r="AQ37" s="304">
        <v>441</v>
      </c>
      <c r="AR37" s="305">
        <v>-96.8</v>
      </c>
    </row>
    <row r="38" spans="1:46" ht="27" customHeight="1" x14ac:dyDescent="0.2">
      <c r="A38" s="259"/>
      <c r="AK38" s="1146" t="s">
        <v>510</v>
      </c>
      <c r="AL38" s="1147"/>
      <c r="AM38" s="1147"/>
      <c r="AN38" s="1148"/>
      <c r="AO38" s="306" t="s">
        <v>490</v>
      </c>
      <c r="AP38" s="306" t="s">
        <v>490</v>
      </c>
      <c r="AQ38" s="307">
        <v>6</v>
      </c>
      <c r="AR38" s="295" t="s">
        <v>490</v>
      </c>
      <c r="AS38" s="302"/>
    </row>
    <row r="39" spans="1:46" ht="13" x14ac:dyDescent="0.2">
      <c r="A39" s="259"/>
      <c r="AK39" s="1146" t="s">
        <v>511</v>
      </c>
      <c r="AL39" s="1147"/>
      <c r="AM39" s="1147"/>
      <c r="AN39" s="1148"/>
      <c r="AO39" s="303">
        <v>-197495</v>
      </c>
      <c r="AP39" s="303">
        <v>-4160</v>
      </c>
      <c r="AQ39" s="304">
        <v>-4261</v>
      </c>
      <c r="AR39" s="305">
        <v>-2.4</v>
      </c>
      <c r="AS39" s="302"/>
    </row>
    <row r="40" spans="1:46" ht="27" customHeight="1" x14ac:dyDescent="0.2">
      <c r="A40" s="259"/>
      <c r="AK40" s="1143" t="s">
        <v>512</v>
      </c>
      <c r="AL40" s="1144"/>
      <c r="AM40" s="1144"/>
      <c r="AN40" s="1145"/>
      <c r="AO40" s="303">
        <v>-2381636</v>
      </c>
      <c r="AP40" s="303">
        <v>-50169</v>
      </c>
      <c r="AQ40" s="304">
        <v>-49695</v>
      </c>
      <c r="AR40" s="305">
        <v>1</v>
      </c>
      <c r="AS40" s="302"/>
    </row>
    <row r="41" spans="1:46" ht="13" x14ac:dyDescent="0.2">
      <c r="A41" s="259"/>
      <c r="AK41" s="1149" t="s">
        <v>288</v>
      </c>
      <c r="AL41" s="1150"/>
      <c r="AM41" s="1150"/>
      <c r="AN41" s="1151"/>
      <c r="AO41" s="303">
        <v>1340964</v>
      </c>
      <c r="AP41" s="303">
        <v>28247</v>
      </c>
      <c r="AQ41" s="304">
        <v>23786</v>
      </c>
      <c r="AR41" s="305">
        <v>18.8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38" t="s">
        <v>482</v>
      </c>
      <c r="AN49" s="1140" t="s">
        <v>515</v>
      </c>
      <c r="AO49" s="1141"/>
      <c r="AP49" s="1141"/>
      <c r="AQ49" s="1141"/>
      <c r="AR49" s="1142"/>
    </row>
    <row r="50" spans="1:44" ht="13" x14ac:dyDescent="0.2">
      <c r="A50" s="259"/>
      <c r="AK50" s="317"/>
      <c r="AL50" s="318"/>
      <c r="AM50" s="1139"/>
      <c r="AN50" s="319" t="s">
        <v>516</v>
      </c>
      <c r="AO50" s="320" t="s">
        <v>517</v>
      </c>
      <c r="AP50" s="321" t="s">
        <v>518</v>
      </c>
      <c r="AQ50" s="322" t="s">
        <v>519</v>
      </c>
      <c r="AR50" s="323" t="s">
        <v>520</v>
      </c>
    </row>
    <row r="51" spans="1:44" ht="13" x14ac:dyDescent="0.2">
      <c r="A51" s="259"/>
      <c r="AK51" s="315" t="s">
        <v>521</v>
      </c>
      <c r="AL51" s="316"/>
      <c r="AM51" s="324">
        <v>2741129</v>
      </c>
      <c r="AN51" s="325">
        <v>56109</v>
      </c>
      <c r="AO51" s="326">
        <v>-24.5</v>
      </c>
      <c r="AP51" s="327">
        <v>74581</v>
      </c>
      <c r="AQ51" s="328">
        <v>7</v>
      </c>
      <c r="AR51" s="329">
        <v>-31.5</v>
      </c>
    </row>
    <row r="52" spans="1:44" ht="13" x14ac:dyDescent="0.2">
      <c r="A52" s="259"/>
      <c r="AK52" s="330"/>
      <c r="AL52" s="331" t="s">
        <v>522</v>
      </c>
      <c r="AM52" s="332">
        <v>924202</v>
      </c>
      <c r="AN52" s="333">
        <v>18918</v>
      </c>
      <c r="AO52" s="334">
        <v>-45.3</v>
      </c>
      <c r="AP52" s="335">
        <v>41563</v>
      </c>
      <c r="AQ52" s="336">
        <v>6.8</v>
      </c>
      <c r="AR52" s="337">
        <v>-52.1</v>
      </c>
    </row>
    <row r="53" spans="1:44" ht="13" x14ac:dyDescent="0.2">
      <c r="A53" s="259"/>
      <c r="AK53" s="315" t="s">
        <v>523</v>
      </c>
      <c r="AL53" s="316"/>
      <c r="AM53" s="324">
        <v>3479235</v>
      </c>
      <c r="AN53" s="325">
        <v>71535</v>
      </c>
      <c r="AO53" s="326">
        <v>27.5</v>
      </c>
      <c r="AP53" s="327">
        <v>76347</v>
      </c>
      <c r="AQ53" s="328">
        <v>2.4</v>
      </c>
      <c r="AR53" s="329">
        <v>25.1</v>
      </c>
    </row>
    <row r="54" spans="1:44" ht="13" x14ac:dyDescent="0.2">
      <c r="A54" s="259"/>
      <c r="AK54" s="330"/>
      <c r="AL54" s="331" t="s">
        <v>522</v>
      </c>
      <c r="AM54" s="332">
        <v>1165482</v>
      </c>
      <c r="AN54" s="333">
        <v>23963</v>
      </c>
      <c r="AO54" s="334">
        <v>26.7</v>
      </c>
      <c r="AP54" s="335">
        <v>41762</v>
      </c>
      <c r="AQ54" s="336">
        <v>0.5</v>
      </c>
      <c r="AR54" s="337">
        <v>26.2</v>
      </c>
    </row>
    <row r="55" spans="1:44" ht="13" x14ac:dyDescent="0.2">
      <c r="A55" s="259"/>
      <c r="AK55" s="315" t="s">
        <v>524</v>
      </c>
      <c r="AL55" s="316"/>
      <c r="AM55" s="324">
        <v>5493027</v>
      </c>
      <c r="AN55" s="325">
        <v>114079</v>
      </c>
      <c r="AO55" s="326">
        <v>59.5</v>
      </c>
      <c r="AP55" s="327">
        <v>69604</v>
      </c>
      <c r="AQ55" s="328">
        <v>-8.8000000000000007</v>
      </c>
      <c r="AR55" s="329">
        <v>68.3</v>
      </c>
    </row>
    <row r="56" spans="1:44" ht="13" x14ac:dyDescent="0.2">
      <c r="A56" s="259"/>
      <c r="AK56" s="330"/>
      <c r="AL56" s="331" t="s">
        <v>522</v>
      </c>
      <c r="AM56" s="332">
        <v>3394524</v>
      </c>
      <c r="AN56" s="333">
        <v>70497</v>
      </c>
      <c r="AO56" s="334">
        <v>194.2</v>
      </c>
      <c r="AP56" s="335">
        <v>36247</v>
      </c>
      <c r="AQ56" s="336">
        <v>-13.2</v>
      </c>
      <c r="AR56" s="337">
        <v>207.4</v>
      </c>
    </row>
    <row r="57" spans="1:44" ht="13" x14ac:dyDescent="0.2">
      <c r="A57" s="259"/>
      <c r="AK57" s="315" t="s">
        <v>525</v>
      </c>
      <c r="AL57" s="316"/>
      <c r="AM57" s="324">
        <v>5054450</v>
      </c>
      <c r="AN57" s="325">
        <v>105952</v>
      </c>
      <c r="AO57" s="326">
        <v>-7.1</v>
      </c>
      <c r="AP57" s="327">
        <v>68410</v>
      </c>
      <c r="AQ57" s="328">
        <v>-1.7</v>
      </c>
      <c r="AR57" s="329">
        <v>-5.4</v>
      </c>
    </row>
    <row r="58" spans="1:44" ht="13" x14ac:dyDescent="0.2">
      <c r="A58" s="259"/>
      <c r="AK58" s="330"/>
      <c r="AL58" s="331" t="s">
        <v>522</v>
      </c>
      <c r="AM58" s="332">
        <v>1637267</v>
      </c>
      <c r="AN58" s="333">
        <v>34321</v>
      </c>
      <c r="AO58" s="334">
        <v>-51.3</v>
      </c>
      <c r="AP58" s="335">
        <v>35086</v>
      </c>
      <c r="AQ58" s="336">
        <v>-3.2</v>
      </c>
      <c r="AR58" s="337">
        <v>-48.1</v>
      </c>
    </row>
    <row r="59" spans="1:44" ht="13" x14ac:dyDescent="0.2">
      <c r="A59" s="259"/>
      <c r="AK59" s="315" t="s">
        <v>526</v>
      </c>
      <c r="AL59" s="316"/>
      <c r="AM59" s="324">
        <v>2820106</v>
      </c>
      <c r="AN59" s="325">
        <v>59406</v>
      </c>
      <c r="AO59" s="326">
        <v>-43.9</v>
      </c>
      <c r="AP59" s="327">
        <v>73019</v>
      </c>
      <c r="AQ59" s="328">
        <v>6.7</v>
      </c>
      <c r="AR59" s="329">
        <v>-50.6</v>
      </c>
    </row>
    <row r="60" spans="1:44" ht="13" x14ac:dyDescent="0.2">
      <c r="A60" s="259"/>
      <c r="AK60" s="330"/>
      <c r="AL60" s="331" t="s">
        <v>522</v>
      </c>
      <c r="AM60" s="332">
        <v>1433022</v>
      </c>
      <c r="AN60" s="333">
        <v>30187</v>
      </c>
      <c r="AO60" s="334">
        <v>-12</v>
      </c>
      <c r="AP60" s="335">
        <v>39427</v>
      </c>
      <c r="AQ60" s="336">
        <v>12.4</v>
      </c>
      <c r="AR60" s="337">
        <v>-24.4</v>
      </c>
    </row>
    <row r="61" spans="1:44" ht="13" x14ac:dyDescent="0.2">
      <c r="A61" s="259"/>
      <c r="AK61" s="315" t="s">
        <v>527</v>
      </c>
      <c r="AL61" s="338"/>
      <c r="AM61" s="324">
        <v>3917589</v>
      </c>
      <c r="AN61" s="325">
        <v>81416</v>
      </c>
      <c r="AO61" s="326">
        <v>2.2999999999999998</v>
      </c>
      <c r="AP61" s="327">
        <v>72392</v>
      </c>
      <c r="AQ61" s="339">
        <v>1.1000000000000001</v>
      </c>
      <c r="AR61" s="329">
        <v>1.2</v>
      </c>
    </row>
    <row r="62" spans="1:44" ht="13" x14ac:dyDescent="0.2">
      <c r="A62" s="259"/>
      <c r="AK62" s="330"/>
      <c r="AL62" s="331" t="s">
        <v>522</v>
      </c>
      <c r="AM62" s="332">
        <v>1710899</v>
      </c>
      <c r="AN62" s="333">
        <v>35577</v>
      </c>
      <c r="AO62" s="334">
        <v>22.5</v>
      </c>
      <c r="AP62" s="335">
        <v>38817</v>
      </c>
      <c r="AQ62" s="336">
        <v>0.7</v>
      </c>
      <c r="AR62" s="337">
        <v>21.8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9COV3rMk058TuxO25ldrWFOvZ37IvOvUlo2ThEjZaf2K2pI3SPXRB8RpOjciGW8drp6g6AKWjuk1T2+6PEHQQ==" saltValue="kP+VvNwdY99xWfkBiqSy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60" zoomScaleNormal="60" zoomScaleSheetLayoutView="55" workbookViewId="0">
      <selection activeCell="DS100" sqref="DS100"/>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C7N7HV5BAnq9INXsg/sH5Lf3260SzTWKuQwfQRVAqsLzpNBa3upg7yzXqprbDQBirFALzFp8ls2lKkiqllHTgQ==" saltValue="50HkU84SDc4J36FnqgCB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70" zoomScaleNormal="70" zoomScaleSheetLayoutView="55" workbookViewId="0">
      <selection activeCell="AE102" sqref="AE102"/>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Y4SJ350UXv1pluWHtBqzSlI52u5tMCaLTwef2VtDYiSBDxyBAstT37aMfGFF01AxsDTQiMhtbWFxkkSr0RMArw==" saltValue="DPf/Qg6jUygEnfYHLgL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0" zoomScaleNormal="70" zoomScaleSheetLayoutView="100" workbookViewId="0">
      <selection activeCell="M45" sqref="M45"/>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20.37</v>
      </c>
      <c r="G47" s="12">
        <v>21.17</v>
      </c>
      <c r="H47" s="12">
        <v>17.940000000000001</v>
      </c>
      <c r="I47" s="12">
        <v>20.72</v>
      </c>
      <c r="J47" s="13">
        <v>20.86</v>
      </c>
    </row>
    <row r="48" spans="2:10" ht="57.75" customHeight="1" x14ac:dyDescent="0.2">
      <c r="B48" s="14"/>
      <c r="C48" s="1154" t="s">
        <v>4</v>
      </c>
      <c r="D48" s="1154"/>
      <c r="E48" s="1155"/>
      <c r="F48" s="15">
        <v>6.49</v>
      </c>
      <c r="G48" s="16">
        <v>3.1</v>
      </c>
      <c r="H48" s="16">
        <v>11.41</v>
      </c>
      <c r="I48" s="16">
        <v>10.17</v>
      </c>
      <c r="J48" s="17">
        <v>10.130000000000001</v>
      </c>
    </row>
    <row r="49" spans="2:10" ht="57.75" customHeight="1" thickBot="1" x14ac:dyDescent="0.25">
      <c r="B49" s="18"/>
      <c r="C49" s="1156" t="s">
        <v>5</v>
      </c>
      <c r="D49" s="1156"/>
      <c r="E49" s="1157"/>
      <c r="F49" s="19">
        <v>0.51</v>
      </c>
      <c r="G49" s="20" t="s">
        <v>534</v>
      </c>
      <c r="H49" s="20">
        <v>6.1</v>
      </c>
      <c r="I49" s="20">
        <v>1.01</v>
      </c>
      <c r="J49" s="21">
        <v>0.5</v>
      </c>
    </row>
    <row r="50" spans="2:10" ht="13" x14ac:dyDescent="0.2"/>
  </sheetData>
  <sheetProtection algorithmName="SHA-512" hashValue="AlNPH1e9kTr6mtJnmM31vbURbwD49XNH3Y+utlJa3FZdn2Mi3uJK5ph0PSLaBuG4FseBwWwM8g0d69auN/X/XQ==" saltValue="gMfOyBp8VwDzgZcPWtKf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001355</cp:lastModifiedBy>
  <cp:lastPrinted>2025-03-10T01:23:34Z</cp:lastPrinted>
  <dcterms:created xsi:type="dcterms:W3CDTF">2025-02-19T05:01:31Z</dcterms:created>
  <dcterms:modified xsi:type="dcterms:W3CDTF">2025-09-10T02:00:44Z</dcterms:modified>
  <cp:category/>
</cp:coreProperties>
</file>