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0230174\Desktop\"/>
    </mc:Choice>
  </mc:AlternateContent>
  <xr:revisionPtr revIDLastSave="0" documentId="13_ncr:1_{85813745-1B04-4FCC-94CE-07619CD67F2E}" xr6:coauthVersionLast="47" xr6:coauthVersionMax="47" xr10:uidLastSave="{00000000-0000-0000-0000-000000000000}"/>
  <bookViews>
    <workbookView xWindow="-108" yWindow="-108" windowWidth="30936" windowHeight="16776"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W35" i="10"/>
  <c r="BW36" i="10" s="1"/>
  <c r="BW37" i="10" s="1"/>
  <c r="BW38" i="10" s="1"/>
  <c r="BW39" i="10" s="1"/>
  <c r="BW40" i="10" s="1"/>
  <c r="BW41" i="10" s="1"/>
  <c r="BW42" i="10" s="1"/>
  <c r="BW43" i="10" s="1"/>
  <c r="BE35" i="10"/>
  <c r="C35" i="10"/>
  <c r="U34" i="10" s="1"/>
  <c r="U35" i="10" s="1"/>
  <c r="U36" i="10" s="1"/>
  <c r="CO34" i="10"/>
  <c r="BW34" i="10"/>
  <c r="BE34" i="10"/>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<sst xmlns="http://schemas.openxmlformats.org/spreadsheetml/2006/main" count="1092" uniqueCount="576">
  <si>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</si>
  <si>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</si>
  <si>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</si>
  <si>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</si>
  <si>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</si>
  <si>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</si>
  <si>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</si>
  <si>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</si>
  <si>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</si>
  <si>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</si>
  <si>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</si>
  <si>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</si>
  <si>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</si>
  <si>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</si>
  <si>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</si>
  <si>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</si>
  <si>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</si>
  <si>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</si>
  <si>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</si>
  <si>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</si>
  <si>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</si>
  <si>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</si>
  <si>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</si>
  <si>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</si>
  <si>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</si>
  <si>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</si>
  <si>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</si>
  <si>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</si>
  <si>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</si>
  <si>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</si>
  <si>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</si>
  <si>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</si>
  <si>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</si>
  <si>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</si>
  <si>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</si>
  <si>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</si>
  <si>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</si>
  <si>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</si>
  <si>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</si>
  <si>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</si>
  <si>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</si>
  <si>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</si>
  <si>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</si>
  <si>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</si>
  <si>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</si>
  <si>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</si>
  <si>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</si>
  <si>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</si>
  <si>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</si>
  <si>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</si>
  <si>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</si>
  <si>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</si>
  <si>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</si>
  <si>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</si>
  <si>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</si>
  <si>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</si>
  <si>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</si>
  <si>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</si>
  <si>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</si>
  <si>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</si>
  <si>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</si>
  <si>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</si>
  <si>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</si>
  <si>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</si>
  <si>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</si>
  <si>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</si>
  <si>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</si>
  <si>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</si>
  <si>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</si>
  <si>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</si>
  <si>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</si>
  <si>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</si>
  <si>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</si>
  <si>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</si>
  <si>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</si>
  <si>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</si>
  <si>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</si>
  <si>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</si>
  <si>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</si>
  <si>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</si>
  <si>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</si>
  <si>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</si>
  <si>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</si>
  <si>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</si>
  <si>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</si>
  <si>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</si>
  <si>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</si>
  <si>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</si>
  <si>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</si>
  <si>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</si>
  <si>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</si>
  <si>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</si>
  <si>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</si>
  <si>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</si>
  <si>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伊万里市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</si>
  <si>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</si>
  <si>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</si>
  <si>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</si>
  <si>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</si>
  <si>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</si>
  <si>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</si>
  <si>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</si>
  <si>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</si>
  <si>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</si>
  <si>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</si>
  <si>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</si>
  <si>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</si>
  <si>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</si>
  <si>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</si>
  <si>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</si>
  <si>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</si>
  <si>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</si>
  <si>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</si>
  <si>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</si>
  <si>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</si>
  <si>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</si>
  <si>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</si>
  <si>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</si>
  <si>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</si>
  <si>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</si>
  <si>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</si>
  <si>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</si>
  <si>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</si>
  <si>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</si>
  <si>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</si>
  <si>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</si>
  <si>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</si>
  <si>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</si>
  <si>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</si>
  <si>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</si>
  <si>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</si>
  <si>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</si>
  <si>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</si>
  <si>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</si>
  <si>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</si>
  <si>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</si>
  <si>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</si>
  <si>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</si>
  <si>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</si>
  <si>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</si>
  <si>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</si>
  <si>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</si>
  <si>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</si>
  <si>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</si>
  <si>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</si>
  <si>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</si>
  <si>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</si>
  <si>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</si>
  <si>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</si>
  <si>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</si>
  <si>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</si>
  <si>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</si>
  <si>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</si>
  <si>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</si>
  <si>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</si>
  <si>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</si>
  <si>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</si>
  <si>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</si>
  <si>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</si>
  <si>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</si>
  <si>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</si>
  <si>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</si>
  <si>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</si>
  <si>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</si>
  <si>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</si>
  <si>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</si>
  <si>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</si>
  <si>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</si>
  <si>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</si>
  <si>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</si>
  <si>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</si>
  <si>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</si>
  <si>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</si>
  <si>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</si>
  <si>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</si>
  <si>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</si>
  <si>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</si>
  <si>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</si>
  <si>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</si>
  <si>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</si>
  <si>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</si>
  <si>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</si>
  <si>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</si>
  <si>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</si>
  <si>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</si>
  <si>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</si>
  <si>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</si>
  <si>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</si>
  <si>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</si>
  <si>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</si>
  <si>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</si>
  <si>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</si>
  <si>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</si>
  <si>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</si>
  <si>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</si>
  <si>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</si>
  <si>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</si>
  <si>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</si>
  <si>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</si>
  <si>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</si>
  <si>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</si>
  <si>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</si>
  <si>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</si>
  <si>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佐賀県伊万里市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</si>
  <si>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</si>
  <si>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</si>
  <si>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</si>
  <si>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</si>
  <si>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</si>
  <si>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</si>
  <si>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</si>
  <si>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</si>
  <si>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</si>
  <si>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</si>
  <si>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</si>
  <si>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</si>
  <si>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</si>
  <si>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</si>
  <si>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</si>
  <si>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</si>
  <si>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</si>
  <si>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</si>
  <si>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</si>
  <si>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</si>
  <si>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</si>
  <si>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</si>
  <si>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</si>
  <si>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</si>
  <si>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</si>
  <si>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</si>
  <si>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</si>
  <si>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</si>
  <si>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</si>
  <si>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</si>
  <si>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</si>
  <si>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</si>
  <si>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</si>
  <si>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</si>
  <si>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</si>
  <si>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</si>
  <si>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</si>
  <si>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</si>
  <si>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</si>
  <si>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</si>
  <si>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</si>
  <si>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</si>
  <si>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</si>
  <si>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</si>
  <si>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</si>
  <si>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</si>
  <si>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</si>
  <si>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</si>
  <si>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</si>
  <si>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</si>
  <si>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</si>
  <si>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</si>
  <si>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</si>
  <si>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</si>
  <si>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</si>
  <si>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</si>
  <si>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</si>
  <si>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</si>
  <si>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</si>
  <si>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</si>
  <si>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</si>
  <si>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</si>
  <si>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</si>
  <si>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</si>
  <si>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</si>
  <si>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</si>
  <si>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</si>
  <si>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</si>
  <si>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</si>
  <si>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</si>
  <si>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</si>
  <si>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</si>
  <si>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</si>
  <si>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</si>
  <si>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</si>
  <si>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</si>
  <si>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</si>
  <si>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</si>
  <si>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</si>
  <si>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</si>
  <si>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</si>
  <si>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</si>
  <si>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</si>
  <si>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</si>
  <si>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</si>
  <si>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</si>
  <si>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</si>
  <si>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</si>
  <si>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</si>
  <si>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</si>
  <si>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</si>
  <si>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</si>
  <si>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</si>
  <si>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</si>
  <si>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</si>
  <si>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</si>
  <si>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</si>
  <si>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</si>
  <si>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</si>
  <si>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</si>
  <si>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</si>
  <si>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</si>
  <si>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</si>
  <si>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</si>
  <si>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</si>
  <si>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</si>
  <si>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</si>
  <si>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</si>
  <si>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</si>
  <si>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</si>
  <si>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</si>
  <si>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</si>
  <si>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</si>
  <si>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</si>
  <si>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</si>
  <si>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</si>
  <si>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</si>
  <si>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</si>
  <si>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</si>
  <si>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</si>
  <si>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</si>
  <si>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</si>
  <si>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</si>
  <si>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</si>
  <si>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</si>
  <si>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</si>
  <si>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</si>
  <si>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</si>
  <si>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</si>
  <si>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</si>
  <si>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</si>
  <si>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</si>
  <si>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</si>
  <si>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</si>
  <si>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</si>
  <si>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</si>
  <si>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</si>
  <si>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</si>
  <si>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</si>
  <si>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</si>
  <si>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</si>
  <si>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</si>
  <si>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</si>
  <si>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</si>
  <si>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</si>
  <si>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</si>
  <si>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</si>
  <si>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</si>
  <si>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</si>
  <si>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</si>
  <si>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佐賀県伊万里市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</si>
  <si>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</si>
  <si>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</si>
  <si>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</si>
  <si>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</si>
  <si>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</si>
  <si>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</si>
  <si>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</si>
  <si>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</si>
  <si>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</si>
  <si>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</si>
  <si>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</si>
  <si>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</si>
  <si>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</si>
  <si>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</si>
  <si>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</si>
  <si>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</si>
  <si>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</si>
  <si>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</si>
  <si>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</si>
  <si>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</si>
  <si>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</si>
  <si>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</si>
  <si>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</si>
  <si>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</si>
  <si>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</si>
  <si>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</si>
  <si>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</si>
  <si>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</si>
  <si>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</si>
  <si>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</si>
  <si>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</si>
  <si>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</si>
  <si>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</si>
  <si>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伊万里市国民健康保険特別会計</t>
    <phoneticPr fontId="5"/>
  </si>
  <si>
    <t>伊万里市介護保険特別会計</t>
    <phoneticPr fontId="5"/>
  </si>
  <si>
    <t>伊万里市後期高齢者医療特別会計</t>
    <phoneticPr fontId="5"/>
  </si>
  <si>
    <t>伊万里市水道事業特別会計</t>
    <phoneticPr fontId="5"/>
  </si>
  <si>
    <t>法適用企業</t>
    <phoneticPr fontId="5"/>
  </si>
  <si>
    <t>伊万里市工業用水道事業特別会計</t>
    <phoneticPr fontId="5"/>
  </si>
  <si>
    <t>伊万里市下水道事業特別会計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</si>
  <si>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</si>
  <si>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</si>
  <si>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</si>
  <si>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</si>
  <si>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</si>
  <si>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</si>
  <si>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</si>
  <si>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</si>
  <si>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</si>
  <si>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</si>
  <si>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</si>
  <si>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</si>
  <si>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</si>
  <si>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</si>
  <si>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</si>
  <si>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</si>
  <si>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</si>
  <si>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</si>
  <si>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</si>
  <si>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</si>
  <si>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</si>
  <si>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</si>
  <si>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</si>
  <si>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</si>
  <si>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</si>
  <si>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</si>
  <si>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</si>
  <si>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</si>
  <si>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</si>
  <si>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</si>
  <si>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</si>
  <si>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</si>
  <si>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</si>
  <si>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</si>
  <si>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</si>
  <si>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</si>
  <si>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</si>
  <si>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</si>
  <si>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</si>
  <si>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</si>
  <si>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</si>
  <si>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</si>
  <si>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</si>
  <si>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</si>
  <si>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</si>
  <si>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</si>
  <si>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</si>
  <si>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</si>
  <si>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</si>
  <si>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</si>
  <si>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</si>
  <si>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</si>
  <si>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</si>
  <si>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</si>
  <si>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</si>
  <si>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</si>
  <si>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</si>
  <si>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</si>
  <si>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</si>
  <si>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</si>
  <si>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</si>
  <si>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</si>
  <si>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</si>
  <si>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</si>
  <si>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</si>
  <si>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</si>
  <si>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</si>
  <si>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</si>
  <si>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</si>
  <si>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</si>
  <si>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</si>
  <si>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</si>
  <si>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</si>
  <si>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</si>
  <si>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</si>
  <si>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</si>
  <si>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</si>
  <si>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</si>
  <si>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</si>
  <si>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</si>
  <si>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</si>
  <si>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</si>
  <si>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</si>
  <si>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</si>
  <si>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</si>
  <si>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</si>
  <si>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</si>
  <si>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</si>
  <si>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</si>
  <si>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</si>
  <si>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</si>
  <si>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</si>
  <si>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</si>
  <si>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</si>
  <si>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</si>
  <si>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</si>
  <si>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</si>
  <si>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</si>
  <si>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</si>
  <si>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</si>
  <si>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</si>
  <si>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</si>
  <si>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</si>
  <si>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</si>
  <si>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</si>
  <si>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</si>
  <si>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</si>
  <si>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</si>
  <si>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</si>
  <si>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</si>
  <si>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</si>
  <si>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</si>
  <si>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</si>
  <si>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</si>
  <si>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</si>
  <si>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</si>
  <si>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</si>
  <si>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</si>
  <si>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</si>
  <si>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</si>
  <si>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</si>
  <si>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</si>
  <si>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</si>
  <si>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</si>
  <si>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</si>
  <si>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</si>
  <si>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</si>
  <si>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</si>
  <si>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</si>
  <si>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</si>
  <si>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</si>
  <si>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</si>
  <si>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</si>
  <si>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</si>
  <si>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</si>
  <si>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2.11</t>
  </si>
  <si>
    <t>伊万里市水道事業特別会計</t>
  </si>
  <si>
    <t>伊万里市工業用水道事業特別会計</t>
  </si>
  <si>
    <t>一般会計</t>
  </si>
  <si>
    <t>伊万里市国民健康保険特別会計</t>
  </si>
  <si>
    <t>伊万里市介護保険特別会計</t>
  </si>
  <si>
    <t>伊万里市下水道事業特別会計</t>
  </si>
  <si>
    <t>伊万里市後期高齢者医療特別会計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</si>
  <si>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</si>
  <si>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</si>
  <si>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</si>
  <si>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</si>
  <si>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</si>
  <si>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</si>
  <si>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</si>
  <si>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</si>
  <si>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有田磁石場組合</t>
    <rPh sb="0" eb="2">
      <t>アリタ</t>
    </rPh>
    <rPh sb="2" eb="4">
      <t>ジシャク</t>
    </rPh>
    <rPh sb="4" eb="5">
      <t>バ</t>
    </rPh>
    <rPh sb="5" eb="7">
      <t>クミアイ</t>
    </rPh>
    <phoneticPr fontId="2"/>
  </si>
  <si>
    <t>伊万里・有田地区医療福祉組合（一般会計）</t>
    <rPh sb="0" eb="3">
      <t>イマリ</t>
    </rPh>
    <rPh sb="4" eb="8">
      <t>アリタチク</t>
    </rPh>
    <rPh sb="8" eb="12">
      <t>イリョウフクシ</t>
    </rPh>
    <rPh sb="12" eb="14">
      <t>クミアイ</t>
    </rPh>
    <rPh sb="15" eb="19">
      <t>イッパンカイケイ</t>
    </rPh>
    <phoneticPr fontId="2"/>
  </si>
  <si>
    <t>伊万里・有田地区医療福祉組合（特別養護老人ホーム）</t>
    <rPh sb="0" eb="3">
      <t>イマリ</t>
    </rPh>
    <rPh sb="4" eb="6">
      <t>アリタ</t>
    </rPh>
    <rPh sb="6" eb="8">
      <t>チク</t>
    </rPh>
    <rPh sb="8" eb="10">
      <t>イリョウ</t>
    </rPh>
    <rPh sb="10" eb="12">
      <t>フクシ</t>
    </rPh>
    <rPh sb="12" eb="14">
      <t>クミアイ</t>
    </rPh>
    <rPh sb="15" eb="21">
      <t>トクベツヨウゴロウジン</t>
    </rPh>
    <phoneticPr fontId="2"/>
  </si>
  <si>
    <t>伊万里・有田地区医療福祉組合（病院事業会計）</t>
    <rPh sb="0" eb="3">
      <t>イマリ</t>
    </rPh>
    <rPh sb="4" eb="6">
      <t>アリタ</t>
    </rPh>
    <rPh sb="6" eb="8">
      <t>チク</t>
    </rPh>
    <rPh sb="8" eb="10">
      <t>イリョウ</t>
    </rPh>
    <rPh sb="10" eb="12">
      <t>フクシ</t>
    </rPh>
    <rPh sb="12" eb="14">
      <t>クミアイ</t>
    </rPh>
    <rPh sb="15" eb="21">
      <t>ビョウインジギョウカイケイ</t>
    </rPh>
    <phoneticPr fontId="2"/>
  </si>
  <si>
    <t>伊万里・有田地区衛生組合</t>
  </si>
  <si>
    <t>佐賀県後期高齢者医療広域連合（一般会計）</t>
    <rPh sb="0" eb="2">
      <t>サガ</t>
    </rPh>
    <rPh sb="2" eb="3">
      <t>ケン</t>
    </rPh>
    <rPh sb="3" eb="5">
      <t>コウキ</t>
    </rPh>
    <rPh sb="5" eb="8">
      <t>コウレイシャ</t>
    </rPh>
    <rPh sb="8" eb="10">
      <t>イリョウ</t>
    </rPh>
    <rPh sb="10" eb="12">
      <t>コウイキ</t>
    </rPh>
    <rPh sb="12" eb="14">
      <t>レンゴウ</t>
    </rPh>
    <rPh sb="15" eb="17">
      <t>イッパン</t>
    </rPh>
    <rPh sb="17" eb="19">
      <t>カイケイ</t>
    </rPh>
    <phoneticPr fontId="2"/>
  </si>
  <si>
    <t>佐賀県後期高齢者医療広域連合（後期高齢者特別会計）</t>
    <rPh sb="0" eb="2">
      <t>サガ</t>
    </rPh>
    <rPh sb="2" eb="3">
      <t>ケン</t>
    </rPh>
    <rPh sb="3" eb="5">
      <t>コウキ</t>
    </rPh>
    <rPh sb="5" eb="8">
      <t>コウレイシャ</t>
    </rPh>
    <rPh sb="8" eb="10">
      <t>イリョウ</t>
    </rPh>
    <rPh sb="10" eb="12">
      <t>コウイキ</t>
    </rPh>
    <rPh sb="12" eb="14">
      <t>レンゴウ</t>
    </rPh>
    <rPh sb="15" eb="17">
      <t>コウキ</t>
    </rPh>
    <rPh sb="17" eb="20">
      <t>コウレイシャ</t>
    </rPh>
    <rPh sb="20" eb="22">
      <t>トクベツ</t>
    </rPh>
    <rPh sb="22" eb="24">
      <t>カイケイ</t>
    </rPh>
    <phoneticPr fontId="2"/>
  </si>
  <si>
    <t>佐賀県市町総合事務組合（一般会計）</t>
    <rPh sb="12" eb="14">
      <t>イッパン</t>
    </rPh>
    <phoneticPr fontId="2"/>
  </si>
  <si>
    <t>佐賀県市町総合事務組合（特別会計）</t>
    <rPh sb="3" eb="5">
      <t>シマチ</t>
    </rPh>
    <rPh sb="5" eb="7">
      <t>ソウゴウ</t>
    </rPh>
    <rPh sb="7" eb="9">
      <t>ジム</t>
    </rPh>
    <rPh sb="12" eb="16">
      <t>トクベツカイケイ</t>
    </rPh>
    <phoneticPr fontId="2"/>
  </si>
  <si>
    <t>佐賀県西部広域環境組合</t>
  </si>
  <si>
    <t>伊万里・有田消防組合</t>
  </si>
  <si>
    <t>伊万里土地開発公社</t>
    <rPh sb="0" eb="9">
      <t>イマリトチカイハツコウシャ</t>
    </rPh>
    <phoneticPr fontId="2"/>
  </si>
  <si>
    <t>ふるさと応援基金</t>
    <rPh sb="4" eb="6">
      <t>オウエン</t>
    </rPh>
    <rPh sb="6" eb="8">
      <t>キキン</t>
    </rPh>
    <phoneticPr fontId="5"/>
  </si>
  <si>
    <t>公共施設整備基金</t>
    <rPh sb="0" eb="2">
      <t>コウキョウ</t>
    </rPh>
    <rPh sb="2" eb="4">
      <t>シセツ</t>
    </rPh>
    <rPh sb="4" eb="6">
      <t>セイビ</t>
    </rPh>
    <rPh sb="6" eb="8">
      <t>キキン</t>
    </rPh>
    <phoneticPr fontId="5"/>
  </si>
  <si>
    <t>まちづくり基金</t>
    <rPh sb="5" eb="7">
      <t>キキン</t>
    </rPh>
    <phoneticPr fontId="5"/>
  </si>
  <si>
    <t>福祉基金</t>
    <rPh sb="0" eb="2">
      <t>フクシ</t>
    </rPh>
    <rPh sb="2" eb="4">
      <t>キキン</t>
    </rPh>
    <phoneticPr fontId="5"/>
  </si>
  <si>
    <t>城Ⅱ灌漑揚水施設維持管理基金</t>
    <rPh sb="0" eb="1">
      <t>ジョウ</t>
    </rPh>
    <rPh sb="2" eb="4">
      <t>カンガイ</t>
    </rPh>
    <rPh sb="4" eb="6">
      <t>ヨウスイ</t>
    </rPh>
    <rPh sb="6" eb="8">
      <t>シセツ</t>
    </rPh>
    <rPh sb="8" eb="10">
      <t>イジ</t>
    </rPh>
    <rPh sb="10" eb="14">
      <t>カンリキキン</t>
    </rPh>
    <phoneticPr fontId="5"/>
  </si>
  <si>
    <t>伊万里情報センター株式会社</t>
    <rPh sb="0" eb="3">
      <t>イマリ</t>
    </rPh>
    <rPh sb="3" eb="5">
      <t>ジョウホウ</t>
    </rPh>
    <rPh sb="9" eb="13">
      <t>カブシキガイシャ</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</si>
  <si>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</si>
  <si>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</si>
  <si>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</si>
  <si>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</si>
  <si>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</si>
  <si>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</si>
  <si>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実質公債費比率ともに、類似団体内平均よりも高い水準にあるものの、地方債の新規発行の抑制に伴う地方債残高の減少や優良債（交付税措置がある地方債）の活用による算入公債費等の増加に伴い低下傾向にある。今後も地方債残高の縮小及び公債費負担の適正化によって財政の健全化を着実に進めていく。</t>
    <rPh sb="1" eb="7">
      <t>ショウライフタンヒリツ</t>
    </rPh>
    <rPh sb="8" eb="10">
      <t>ジッシツ</t>
    </rPh>
    <rPh sb="10" eb="13">
      <t>コウサイヒ</t>
    </rPh>
    <rPh sb="13" eb="15">
      <t>ヒリツ</t>
    </rPh>
    <rPh sb="19" eb="21">
      <t>ルイジ</t>
    </rPh>
    <rPh sb="21" eb="26">
      <t>ダンタイナイヘイキン</t>
    </rPh>
    <rPh sb="29" eb="30">
      <t>タカ</t>
    </rPh>
    <rPh sb="31" eb="33">
      <t>スイジュン</t>
    </rPh>
    <rPh sb="40" eb="43">
      <t>チホウサイ</t>
    </rPh>
    <rPh sb="105" eb="107">
      <t>コンゴ</t>
    </rPh>
    <rPh sb="108" eb="111">
      <t>チホウサイ</t>
    </rPh>
    <rPh sb="111" eb="113">
      <t>ザンダカ</t>
    </rPh>
    <rPh sb="114" eb="116">
      <t>シュクショウ</t>
    </rPh>
    <rPh sb="116" eb="117">
      <t>オヨ</t>
    </rPh>
    <rPh sb="118" eb="121">
      <t>コウサイヒ</t>
    </rPh>
    <rPh sb="121" eb="123">
      <t>フタン</t>
    </rPh>
    <rPh sb="124" eb="127">
      <t>テキセイカ</t>
    </rPh>
    <rPh sb="131" eb="133">
      <t>ザイセイ</t>
    </rPh>
    <rPh sb="134" eb="137">
      <t>ケンゼンカ</t>
    </rPh>
    <rPh sb="138" eb="140">
      <t>チャクジツ</t>
    </rPh>
    <rPh sb="141" eb="142">
      <t>スス</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</si>
  <si>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</si>
  <si>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</si>
  <si>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</si>
  <si>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類似団体内平均よりも依然として高い状況にあるが、地方債の新規発行を抑制してきた結果、将来負担比率は年々減少している。一方で、有形固定資産減価償却率は類似団体内平均よりも高く、上昇傾向にあることから、公共施設等総合管理計画に基づき、計画的な施設の集約化・複合化等を実施することで、施設数の削減及び将来負担比率の減少に取り組んでいく。</t>
    <rPh sb="1" eb="7">
      <t>ショウライフタンヒリツ</t>
    </rPh>
    <rPh sb="8" eb="10">
      <t>ルイジ</t>
    </rPh>
    <rPh sb="10" eb="13">
      <t>ダンタイナイ</t>
    </rPh>
    <rPh sb="13" eb="15">
      <t>ヘイキン</t>
    </rPh>
    <rPh sb="18" eb="20">
      <t>イゼン</t>
    </rPh>
    <rPh sb="23" eb="24">
      <t>タカ</t>
    </rPh>
    <rPh sb="25" eb="27">
      <t>ジョウキョウ</t>
    </rPh>
    <rPh sb="32" eb="35">
      <t>チホウサイ</t>
    </rPh>
    <rPh sb="36" eb="38">
      <t>シンキ</t>
    </rPh>
    <rPh sb="38" eb="40">
      <t>ハッコウ</t>
    </rPh>
    <rPh sb="41" eb="43">
      <t>ヨクセイ</t>
    </rPh>
    <rPh sb="47" eb="49">
      <t>ケッカ</t>
    </rPh>
    <rPh sb="50" eb="56">
      <t>ショウライフタンヒリツ</t>
    </rPh>
    <rPh sb="57" eb="59">
      <t>ネンネン</t>
    </rPh>
    <rPh sb="59" eb="61">
      <t>ゲンショウ</t>
    </rPh>
    <rPh sb="66" eb="68">
      <t>イッポウ</t>
    </rPh>
    <rPh sb="70" eb="76">
      <t>ユウケイコテイシサン</t>
    </rPh>
    <rPh sb="76" eb="81">
      <t>ゲンカショウキャクリツ</t>
    </rPh>
    <rPh sb="82" eb="87">
      <t>ルイジダンタイナイ</t>
    </rPh>
    <rPh sb="87" eb="89">
      <t>ヘイキン</t>
    </rPh>
    <rPh sb="92" eb="93">
      <t>タカ</t>
    </rPh>
    <rPh sb="95" eb="99">
      <t>ジョウショウケイコウ</t>
    </rPh>
    <rPh sb="107" eb="112">
      <t>コウキョウシセツトウ</t>
    </rPh>
    <rPh sb="112" eb="116">
      <t>ソウゴウカンリ</t>
    </rPh>
    <rPh sb="116" eb="118">
      <t>ケイカク</t>
    </rPh>
    <rPh sb="119" eb="120">
      <t>モト</t>
    </rPh>
    <rPh sb="123" eb="126">
      <t>ケイカクテキ</t>
    </rPh>
    <rPh sb="127" eb="129">
      <t>シセツ</t>
    </rPh>
    <rPh sb="130" eb="133">
      <t>シュウヤクカ</t>
    </rPh>
    <rPh sb="134" eb="137">
      <t>フクゴウカ</t>
    </rPh>
    <rPh sb="137" eb="138">
      <t>トウ</t>
    </rPh>
    <rPh sb="139" eb="141">
      <t>ジッシ</t>
    </rPh>
    <rPh sb="147" eb="150">
      <t>シセツスウ</t>
    </rPh>
    <rPh sb="151" eb="153">
      <t>サクゲン</t>
    </rPh>
    <rPh sb="153" eb="154">
      <t>オヨ</t>
    </rPh>
    <rPh sb="155" eb="159">
      <t>ショウライフタン</t>
    </rPh>
    <rPh sb="159" eb="161">
      <t>ヒリツ</t>
    </rPh>
    <rPh sb="162" eb="164">
      <t>ゲンショウ</t>
    </rPh>
    <rPh sb="165" eb="166">
      <t>ト</t>
    </rPh>
    <rPh sb="167" eb="168">
      <t>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</si>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</sst>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A337A8B-E554-4F09-BB94-62371C1401E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C68F-48FA-8B00-5356E16802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37822</c:v>
                </c:pt>
                <c:pt idx="1">
                  <c:v>51237</c:v>
                </c:pt>
                <c:pt idx="2">
                  <c:v>67934</c:v>
                </c:pt>
                <c:pt idx="3">
                  <c:v>61547</c:v>
                </c:pt>
                <c:pt idx="4">
                  <c:v>62061</c:v>
                </c:pt>
              </c:numCache>
            </c:numRef>
          </c:val>
          <c:smooth val="0"/>
          <c:extLst>
            <c:ext xmlns:c16="http://schemas.microsoft.com/office/drawing/2014/chart" uri="{C3380CC4-5D6E-409C-BE32-E72D297353CC}">
              <c16:uniqueId val="{00000001-C68F-48FA-8B00-5356E16802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1.5</c:v>
                </c:pt>
                <c:pt idx="1">
                  <c:v>2.19</c:v>
                </c:pt>
                <c:pt idx="2">
                  <c:v>4.7</c:v>
                </c:pt>
                <c:pt idx="3">
                  <c:v>8.43</c:v>
                </c:pt>
                <c:pt idx="4">
                  <c:v>6.01</c:v>
                </c:pt>
              </c:numCache>
            </c:numRef>
          </c:val>
          <c:extLst>
            <c:ext xmlns:c16="http://schemas.microsoft.com/office/drawing/2014/chart" uri="{C3380CC4-5D6E-409C-BE32-E72D297353CC}">
              <c16:uniqueId val="{00000000-225D-42A6-9A31-5DEA18F2CF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9.42</c:v>
                </c:pt>
                <c:pt idx="1">
                  <c:v>10.06</c:v>
                </c:pt>
                <c:pt idx="2">
                  <c:v>14.8</c:v>
                </c:pt>
                <c:pt idx="3">
                  <c:v>18.760000000000002</c:v>
                </c:pt>
                <c:pt idx="4">
                  <c:v>23.04</c:v>
                </c:pt>
              </c:numCache>
            </c:numRef>
          </c:val>
          <c:extLst>
            <c:ext xmlns:c16="http://schemas.microsoft.com/office/drawing/2014/chart" uri="{C3380CC4-5D6E-409C-BE32-E72D297353CC}">
              <c16:uniqueId val="{00000001-225D-42A6-9A31-5DEA18F2CF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-2.11</c:v>
                </c:pt>
                <c:pt idx="1">
                  <c:v>1.68</c:v>
                </c:pt>
                <c:pt idx="2">
                  <c:v>7.72</c:v>
                </c:pt>
                <c:pt idx="3">
                  <c:v>6.83</c:v>
                </c:pt>
                <c:pt idx="4">
                  <c:v>2.39</c:v>
                </c:pt>
              </c:numCache>
            </c:numRef>
          </c:val>
          <c:smooth val="0"/>
          <c:extLst>
            <c:ext xmlns:c16="http://schemas.microsoft.com/office/drawing/2014/chart" uri="{C3380CC4-5D6E-409C-BE32-E72D297353CC}">
              <c16:uniqueId val="{00000002-225D-42A6-9A31-5DEA18F2CF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0.04</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E34-4957-90ED-EC8140198C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34-4957-90ED-EC8140198C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34-4957-90ED-EC8140198CEA}"/>
            </c:ext>
          </c:extLst>
        </c:ser>
        <c:ser>
          <c:idx val="3"/>
          <c:order val="3"/>
          <c:tx>
            <c:strRef>
              <c:f>データシート!$A$30</c:f>
              <c:strCache>
                <c:ptCount val="1"/>
                <c:pt idx="0">
                  <c:v>伊万里市後期高齢者医療特別会計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0.01</c:v>
                </c:pt>
                <c:pt idx="8">
                  <c:v>#N/A</c:v>
                </c:pt>
                <c:pt idx="9">
                  <c:v>0.05</c:v>
                </c:pt>
              </c:numCache>
            </c:numRef>
          </c:val>
          <c:extLst>
            <c:ext xmlns:c16="http://schemas.microsoft.com/office/drawing/2014/chart" uri="{C3380CC4-5D6E-409C-BE32-E72D297353CC}">
              <c16:uniqueId val="{00000003-9E34-4957-90ED-EC8140198CEA}"/>
            </c:ext>
          </c:extLst>
        </c:ser>
        <c:ser>
          <c:idx val="4"/>
          <c:order val="4"/>
          <c:tx>
            <c:strRef>
              <c:f>データシート!$A$31</c:f>
              <c:strCache>
                <c:ptCount val="1"/>
                <c:pt idx="0">
                  <c:v>伊万里市下水道事業特別会計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0.41</c:v>
                </c:pt>
                <c:pt idx="2">
                  <c:v>#N/A</c:v>
                </c:pt>
                <c:pt idx="3">
                  <c:v>1.05</c:v>
                </c:pt>
                <c:pt idx="4">
                  <c:v>#N/A</c:v>
                </c:pt>
                <c:pt idx="5">
                  <c:v>1.58</c:v>
                </c:pt>
                <c:pt idx="6">
                  <c:v>#N/A</c:v>
                </c:pt>
                <c:pt idx="7">
                  <c:v>2.48</c:v>
                </c:pt>
                <c:pt idx="8">
                  <c:v>#N/A</c:v>
                </c:pt>
                <c:pt idx="9">
                  <c:v>0.38</c:v>
                </c:pt>
              </c:numCache>
            </c:numRef>
          </c:val>
          <c:extLst>
            <c:ext xmlns:c16="http://schemas.microsoft.com/office/drawing/2014/chart" uri="{C3380CC4-5D6E-409C-BE32-E72D297353CC}">
              <c16:uniqueId val="{00000004-9E34-4957-90ED-EC8140198CEA}"/>
            </c:ext>
          </c:extLst>
        </c:ser>
        <c:ser>
          <c:idx val="5"/>
          <c:order val="5"/>
          <c:tx>
            <c:strRef>
              <c:f>データシート!$A$32</c:f>
              <c:strCache>
                <c:ptCount val="1"/>
                <c:pt idx="0">
                  <c:v>伊万里市介護保険特別会計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1.34</c:v>
                </c:pt>
                <c:pt idx="2">
                  <c:v>#N/A</c:v>
                </c:pt>
                <c:pt idx="3">
                  <c:v>0.94</c:v>
                </c:pt>
                <c:pt idx="4">
                  <c:v>#N/A</c:v>
                </c:pt>
                <c:pt idx="5">
                  <c:v>2.0499999999999998</c:v>
                </c:pt>
                <c:pt idx="6">
                  <c:v>#N/A</c:v>
                </c:pt>
                <c:pt idx="7">
                  <c:v>3.17</c:v>
                </c:pt>
                <c:pt idx="8">
                  <c:v>#N/A</c:v>
                </c:pt>
                <c:pt idx="9">
                  <c:v>1.55</c:v>
                </c:pt>
              </c:numCache>
            </c:numRef>
          </c:val>
          <c:extLst>
            <c:ext xmlns:c16="http://schemas.microsoft.com/office/drawing/2014/chart" uri="{C3380CC4-5D6E-409C-BE32-E72D297353CC}">
              <c16:uniqueId val="{00000005-9E34-4957-90ED-EC8140198CEA}"/>
            </c:ext>
          </c:extLst>
        </c:ser>
        <c:ser>
          <c:idx val="6"/>
          <c:order val="6"/>
          <c:tx>
            <c:strRef>
              <c:f>データシート!$A$33</c:f>
              <c:strCache>
                <c:ptCount val="1"/>
                <c:pt idx="0">
                  <c:v>伊万里市国民健康保険特別会計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2.2400000000000002</c:v>
                </c:pt>
                <c:pt idx="2">
                  <c:v>#N/A</c:v>
                </c:pt>
                <c:pt idx="3">
                  <c:v>1.58</c:v>
                </c:pt>
                <c:pt idx="4">
                  <c:v>#N/A</c:v>
                </c:pt>
                <c:pt idx="5">
                  <c:v>1.48</c:v>
                </c:pt>
                <c:pt idx="6">
                  <c:v>#N/A</c:v>
                </c:pt>
                <c:pt idx="7">
                  <c:v>1.88</c:v>
                </c:pt>
                <c:pt idx="8">
                  <c:v>#N/A</c:v>
                </c:pt>
                <c:pt idx="9">
                  <c:v>1.97</c:v>
                </c:pt>
              </c:numCache>
            </c:numRef>
          </c:val>
          <c:extLst>
            <c:ext xmlns:c16="http://schemas.microsoft.com/office/drawing/2014/chart" uri="{C3380CC4-5D6E-409C-BE32-E72D297353CC}">
              <c16:uniqueId val="{00000006-9E34-4957-90ED-EC8140198CE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1.45</c:v>
                </c:pt>
                <c:pt idx="2">
                  <c:v>#N/A</c:v>
                </c:pt>
                <c:pt idx="3">
                  <c:v>2.1800000000000002</c:v>
                </c:pt>
                <c:pt idx="4">
                  <c:v>#N/A</c:v>
                </c:pt>
                <c:pt idx="5">
                  <c:v>4.7</c:v>
                </c:pt>
                <c:pt idx="6">
                  <c:v>#N/A</c:v>
                </c:pt>
                <c:pt idx="7">
                  <c:v>8.42</c:v>
                </c:pt>
                <c:pt idx="8">
                  <c:v>#N/A</c:v>
                </c:pt>
                <c:pt idx="9">
                  <c:v>6.01</c:v>
                </c:pt>
              </c:numCache>
            </c:numRef>
          </c:val>
          <c:extLst>
            <c:ext xmlns:c16="http://schemas.microsoft.com/office/drawing/2014/chart" uri="{C3380CC4-5D6E-409C-BE32-E72D297353CC}">
              <c16:uniqueId val="{00000007-9E34-4957-90ED-EC8140198CEA}"/>
            </c:ext>
          </c:extLst>
        </c:ser>
        <c:ser>
          <c:idx val="8"/>
          <c:order val="8"/>
          <c:tx>
            <c:strRef>
              <c:f>データシート!$A$35</c:f>
              <c:strCache>
                <c:ptCount val="1"/>
                <c:pt idx="0">
                  <c:v>伊万里市工業用水道事業特別会計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c:v>
                </c:pt>
                <c:pt idx="2">
                  <c:v>#N/A</c:v>
                </c:pt>
                <c:pt idx="3">
                  <c:v>7.87</c:v>
                </c:pt>
                <c:pt idx="4">
                  <c:v>#N/A</c:v>
                </c:pt>
                <c:pt idx="5">
                  <c:v>8.18</c:v>
                </c:pt>
                <c:pt idx="6">
                  <c:v>#N/A</c:v>
                </c:pt>
                <c:pt idx="7">
                  <c:v>9.41</c:v>
                </c:pt>
                <c:pt idx="8">
                  <c:v>#N/A</c:v>
                </c:pt>
                <c:pt idx="9">
                  <c:v>9.9</c:v>
                </c:pt>
              </c:numCache>
            </c:numRef>
          </c:val>
          <c:extLst>
            <c:ext xmlns:c16="http://schemas.microsoft.com/office/drawing/2014/chart" uri="{C3380CC4-5D6E-409C-BE32-E72D297353CC}">
              <c16:uniqueId val="{00000008-9E34-4957-90ED-EC8140198CEA}"/>
            </c:ext>
          </c:extLst>
        </c:ser>
        <c:ser>
          <c:idx val="9"/>
          <c:order val="9"/>
          <c:tx>
            <c:strRef>
              <c:f>データシート!$A$36</c:f>
              <c:strCache>
                <c:ptCount val="1"/>
                <c:pt idx="0">
                  <c:v>伊万里市水道事業特別会計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12.85</c:v>
                </c:pt>
                <c:pt idx="2">
                  <c:v>#N/A</c:v>
                </c:pt>
                <c:pt idx="3">
                  <c:v>13.37</c:v>
                </c:pt>
                <c:pt idx="4">
                  <c:v>#N/A</c:v>
                </c:pt>
                <c:pt idx="5">
                  <c:v>14.39</c:v>
                </c:pt>
                <c:pt idx="6">
                  <c:v>#N/A</c:v>
                </c:pt>
                <c:pt idx="7">
                  <c:v>15.97</c:v>
                </c:pt>
                <c:pt idx="8">
                  <c:v>#N/A</c:v>
                </c:pt>
                <c:pt idx="9">
                  <c:v>15.75</c:v>
                </c:pt>
              </c:numCache>
            </c:numRef>
          </c:val>
          <c:extLst>
            <c:ext xmlns:c16="http://schemas.microsoft.com/office/drawing/2014/chart" uri="{C3380CC4-5D6E-409C-BE32-E72D297353CC}">
              <c16:uniqueId val="{00000009-9E34-4957-90ED-EC8140198CE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2160</c:v>
                </c:pt>
                <c:pt idx="5">
                  <c:v>2172</c:v>
                </c:pt>
                <c:pt idx="8">
                  <c:v>2184</c:v>
                </c:pt>
                <c:pt idx="11">
                  <c:v>2209</c:v>
                </c:pt>
                <c:pt idx="14">
                  <c:v>2209</c:v>
                </c:pt>
              </c:numCache>
            </c:numRef>
          </c:val>
          <c:extLst>
            <c:ext xmlns:c16="http://schemas.microsoft.com/office/drawing/2014/chart" uri="{C3380CC4-5D6E-409C-BE32-E72D297353CC}">
              <c16:uniqueId val="{00000000-732C-4368-86A3-491070CA37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2C-4368-86A3-491070CA37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80</c:v>
                </c:pt>
                <c:pt idx="3">
                  <c:v>55</c:v>
                </c:pt>
                <c:pt idx="6">
                  <c:v>40</c:v>
                </c:pt>
                <c:pt idx="9">
                  <c:v>0</c:v>
                </c:pt>
                <c:pt idx="12">
                  <c:v>98</c:v>
                </c:pt>
              </c:numCache>
            </c:numRef>
          </c:val>
          <c:extLst>
            <c:ext xmlns:c16="http://schemas.microsoft.com/office/drawing/2014/chart" uri="{C3380CC4-5D6E-409C-BE32-E72D297353CC}">
              <c16:uniqueId val="{00000002-732C-4368-86A3-491070CA37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320</c:v>
                </c:pt>
                <c:pt idx="3">
                  <c:v>333</c:v>
                </c:pt>
                <c:pt idx="6">
                  <c:v>323</c:v>
                </c:pt>
                <c:pt idx="9">
                  <c:v>300</c:v>
                </c:pt>
                <c:pt idx="12">
                  <c:v>332</c:v>
                </c:pt>
              </c:numCache>
            </c:numRef>
          </c:val>
          <c:extLst>
            <c:ext xmlns:c16="http://schemas.microsoft.com/office/drawing/2014/chart" uri="{C3380CC4-5D6E-409C-BE32-E72D297353CC}">
              <c16:uniqueId val="{00000003-732C-4368-86A3-491070CA37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1277</c:v>
                </c:pt>
                <c:pt idx="3">
                  <c:v>1148</c:v>
                </c:pt>
                <c:pt idx="6">
                  <c:v>1080</c:v>
                </c:pt>
                <c:pt idx="9">
                  <c:v>1065</c:v>
                </c:pt>
                <c:pt idx="12">
                  <c:v>1007</c:v>
                </c:pt>
              </c:numCache>
            </c:numRef>
          </c:val>
          <c:extLst>
            <c:ext xmlns:c16="http://schemas.microsoft.com/office/drawing/2014/chart" uri="{C3380CC4-5D6E-409C-BE32-E72D297353CC}">
              <c16:uniqueId val="{00000004-732C-4368-86A3-491070CA37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2C-4368-86A3-491070CA37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2C-4368-86A3-491070CA37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1881</c:v>
                </c:pt>
                <c:pt idx="3">
                  <c:v>1788</c:v>
                </c:pt>
                <c:pt idx="6">
                  <c:v>1828</c:v>
                </c:pt>
                <c:pt idx="9">
                  <c:v>1863</c:v>
                </c:pt>
                <c:pt idx="12">
                  <c:v>1762</c:v>
                </c:pt>
              </c:numCache>
            </c:numRef>
          </c:val>
          <c:extLst>
            <c:ext xmlns:c16="http://schemas.microsoft.com/office/drawing/2014/chart" uri="{C3380CC4-5D6E-409C-BE32-E72D297353CC}">
              <c16:uniqueId val="{00000007-732C-4368-86A3-491070CA379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1398</c:v>
                </c:pt>
                <c:pt idx="2">
                  <c:v>#N/A</c:v>
                </c:pt>
                <c:pt idx="3">
                  <c:v>#N/A</c:v>
                </c:pt>
                <c:pt idx="4">
                  <c:v>1152</c:v>
                </c:pt>
                <c:pt idx="5">
                  <c:v>#N/A</c:v>
                </c:pt>
                <c:pt idx="6">
                  <c:v>#N/A</c:v>
                </c:pt>
                <c:pt idx="7">
                  <c:v>1087</c:v>
                </c:pt>
                <c:pt idx="8">
                  <c:v>#N/A</c:v>
                </c:pt>
                <c:pt idx="9">
                  <c:v>#N/A</c:v>
                </c:pt>
                <c:pt idx="10">
                  <c:v>1019</c:v>
                </c:pt>
                <c:pt idx="11">
                  <c:v>#N/A</c:v>
                </c:pt>
                <c:pt idx="12">
                  <c:v>#N/A</c:v>
                </c:pt>
                <c:pt idx="13">
                  <c:v>990</c:v>
                </c:pt>
                <c:pt idx="14">
                  <c:v>#N/A</c:v>
                </c:pt>
              </c:numCache>
            </c:numRef>
          </c:val>
          <c:smooth val="0"/>
          <c:extLst>
            <c:ext xmlns:c16="http://schemas.microsoft.com/office/drawing/2014/chart" uri="{C3380CC4-5D6E-409C-BE32-E72D297353CC}">
              <c16:uniqueId val="{00000008-732C-4368-86A3-491070CA379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26963</c:v>
                </c:pt>
                <c:pt idx="5">
                  <c:v>26618</c:v>
                </c:pt>
                <c:pt idx="8">
                  <c:v>26049</c:v>
                </c:pt>
                <c:pt idx="11">
                  <c:v>24751</c:v>
                </c:pt>
                <c:pt idx="14">
                  <c:v>23333</c:v>
                </c:pt>
              </c:numCache>
            </c:numRef>
          </c:val>
          <c:extLst>
            <c:ext xmlns:c16="http://schemas.microsoft.com/office/drawing/2014/chart" uri="{C3380CC4-5D6E-409C-BE32-E72D297353CC}">
              <c16:uniqueId val="{00000000-20BC-4B1F-ACB7-1C626B2A30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176</c:v>
                </c:pt>
                <c:pt idx="5">
                  <c:v>187</c:v>
                </c:pt>
                <c:pt idx="8">
                  <c:v>210</c:v>
                </c:pt>
                <c:pt idx="11">
                  <c:v>234</c:v>
                </c:pt>
                <c:pt idx="14">
                  <c:v>212</c:v>
                </c:pt>
              </c:numCache>
            </c:numRef>
          </c:val>
          <c:extLst>
            <c:ext xmlns:c16="http://schemas.microsoft.com/office/drawing/2014/chart" uri="{C3380CC4-5D6E-409C-BE32-E72D297353CC}">
              <c16:uniqueId val="{00000001-20BC-4B1F-ACB7-1C626B2A30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4835</c:v>
                </c:pt>
                <c:pt idx="5">
                  <c:v>5507</c:v>
                </c:pt>
                <c:pt idx="8">
                  <c:v>7210</c:v>
                </c:pt>
                <c:pt idx="11">
                  <c:v>8659</c:v>
                </c:pt>
                <c:pt idx="14">
                  <c:v>9869</c:v>
                </c:pt>
              </c:numCache>
            </c:numRef>
          </c:val>
          <c:extLst>
            <c:ext xmlns:c16="http://schemas.microsoft.com/office/drawing/2014/chart" uri="{C3380CC4-5D6E-409C-BE32-E72D297353CC}">
              <c16:uniqueId val="{00000002-20BC-4B1F-ACB7-1C626B2A30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BC-4B1F-ACB7-1C626B2A30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BC-4B1F-ACB7-1C626B2A30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128</c:v>
                </c:pt>
                <c:pt idx="3">
                  <c:v>122</c:v>
                </c:pt>
                <c:pt idx="6">
                  <c:v>96</c:v>
                </c:pt>
                <c:pt idx="9">
                  <c:v>84</c:v>
                </c:pt>
                <c:pt idx="12">
                  <c:v>72</c:v>
                </c:pt>
              </c:numCache>
            </c:numRef>
          </c:val>
          <c:extLst>
            <c:ext xmlns:c16="http://schemas.microsoft.com/office/drawing/2014/chart" uri="{C3380CC4-5D6E-409C-BE32-E72D297353CC}">
              <c16:uniqueId val="{00000005-20BC-4B1F-ACB7-1C626B2A30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4028</c:v>
                </c:pt>
                <c:pt idx="3">
                  <c:v>3882</c:v>
                </c:pt>
                <c:pt idx="6">
                  <c:v>3943</c:v>
                </c:pt>
                <c:pt idx="9">
                  <c:v>3922</c:v>
                </c:pt>
                <c:pt idx="12">
                  <c:v>4125</c:v>
                </c:pt>
              </c:numCache>
            </c:numRef>
          </c:val>
          <c:extLst>
            <c:ext xmlns:c16="http://schemas.microsoft.com/office/drawing/2014/chart" uri="{C3380CC4-5D6E-409C-BE32-E72D297353CC}">
              <c16:uniqueId val="{00000006-20BC-4B1F-ACB7-1C626B2A30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2568</c:v>
                </c:pt>
                <c:pt idx="3">
                  <c:v>2447</c:v>
                </c:pt>
                <c:pt idx="6">
                  <c:v>2246</c:v>
                </c:pt>
                <c:pt idx="9">
                  <c:v>2110</c:v>
                </c:pt>
                <c:pt idx="12">
                  <c:v>1919</c:v>
                </c:pt>
              </c:numCache>
            </c:numRef>
          </c:val>
          <c:extLst>
            <c:ext xmlns:c16="http://schemas.microsoft.com/office/drawing/2014/chart" uri="{C3380CC4-5D6E-409C-BE32-E72D297353CC}">
              <c16:uniqueId val="{00000007-20BC-4B1F-ACB7-1C626B2A30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12391</c:v>
                </c:pt>
                <c:pt idx="3">
                  <c:v>11408</c:v>
                </c:pt>
                <c:pt idx="6">
                  <c:v>10079</c:v>
                </c:pt>
                <c:pt idx="9">
                  <c:v>8947</c:v>
                </c:pt>
                <c:pt idx="12">
                  <c:v>8029</c:v>
                </c:pt>
              </c:numCache>
            </c:numRef>
          </c:val>
          <c:extLst>
            <c:ext xmlns:c16="http://schemas.microsoft.com/office/drawing/2014/chart" uri="{C3380CC4-5D6E-409C-BE32-E72D297353CC}">
              <c16:uniqueId val="{00000008-20BC-4B1F-ACB7-1C626B2A30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120</c:v>
                </c:pt>
                <c:pt idx="3">
                  <c:v>40</c:v>
                </c:pt>
                <c:pt idx="6">
                  <c:v>0</c:v>
                </c:pt>
                <c:pt idx="9">
                  <c:v>1511</c:v>
                </c:pt>
                <c:pt idx="12">
                  <c:v>1517</c:v>
                </c:pt>
              </c:numCache>
            </c:numRef>
          </c:val>
          <c:extLst>
            <c:ext xmlns:c16="http://schemas.microsoft.com/office/drawing/2014/chart" uri="{C3380CC4-5D6E-409C-BE32-E72D297353CC}">
              <c16:uniqueId val="{00000009-20BC-4B1F-ACB7-1C626B2A30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21141</c:v>
                </c:pt>
                <c:pt idx="3">
                  <c:v>21128</c:v>
                </c:pt>
                <c:pt idx="6">
                  <c:v>21730</c:v>
                </c:pt>
                <c:pt idx="9">
                  <c:v>21268</c:v>
                </c:pt>
                <c:pt idx="12">
                  <c:v>21535</c:v>
                </c:pt>
              </c:numCache>
            </c:numRef>
          </c:val>
          <c:extLst>
            <c:ext xmlns:c16="http://schemas.microsoft.com/office/drawing/2014/chart" uri="{C3380CC4-5D6E-409C-BE32-E72D297353CC}">
              <c16:uniqueId val="{0000000A-20BC-4B1F-ACB7-1C626B2A30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8401</c:v>
                </c:pt>
                <c:pt idx="2">
                  <c:v>#N/A</c:v>
                </c:pt>
                <c:pt idx="3">
                  <c:v>#N/A</c:v>
                </c:pt>
                <c:pt idx="4">
                  <c:v>6715</c:v>
                </c:pt>
                <c:pt idx="5">
                  <c:v>#N/A</c:v>
                </c:pt>
                <c:pt idx="6">
                  <c:v>#N/A</c:v>
                </c:pt>
                <c:pt idx="7">
                  <c:v>4624</c:v>
                </c:pt>
                <c:pt idx="8">
                  <c:v>#N/A</c:v>
                </c:pt>
                <c:pt idx="9">
                  <c:v>#N/A</c:v>
                </c:pt>
                <c:pt idx="10">
                  <c:v>4198</c:v>
                </c:pt>
                <c:pt idx="11">
                  <c:v>#N/A</c:v>
                </c:pt>
                <c:pt idx="12">
                  <c:v>#N/A</c:v>
                </c:pt>
                <c:pt idx="13">
                  <c:v>3783</c:v>
                </c:pt>
                <c:pt idx="14">
                  <c:v>#N/A</c:v>
                </c:pt>
              </c:numCache>
            </c:numRef>
          </c:val>
          <c:smooth val="0"/>
          <c:extLst>
            <c:ext xmlns:c16="http://schemas.microsoft.com/office/drawing/2014/chart" uri="{C3380CC4-5D6E-409C-BE32-E72D297353CC}">
              <c16:uniqueId val="{0000000B-20BC-4B1F-ACB7-1C626B2A30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2273</c:v>
                </c:pt>
                <c:pt idx="1">
                  <c:v>2760</c:v>
                </c:pt>
                <c:pt idx="2">
                  <c:v>3457</c:v>
                </c:pt>
              </c:numCache>
            </c:numRef>
          </c:val>
          <c:extLst>
            <c:ext xmlns:c16="http://schemas.microsoft.com/office/drawing/2014/chart" uri="{C3380CC4-5D6E-409C-BE32-E72D297353CC}">
              <c16:uniqueId val="{00000000-4290-4CD8-B62F-71B18B7E19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717</c:v>
                </c:pt>
                <c:pt idx="1">
                  <c:v>709</c:v>
                </c:pt>
                <c:pt idx="2">
                  <c:v>755</c:v>
                </c:pt>
              </c:numCache>
            </c:numRef>
          </c:val>
          <c:extLst>
            <c:ext xmlns:c16="http://schemas.microsoft.com/office/drawing/2014/chart" uri="{C3380CC4-5D6E-409C-BE32-E72D297353CC}">
              <c16:uniqueId val="{00000001-4290-4CD8-B62F-71B18B7E19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4190</c:v>
                </c:pt>
                <c:pt idx="1">
                  <c:v>5156</c:v>
                </c:pt>
                <c:pt idx="2">
                  <c:v>5624</c:v>
                </c:pt>
              </c:numCache>
            </c:numRef>
          </c:val>
          <c:extLst>
            <c:ext xmlns:c16="http://schemas.microsoft.com/office/drawing/2014/chart" uri="{C3380CC4-5D6E-409C-BE32-E72D297353CC}">
              <c16:uniqueId val="{00000002-4290-4CD8-B62F-71B18B7E19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{2B4EE916-4CD5-4741-A728-52D0BDDED261}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FDE-4033-946E-E56A9A12742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{C620A451-D92E-4469-B8EB-165B52BF2072}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DE-4033-946E-E56A9A12742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{EC1403A9-C770-4800-9F5C-D8C7D3BEB91A}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DE-4033-946E-E56A9A12742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{535E08A7-8781-40E8-8D8F-62B6533E8E5B}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DE-4033-946E-E56A9A12742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{9908FAAB-48B3-490E-AE60-317F89D30D12}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DE-4033-946E-E56A9A127422}"/>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{FB583B67-19E2-42D6-86B9-8F7913183117}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FDE-4033-946E-E56A9A127422}"/>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{E479A2C0-99C5-4451-B402-8E35FDBC877D}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FDE-4033-946E-E56A9A127422}"/>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{357DB970-0ACC-4B6D-9256-F2463B4B6A0E}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FDE-4033-946E-E56A9A127422}"/>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{6EAE4371-1AB2-4D5F-BA98-AB129685C25A}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FDE-4033-946E-E56A9A12742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69.2</c:v>
                </c:pt>
                <c:pt idx="8">
                  <c:v>70.8</c:v>
                </c:pt>
                <c:pt idx="16">
                  <c:v>72.400000000000006</c:v>
                </c:pt>
                <c:pt idx="24">
                  <c:v>73.7</c:v>
                </c:pt>
                <c:pt idx="32">
                  <c:v>75.5</c:v>
                </c:pt>
              </c:numCache>
            </c:numRef>
          </c:xVal>
          <c:yVal>
            <c:numRef>
              <c:f>公会計指標分析・財政指標組合せ分析表!$BP$51:$DC$51</c:f>
              <c:numCache>
                <c:formatCode>#,##0.0;"▲ "#,##0.0</c:formatCode>
                <c:ptCount val="40"/>
                <c:pt idx="0">
                  <c:v>69</c:v>
                </c:pt>
                <c:pt idx="8">
                  <c:v>53.2</c:v>
                </c:pt>
                <c:pt idx="16">
                  <c:v>35</c:v>
                </c:pt>
                <c:pt idx="24">
                  <c:v>33.5</c:v>
                </c:pt>
                <c:pt idx="32">
                  <c:v>29.5</c:v>
                </c:pt>
              </c:numCache>
            </c:numRef>
          </c:yVal>
          <c:smooth val="0"/>
          <c:extLst>
            <c:ext xmlns:c16="http://schemas.microsoft.com/office/drawing/2014/chart" uri="{C3380CC4-5D6E-409C-BE32-E72D297353CC}">
              <c16:uniqueId val="{00000009-AFDE-4033-946E-E56A9A12742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1.9922385441278407E-2"/>
                  <c:y val="-4.684659818526779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{2093AA3E-DFCD-4327-800B-4D85D9BE026B}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FDE-4033-946E-E56A9A12742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{9BA0BE12-8527-4A32-BE48-65D8455B726B}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DE-4033-946E-E56A9A12742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{1A3B0143-979F-4434-B52C-C55E36FAD649}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DE-4033-946E-E56A9A12742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{ECE9F073-946D-45EC-9E28-545CA5748CAA}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DE-4033-946E-E56A9A12742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{AF1F5410-1908-42A6-8C8F-839FFF3B56A2}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DE-4033-946E-E56A9A127422}"/>
                </c:ext>
              </c:extLst>
            </c:dLbl>
            <c:dLbl>
              <c:idx val="8"/>
              <c:layout>
                <c:manualLayout>
                  <c:x val="-4.410911585919005E-2"/>
                  <c:y val="-8.263148602646255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{8C8BF635-B333-40DF-B993-C4C3EFD1AE58}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FDE-4033-946E-E56A9A12742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{D461D295-16BC-4DFC-9002-E560948D8891}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FDE-4033-946E-E56A9A12742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{DEE51F96-7000-4F74-8F9A-F8394110882A}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FDE-4033-946E-E56A9A12742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{E6C9A648-6355-4FAB-829E-BABC82C06D6E}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FDE-4033-946E-E56A9A12742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AFDE-4033-946E-E56A9A127422}"/>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{52702D1B-12ED-4834-A191-E2B9EEBE9D35}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D91-4328-B566-1C265BEA0BB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{A1F087FF-2618-46C6-B6D4-6256A5DBCF82}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91-4328-B566-1C265BEA0BB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{E8172225-4FA2-48B0-96DB-4E39F7E5230D}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91-4328-B566-1C265BEA0BB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{DB597633-5440-42FF-818A-A5B37F3B291C}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91-4328-B566-1C265BEA0BB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{24809248-3DF5-4768-89B9-284479082505}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91-4328-B566-1C265BEA0BB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{03147F89-EF80-4CDF-A154-7E3E7950DDC4}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D91-4328-B566-1C265BEA0BB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{A94DC8BA-FFAC-4D24-B8AA-48C69B3759E8}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D91-4328-B566-1C265BEA0BB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{24CAAFD4-E606-4CF3-8C26-F89DFA86D941}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D91-4328-B566-1C265BEA0BB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{40395E93-26BC-4A3C-80EB-02CD5D470515}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D91-4328-B566-1C265BEA0BB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14.8</c:v>
                </c:pt>
                <c:pt idx="8">
                  <c:v>12.3</c:v>
                </c:pt>
                <c:pt idx="16">
                  <c:v>9.6</c:v>
                </c:pt>
                <c:pt idx="24">
                  <c:v>8.5</c:v>
                </c:pt>
                <c:pt idx="32">
                  <c:v>8</c:v>
                </c:pt>
              </c:numCache>
            </c:numRef>
          </c:xVal>
          <c:yVal>
            <c:numRef>
              <c:f>公会計指標分析・財政指標組合せ分析表!$BP$73:$DC$73</c:f>
              <c:numCache>
                <c:formatCode>#,##0.0;"▲ "#,##0.0</c:formatCode>
                <c:ptCount val="40"/>
                <c:pt idx="0">
                  <c:v>69</c:v>
                </c:pt>
                <c:pt idx="8">
                  <c:v>53.2</c:v>
                </c:pt>
                <c:pt idx="16">
                  <c:v>35</c:v>
                </c:pt>
                <c:pt idx="24">
                  <c:v>33.5</c:v>
                </c:pt>
                <c:pt idx="32">
                  <c:v>29.5</c:v>
                </c:pt>
              </c:numCache>
            </c:numRef>
          </c:yVal>
          <c:smooth val="0"/>
          <c:extLst>
            <c:ext xmlns:c16="http://schemas.microsoft.com/office/drawing/2014/chart" uri="{C3380CC4-5D6E-409C-BE32-E72D297353CC}">
              <c16:uniqueId val="{00000009-1D91-4328-B566-1C265BEA0BB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718945110887200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{F533ABDF-F7E0-43C0-AF37-44C7376D43E0}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D91-4328-B566-1C265BEA0BB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{BD1D14B8-1529-404F-B2F3-4805CCC07081}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91-4328-B566-1C265BEA0BB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{F47673E7-1328-4566-873B-490021DCECE6}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91-4328-B566-1C265BEA0BB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{6D7B385C-8068-41B6-B338-601955003C8C}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91-4328-B566-1C265BEA0BB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{A7D4216A-62AA-4756-B459-7F1EB297FDD5}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91-4328-B566-1C265BEA0BB6}"/>
                </c:ext>
              </c:extLst>
            </c:dLbl>
            <c:dLbl>
              <c:idx val="8"/>
              <c:layout>
                <c:manualLayout>
                  <c:x val="0"/>
                  <c:y val="-1.7189451108872003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{0FC512F0-8C6A-48C9-B9A0-33645DE85A46}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D91-4328-B566-1C265BEA0BB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{05ECF2B6-8F97-4F85-AE29-A61EA63E5054}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D91-4328-B566-1C265BEA0BB6}"/>
                </c:ext>
              </c:extLst>
            </c:dLbl>
            <c:dLbl>
              <c:idx val="24"/>
              <c:layout>
                <c:manualLayout>
                  <c:x val="0"/>
                  <c:y val="7.233679953586045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{51B2EF96-09E9-497C-AAA2-6EEE37128626}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D91-4328-B566-1C265BEA0BB6}"/>
                </c:ext>
              </c:extLst>
            </c:dLbl>
            <c:dLbl>
              <c:idx val="32"/>
              <c:layout>
                <c:manualLayout>
                  <c:x val="0"/>
                  <c:y val="-7.2336799535861248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{3A7D895B-D515-4797-A0FD-23EB91259AFD}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D91-4328-B566-1C265BEA0BB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1D91-4328-B566-1C265BEA0BB6}"/>
            </c:ext>
          </c:extLst>
        </c:ser>
        <c:dLbls>
          <c:showLegendKey val="0"/>
          <c:showVal val="1"/>
          <c:showCatName val="0"/>
          <c:showSerName val="0"/>
          <c:showPercent val="0"/>
          <c:showBubbleSize val="0"/>
        </c:dLbls>
        <c:axId val="84219776"/>
        <c:axId val="84234240"/>
      </c:scatterChart>
      <c:valAx>
        <c:axId val="84219776"/>
        <c:scaling>
          <c:orientation val="maxMin"/>
          <c:max val="16"/>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佐賀県伊万里市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令和５年度の実質公債費比率は８．０％で、対前年度比で０．５ポイントの減少となった。</a:t>
          </a:r>
        </a:p>
        <a:p>
          <a:r>
            <a:rPr kumimoji="1" lang="ja-JP" altLang="en-US" sz="1400">
              <a:latin typeface="ＭＳ ゴシック" pitchFamily="49" charset="-128"/>
              <a:ea typeface="ＭＳ ゴシック" pitchFamily="49" charset="-128"/>
            </a:rPr>
            <a:t>　その要因としては、令和２年度と令和５年度の単年度比率の差によるものであり、標準財政規模の増加により分母構造が増加した一方、元利償還金の減少により分子構造が減少したためである。</a:t>
          </a:r>
        </a:p>
        <a:p>
          <a:r>
            <a:rPr kumimoji="1" lang="ja-JP" altLang="en-US" sz="1400">
              <a:latin typeface="ＭＳ ゴシック" pitchFamily="49" charset="-128"/>
              <a:ea typeface="ＭＳ ゴシック" pitchFamily="49" charset="-128"/>
            </a:rPr>
            <a:t>　地方債の発行に当たっては、借入額を長期債償還元金以下に抑えることで、公債費の平準化と地方債残高の圧縮を図ることとしており、引き続き地方債の借入れを可能な限り抑制しながら、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佐賀県伊万里市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令和５年度の将来負担比率は２９．５％で、対前年度比４ポイントの減少となっている。</a:t>
          </a:r>
        </a:p>
        <a:p>
          <a:r>
            <a:rPr kumimoji="1" lang="ja-JP" altLang="en-US" sz="1400">
              <a:latin typeface="ＭＳ ゴシック" pitchFamily="49" charset="-128"/>
              <a:ea typeface="ＭＳ ゴシック" pitchFamily="49" charset="-128"/>
            </a:rPr>
            <a:t>　分子の構造において、将来負担額のうち、公営企業債等繰入見込額などが減少したことから、将来負担比率が減少した。</a:t>
          </a:r>
        </a:p>
        <a:p>
          <a:r>
            <a:rPr kumimoji="1" lang="ja-JP" altLang="en-US" sz="1400">
              <a:latin typeface="ＭＳ ゴシック" pitchFamily="49" charset="-128"/>
              <a:ea typeface="ＭＳ ゴシック" pitchFamily="49" charset="-128"/>
            </a:rPr>
            <a:t>　今後も、複合施設整備などの大型事業が控えているため、公債費負担の適正化を計画的に進め、可能な限り地方債の借入額を抑制した財政運営に努めるとともに、地方債の借入れに当たっては、原則として、借入額を公債費の長期債償還元金以下に抑制することで、公債費の平準化と地方債残高の圧縮に努める。</a:t>
          </a:r>
        </a:p>
        <a:p>
          <a:r>
            <a:rPr kumimoji="1" lang="ja-JP" altLang="en-US" sz="1400">
              <a:latin typeface="ＭＳ ゴシック" pitchFamily="49" charset="-128"/>
              <a:ea typeface="ＭＳ ゴシック" pitchFamily="49" charset="-128"/>
            </a:rPr>
            <a:t>　また、企業会計については、一般会計からの繰入額を標準財政規模（臨時財政対策債を含む）の１５％以下に抑えるよう、受益者負担の適正化や経営の合理化と効率化を進める。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佐賀県伊万里市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令和５年度は、ふるさと応援基金寄附金の増加などにより、全体として、積立額が取崩額を上回り基金残高が増加した。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安定的な財政運営を確保するため、数値目標としている財政調整基金と減債基金の残高の合計が標準財政規模の１０％以上となるよう確保していく。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・ふるさと応援基金：ふるさと応援寄附金の返礼品等に要する経費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・まちづくり基金：まちづくりを推進するための経費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・ふるさと応援基金：ふるさと応援寄附金の増加により、約２，２７７百万円を取り崩したが、約２，３９２百万円を積み立てたことによる増加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・公共施設整備基金：公共施設整備に要する経費として、約１５９百万円を取り崩したが、５０５百万円を積み立てたことによる増加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東山代小学校・コミュニティセンター等複合施設整備事業を実施するため、令和７年度までに１７６百万円、東陵中校区小中一貫校等整備事業を実施するため、令和６年度までに４５百万円を取崩し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歳入において、市税や地方譲与税、地方消費税交付金等が増加し、財政調整基金からの取崩を行わなかった。また、歳出においては、物件費等が減少し、基金への積立を行った結果、６９７百万円増加した。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にも、取崩しを抑えた財政運営に努めることとしているが、市税等の大幅な増収による一般財源の確保が厳しい中、補助費等などの増加により、今後、中長期的に減少していく見込みである。安定的な財政運営を確保するため、数値目標としている財政調整基金と減債基金の残高の合計が標準財政規模の１０％以上となるよう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償還のため約２０百万円を取り崩したが、基金への積立を行った結果、４６百万円増加した。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額はおおむね横ばいで推移していくと見込んでいる。安定的な財政運営を確保するため、数値目標としている財政調整基金と減債基金の残高の合計が標準財政規模の１０％以上となるよう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821FE30-D7E8-41B5-9AF5-9D881067F7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7A1F612-4450-4BFA-95F0-48723FBCF13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1AF2936-D22A-4196-81AC-B6BFDFEF776B}"/>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BCE21FD-B423-42FC-895F-8A2542556637}"/>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81047D0-5CD3-4D04-8EF7-DA0614C4E852}"/>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FF363FB-EBD1-4826-89D9-441D388F32E3}"/>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佐賀県伊万里市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45543CE-706B-4F09-8617-4E35388114B3}"/>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1C66426-FD6C-4998-A305-788261044BDC}"/>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2546D83-81AE-47DB-BD40-AA806962C047}"/>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79A71CE-8986-4150-A20A-113E02FE44A3}"/>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CF9778F-6C7B-44BD-A271-CC84B248937F}"/>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927E058-7EB7-45DC-8E5C-E09735861F98}"/>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52,279
51,421
255.24
34,551,792
33,236,164
901,549
15,000,249
21,534,848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4B66BAB-407B-4597-A0AE-0F175D4D8163}"/>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EC6E3DF-65F1-4F10-ABCC-FB197BAA9038}"/>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031AFCF-DE86-4C49-8FA2-AC28366CA353}"/>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5A88589D-3B5F-4EC2-99E1-F9DF232217C3}"/>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7460131-8D1A-4940-A8A0-25754E2E284E}"/>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4C3230B-124F-44AB-8FB4-BB406A117489}"/>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DA28349-589C-4E5A-A5AE-435C2EF572B8}"/>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19BBF64-1F69-4488-B274-B5F7C30E4F06}"/>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F1F6956-C64A-4E69-960F-CCF731EFB1D7}"/>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A494D6E-993A-4ABB-85DD-EB79A3AD4AFA}"/>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6F19AEE-3BE8-46DC-8785-5FF3C0BC95F5}"/>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6D4E4B7-72F1-4AF6-8607-D99D455B6DCA}"/>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2155A48-65AE-4755-B32C-0E3ACE59074E}"/>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5044C3A-9C45-46F6-A125-DFE2A2EBB974}"/>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7DFA265-76E1-4DBB-8463-EBC76D07B153}"/>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948111E-2577-4478-B8BD-473CF25C1078}"/>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497BEAE-7456-4148-905A-BB8778BA0581}"/>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B36DB50-B232-40F0-AAAF-69C63D983CE7}"/>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3B3BA81-3E6A-42C2-BE93-175B2D12D382}"/>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1068F32-38A4-489F-A3EC-A1A31FA27F1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4C3224-9AF7-412D-B171-84B2377F8A86}"/>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2CB981E5-0200-49E8-87B4-B3E0E59FF366}"/>
            </a:ext>
          </a:extLst>
        </xdr:cNvPr>
        <xdr:cNvSpPr txBox="1"/>
      </xdr:nvSpPr>
      <xdr:spPr>
        <a:xfrm>
          <a:off x="419100" y="305562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427661D-A2F5-40A2-90B2-A3834DFCE961}"/>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FD91682-92C0-4283-A34F-1BAF6521653B}"/>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B26AF88-83C7-4E05-977C-68DDA8BEBEB8}"/>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0FE793B-CA3C-4C83-BB2A-4066FEAB7F0E}"/>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FA63CCF-587A-4380-B4A9-EDC2AF55AA84}"/>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766CE94-FADB-4C90-B685-7F07ADB5F5E9}"/>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EA63D36-8028-47AA-B7EF-63C1A4FAF778}"/>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10137B1-B1D9-425C-9D6C-5463F599BD1F}"/>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3E8DFDF3-89E9-455E-BB55-30451AE90BCF}"/>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152C690-59A8-4508-BF17-72EB80A1D6F3}"/>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D147C59-4C10-4125-A33C-1BA55C3BE38C}"/>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7F276F2-3F33-4422-A5D1-A030AA583067}"/>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3720744-7812-46E9-8BBD-61025E770369}"/>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取得から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年以上経過した施設が全体の</a:t>
          </a:r>
          <a:r>
            <a:rPr kumimoji="1" lang="en-US" altLang="ja-JP" sz="1100">
              <a:latin typeface="ＭＳ Ｐゴシック" panose="020B0600070205080204" pitchFamily="50" charset="-128"/>
              <a:ea typeface="ＭＳ Ｐゴシック" panose="020B0600070205080204" pitchFamily="50" charset="-128"/>
            </a:rPr>
            <a:t>60</a:t>
          </a:r>
          <a:r>
            <a:rPr kumimoji="1" lang="ja-JP" altLang="en-US" sz="1100">
              <a:latin typeface="ＭＳ Ｐゴシック" panose="020B0600070205080204" pitchFamily="50" charset="-128"/>
              <a:ea typeface="ＭＳ Ｐゴシック" panose="020B0600070205080204" pitchFamily="50" charset="-128"/>
            </a:rPr>
            <a:t>％を超えており、耐用年数を超過した施設も多いことから類似団体の中でも高い水準となっている。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市域が広大で公共施設等の数も多く、急激な削減は難しいものの、今後の人口動態を見据えながら老朽化した施設の集約化・複合化及び除却を進める等、施設数の見直しを図る必要がある。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573A7D8-DDA3-4FAB-B334-75B966CE5669}"/>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307B928-A54F-4ABC-B8FA-4382905138A9}"/>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8CFA90E7-7487-46EE-9A16-D2A21529B6C4}"/>
            </a:ext>
          </a:extLst>
        </xdr:cNvPr>
        <xdr:cNvSpPr txBox="1"/>
      </xdr:nvSpPr>
      <xdr:spPr>
        <a:xfrm>
          <a:off x="784241"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E5C37B12-B5EF-4B96-89A1-B68DC77CD0B7}"/>
            </a:ext>
          </a:extLst>
        </xdr:cNvPr>
        <xdr:cNvCxnSpPr/>
      </xdr:nvCxnSpPr>
      <xdr:spPr>
        <a:xfrm>
          <a:off x="1142365" y="59086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9F01E66E-B6F9-444A-92E0-A9AE4F450EAB}"/>
            </a:ext>
          </a:extLst>
        </xdr:cNvPr>
        <xdr:cNvSpPr txBox="1"/>
      </xdr:nvSpPr>
      <xdr:spPr>
        <a:xfrm>
          <a:off x="784241" y="581677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96A89777-C1B1-4264-B5A5-4325DAC49BFE}"/>
            </a:ext>
          </a:extLst>
        </xdr:cNvPr>
        <xdr:cNvCxnSpPr/>
      </xdr:nvCxnSpPr>
      <xdr:spPr>
        <a:xfrm>
          <a:off x="1142365" y="547878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1FB24454-D65B-4677-B6E1-4B3989626262}"/>
            </a:ext>
          </a:extLst>
        </xdr:cNvPr>
        <xdr:cNvSpPr txBox="1"/>
      </xdr:nvSpPr>
      <xdr:spPr>
        <a:xfrm>
          <a:off x="784241" y="53811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D64DB3CC-2E75-4AD2-A8F6-FDB2849BC93C}"/>
            </a:ext>
          </a:extLst>
        </xdr:cNvPr>
        <xdr:cNvCxnSpPr/>
      </xdr:nvCxnSpPr>
      <xdr:spPr>
        <a:xfrm>
          <a:off x="1142365" y="50450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5CDC486-193F-406C-A915-B998EC376E64}"/>
            </a:ext>
          </a:extLst>
        </xdr:cNvPr>
        <xdr:cNvSpPr txBox="1"/>
      </xdr:nvSpPr>
      <xdr:spPr>
        <a:xfrm>
          <a:off x="784241"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C1164C1A-E043-4609-A326-CD319182CBAF}"/>
            </a:ext>
          </a:extLst>
        </xdr:cNvPr>
        <xdr:cNvCxnSpPr/>
      </xdr:nvCxnSpPr>
      <xdr:spPr>
        <a:xfrm>
          <a:off x="1142365" y="46132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4C85220D-BFC9-44DE-9977-80FB515EEBE0}"/>
            </a:ext>
          </a:extLst>
        </xdr:cNvPr>
        <xdr:cNvSpPr txBox="1"/>
      </xdr:nvSpPr>
      <xdr:spPr>
        <a:xfrm>
          <a:off x="784241" y="4515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E1DAA2EE-3B45-4020-BEB6-BB5E0394BBF0}"/>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87494F0-7E5C-4BA7-BBB7-A463C62CBF09}"/>
            </a:ext>
          </a:extLst>
        </xdr:cNvPr>
        <xdr:cNvSpPr txBox="1"/>
      </xdr:nvSpPr>
      <xdr:spPr>
        <a:xfrm>
          <a:off x="784241" y="40857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A4FF94D-33C4-45F9-9D53-5361DCF27EB9}"/>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139E8418-38B7-44E7-AC0A-DC95A4EB47CE}"/>
            </a:ext>
          </a:extLst>
        </xdr:cNvPr>
        <xdr:cNvCxnSpPr/>
      </xdr:nvCxnSpPr>
      <xdr:spPr>
        <a:xfrm flipV="1">
          <a:off x="4295775" y="4608957"/>
          <a:ext cx="127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6A965DFA-1505-4669-AF6A-5847076D9A4D}"/>
            </a:ext>
          </a:extLst>
        </xdr:cNvPr>
        <xdr:cNvSpPr txBox="1"/>
      </xdr:nvSpPr>
      <xdr:spPr>
        <a:xfrm>
          <a:off x="4342765" y="584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D00ECC86-43BE-42D0-BC1F-DB7AB73F5376}"/>
            </a:ext>
          </a:extLst>
        </xdr:cNvPr>
        <xdr:cNvCxnSpPr/>
      </xdr:nvCxnSpPr>
      <xdr:spPr>
        <a:xfrm>
          <a:off x="4206875" y="5841492"/>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414CE895-9270-4C32-A148-3759F762DF20}"/>
            </a:ext>
          </a:extLst>
        </xdr:cNvPr>
        <xdr:cNvSpPr txBox="1"/>
      </xdr:nvSpPr>
      <xdr:spPr>
        <a:xfrm>
          <a:off x="4342765" y="4380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9FD02985-A58B-4172-8502-14A8A7714B58}"/>
            </a:ext>
          </a:extLst>
        </xdr:cNvPr>
        <xdr:cNvCxnSpPr/>
      </xdr:nvCxnSpPr>
      <xdr:spPr>
        <a:xfrm>
          <a:off x="4206875" y="4608957"/>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61D5A8CE-11F4-43E0-A910-20264B796945}"/>
            </a:ext>
          </a:extLst>
        </xdr:cNvPr>
        <xdr:cNvSpPr txBox="1"/>
      </xdr:nvSpPr>
      <xdr:spPr>
        <a:xfrm>
          <a:off x="4342765" y="5042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CBC49812-30D3-4A5F-BCC9-FEA7095E71CB}"/>
            </a:ext>
          </a:extLst>
        </xdr:cNvPr>
        <xdr:cNvSpPr/>
      </xdr:nvSpPr>
      <xdr:spPr>
        <a:xfrm>
          <a:off x="4244975" y="5194808"/>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C1A6AE0F-2CD2-41F4-B0FA-81C40BAD09A9}"/>
            </a:ext>
          </a:extLst>
        </xdr:cNvPr>
        <xdr:cNvSpPr/>
      </xdr:nvSpPr>
      <xdr:spPr>
        <a:xfrm>
          <a:off x="3611880" y="5134356"/>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561C790B-8FDF-48C8-A1DE-36CD53B9F7EC}"/>
            </a:ext>
          </a:extLst>
        </xdr:cNvPr>
        <xdr:cNvSpPr/>
      </xdr:nvSpPr>
      <xdr:spPr>
        <a:xfrm>
          <a:off x="2926080" y="5089271"/>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33935875-8D07-457B-8994-98BD632F3248}"/>
            </a:ext>
          </a:extLst>
        </xdr:cNvPr>
        <xdr:cNvSpPr/>
      </xdr:nvSpPr>
      <xdr:spPr>
        <a:xfrm>
          <a:off x="2240280" y="503555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8D73BB73-55CB-4BC8-8008-654EF5B3D5B3}"/>
            </a:ext>
          </a:extLst>
        </xdr:cNvPr>
        <xdr:cNvSpPr/>
      </xdr:nvSpPr>
      <xdr:spPr>
        <a:xfrm>
          <a:off x="1554480" y="5029327"/>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57F43BF-9CCE-402E-AD45-3AC02678B7FE}"/>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1DA90249-39C4-4048-B238-6F248F53BB25}"/>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AFF535B-8CB9-4CC1-8A77-C61039C2917A}"/>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8AD0BF3-93F0-449E-94AA-65FFFC1E75B6}"/>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0BA6967-AA4A-43A9-A026-F1911B0659DE}"/>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5715</xdr:rowOff>
    </xdr:from>
    <xdr:to>
      <xdr:col>23</xdr:col>
      <xdr:colOff>136525</xdr:colOff>
      <xdr:row>33</xdr:row>
      <xdr:rowOff>107315</xdr:rowOff>
    </xdr:to>
    <xdr:sp macro="" textlink="">
      <xdr:nvSpPr>
        <xdr:cNvPr id="79" name="楕円 78">
          <a:extLst>
            <a:ext uri="{FF2B5EF4-FFF2-40B4-BE49-F238E27FC236}">
              <a16:creationId xmlns:a16="http://schemas.microsoft.com/office/drawing/2014/main" id="{501264CC-8648-4A4F-A174-B19F12C91148}"/>
            </a:ext>
          </a:extLst>
        </xdr:cNvPr>
        <xdr:cNvSpPr/>
      </xdr:nvSpPr>
      <xdr:spPr>
        <a:xfrm>
          <a:off x="4244975" y="566547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92092</xdr:rowOff>
    </xdr:from>
    <xdr:ext cx="405111" cy="259045"/>
    <xdr:sp macro="" textlink="">
      <xdr:nvSpPr>
        <xdr:cNvPr id="80" name="有形固定資産減価償却率該当値テキスト">
          <a:extLst>
            <a:ext uri="{FF2B5EF4-FFF2-40B4-BE49-F238E27FC236}">
              <a16:creationId xmlns:a16="http://schemas.microsoft.com/office/drawing/2014/main" id="{C90F6428-9569-4625-843C-C98EAFBB8CE4}"/>
            </a:ext>
          </a:extLst>
        </xdr:cNvPr>
        <xdr:cNvSpPr txBox="1"/>
      </xdr:nvSpPr>
      <xdr:spPr>
        <a:xfrm>
          <a:off x="4342765" y="558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99441</xdr:rowOff>
    </xdr:from>
    <xdr:to>
      <xdr:col>19</xdr:col>
      <xdr:colOff>187325</xdr:colOff>
      <xdr:row>33</xdr:row>
      <xdr:rowOff>29591</xdr:rowOff>
    </xdr:to>
    <xdr:sp macro="" textlink="">
      <xdr:nvSpPr>
        <xdr:cNvPr id="81" name="楕円 80">
          <a:extLst>
            <a:ext uri="{FF2B5EF4-FFF2-40B4-BE49-F238E27FC236}">
              <a16:creationId xmlns:a16="http://schemas.microsoft.com/office/drawing/2014/main" id="{4632423B-BE43-4656-BEEE-E77398FC9E22}"/>
            </a:ext>
          </a:extLst>
        </xdr:cNvPr>
        <xdr:cNvSpPr/>
      </xdr:nvSpPr>
      <xdr:spPr>
        <a:xfrm>
          <a:off x="3611880" y="5582031"/>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150241</xdr:rowOff>
    </xdr:from>
    <xdr:to>
      <xdr:col>23</xdr:col>
      <xdr:colOff>85725</xdr:colOff>
      <xdr:row>33</xdr:row>
      <xdr:rowOff>56515</xdr:rowOff>
    </xdr:to>
    <xdr:cxnSp macro="">
      <xdr:nvCxnSpPr>
        <xdr:cNvPr id="82" name="直線コネクタ 81">
          <a:extLst>
            <a:ext uri="{FF2B5EF4-FFF2-40B4-BE49-F238E27FC236}">
              <a16:creationId xmlns:a16="http://schemas.microsoft.com/office/drawing/2014/main" id="{63BB2A08-E275-44B4-A218-1953355B9D02}"/>
            </a:ext>
          </a:extLst>
        </xdr:cNvPr>
        <xdr:cNvCxnSpPr/>
      </xdr:nvCxnSpPr>
      <xdr:spPr>
        <a:xfrm>
          <a:off x="3656965" y="5636641"/>
          <a:ext cx="640715"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43307</xdr:rowOff>
    </xdr:from>
    <xdr:to>
      <xdr:col>15</xdr:col>
      <xdr:colOff>187325</xdr:colOff>
      <xdr:row>32</xdr:row>
      <xdr:rowOff>144907</xdr:rowOff>
    </xdr:to>
    <xdr:sp macro="" textlink="">
      <xdr:nvSpPr>
        <xdr:cNvPr id="83" name="楕円 82">
          <a:extLst>
            <a:ext uri="{FF2B5EF4-FFF2-40B4-BE49-F238E27FC236}">
              <a16:creationId xmlns:a16="http://schemas.microsoft.com/office/drawing/2014/main" id="{EE5F3A7B-AFAC-4194-9E64-F432D5644D91}"/>
            </a:ext>
          </a:extLst>
        </xdr:cNvPr>
        <xdr:cNvSpPr/>
      </xdr:nvSpPr>
      <xdr:spPr>
        <a:xfrm>
          <a:off x="2926080" y="5531612"/>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94107</xdr:rowOff>
    </xdr:from>
    <xdr:to>
      <xdr:col>19</xdr:col>
      <xdr:colOff>136525</xdr:colOff>
      <xdr:row>32</xdr:row>
      <xdr:rowOff>150241</xdr:rowOff>
    </xdr:to>
    <xdr:cxnSp macro="">
      <xdr:nvCxnSpPr>
        <xdr:cNvPr id="84" name="直線コネクタ 83">
          <a:extLst>
            <a:ext uri="{FF2B5EF4-FFF2-40B4-BE49-F238E27FC236}">
              <a16:creationId xmlns:a16="http://schemas.microsoft.com/office/drawing/2014/main" id="{66335A6F-B029-4941-A884-388288122B8A}"/>
            </a:ext>
          </a:extLst>
        </xdr:cNvPr>
        <xdr:cNvCxnSpPr/>
      </xdr:nvCxnSpPr>
      <xdr:spPr>
        <a:xfrm>
          <a:off x="2971165" y="5584317"/>
          <a:ext cx="685800" cy="5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145669</xdr:rowOff>
    </xdr:from>
    <xdr:to>
      <xdr:col>11</xdr:col>
      <xdr:colOff>187325</xdr:colOff>
      <xdr:row>32</xdr:row>
      <xdr:rowOff>75819</xdr:rowOff>
    </xdr:to>
    <xdr:sp macro="" textlink="">
      <xdr:nvSpPr>
        <xdr:cNvPr id="85" name="楕円 84">
          <a:extLst>
            <a:ext uri="{FF2B5EF4-FFF2-40B4-BE49-F238E27FC236}">
              <a16:creationId xmlns:a16="http://schemas.microsoft.com/office/drawing/2014/main" id="{DC6E1AFC-DB67-4C13-B51C-32D15230DA88}"/>
            </a:ext>
          </a:extLst>
        </xdr:cNvPr>
        <xdr:cNvSpPr/>
      </xdr:nvSpPr>
      <xdr:spPr>
        <a:xfrm>
          <a:off x="2240280" y="5458714"/>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25019</xdr:rowOff>
    </xdr:from>
    <xdr:to>
      <xdr:col>15</xdr:col>
      <xdr:colOff>136525</xdr:colOff>
      <xdr:row>32</xdr:row>
      <xdr:rowOff>94107</xdr:rowOff>
    </xdr:to>
    <xdr:cxnSp macro="">
      <xdr:nvCxnSpPr>
        <xdr:cNvPr id="86" name="直線コネクタ 85">
          <a:extLst>
            <a:ext uri="{FF2B5EF4-FFF2-40B4-BE49-F238E27FC236}">
              <a16:creationId xmlns:a16="http://schemas.microsoft.com/office/drawing/2014/main" id="{F7EEE41A-267C-405A-9A12-78941F34D2E1}"/>
            </a:ext>
          </a:extLst>
        </xdr:cNvPr>
        <xdr:cNvCxnSpPr/>
      </xdr:nvCxnSpPr>
      <xdr:spPr>
        <a:xfrm>
          <a:off x="2285365" y="5507609"/>
          <a:ext cx="685800" cy="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76581</xdr:rowOff>
    </xdr:from>
    <xdr:to>
      <xdr:col>7</xdr:col>
      <xdr:colOff>187325</xdr:colOff>
      <xdr:row>32</xdr:row>
      <xdr:rowOff>6731</xdr:rowOff>
    </xdr:to>
    <xdr:sp macro="" textlink="">
      <xdr:nvSpPr>
        <xdr:cNvPr id="87" name="楕円 86">
          <a:extLst>
            <a:ext uri="{FF2B5EF4-FFF2-40B4-BE49-F238E27FC236}">
              <a16:creationId xmlns:a16="http://schemas.microsoft.com/office/drawing/2014/main" id="{704F0ED9-EF35-436A-9F55-D177E76516E4}"/>
            </a:ext>
          </a:extLst>
        </xdr:cNvPr>
        <xdr:cNvSpPr/>
      </xdr:nvSpPr>
      <xdr:spPr>
        <a:xfrm>
          <a:off x="1554480" y="5391531"/>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127381</xdr:rowOff>
    </xdr:from>
    <xdr:to>
      <xdr:col>11</xdr:col>
      <xdr:colOff>136525</xdr:colOff>
      <xdr:row>32</xdr:row>
      <xdr:rowOff>25019</xdr:rowOff>
    </xdr:to>
    <xdr:cxnSp macro="">
      <xdr:nvCxnSpPr>
        <xdr:cNvPr id="88" name="直線コネクタ 87">
          <a:extLst>
            <a:ext uri="{FF2B5EF4-FFF2-40B4-BE49-F238E27FC236}">
              <a16:creationId xmlns:a16="http://schemas.microsoft.com/office/drawing/2014/main" id="{8AC6B478-4748-49FC-B760-6AEA09ECFD45}"/>
            </a:ext>
          </a:extLst>
        </xdr:cNvPr>
        <xdr:cNvCxnSpPr/>
      </xdr:nvCxnSpPr>
      <xdr:spPr>
        <a:xfrm>
          <a:off x="1599565" y="5446141"/>
          <a:ext cx="685800" cy="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1E3773C7-8324-446F-B750-084151F7510A}"/>
            </a:ext>
          </a:extLst>
        </xdr:cNvPr>
        <xdr:cNvSpPr txBox="1"/>
      </xdr:nvSpPr>
      <xdr:spPr>
        <a:xfrm>
          <a:off x="3464569" y="4905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6DEC45C9-CECA-4CEC-A048-660F2BEB6B3B}"/>
            </a:ext>
          </a:extLst>
        </xdr:cNvPr>
        <xdr:cNvSpPr txBox="1"/>
      </xdr:nvSpPr>
      <xdr:spPr>
        <a:xfrm>
          <a:off x="2793374" y="48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1" name="n_3aveValue有形固定資産減価償却率">
          <a:extLst>
            <a:ext uri="{FF2B5EF4-FFF2-40B4-BE49-F238E27FC236}">
              <a16:creationId xmlns:a16="http://schemas.microsoft.com/office/drawing/2014/main" id="{DED7EC85-5D26-4AFA-A671-552ABA28FCC4}"/>
            </a:ext>
          </a:extLst>
        </xdr:cNvPr>
        <xdr:cNvSpPr txBox="1"/>
      </xdr:nvSpPr>
      <xdr:spPr>
        <a:xfrm>
          <a:off x="2107574" y="481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DACAFB75-4C5C-4D0D-8EC8-1B9F22D50E23}"/>
            </a:ext>
          </a:extLst>
        </xdr:cNvPr>
        <xdr:cNvSpPr txBox="1"/>
      </xdr:nvSpPr>
      <xdr:spPr>
        <a:xfrm>
          <a:off x="1421774" y="481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20718</xdr:rowOff>
    </xdr:from>
    <xdr:ext cx="405111" cy="259045"/>
    <xdr:sp macro="" textlink="">
      <xdr:nvSpPr>
        <xdr:cNvPr id="93" name="n_1mainValue有形固定資産減価償却率">
          <a:extLst>
            <a:ext uri="{FF2B5EF4-FFF2-40B4-BE49-F238E27FC236}">
              <a16:creationId xmlns:a16="http://schemas.microsoft.com/office/drawing/2014/main" id="{2853664F-D24C-4097-92C4-4EFB3A7EED5E}"/>
            </a:ext>
          </a:extLst>
        </xdr:cNvPr>
        <xdr:cNvSpPr txBox="1"/>
      </xdr:nvSpPr>
      <xdr:spPr>
        <a:xfrm>
          <a:off x="3464569" y="5674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136034</xdr:rowOff>
    </xdr:from>
    <xdr:ext cx="405111" cy="259045"/>
    <xdr:sp macro="" textlink="">
      <xdr:nvSpPr>
        <xdr:cNvPr id="94" name="n_2mainValue有形固定資産減価償却率">
          <a:extLst>
            <a:ext uri="{FF2B5EF4-FFF2-40B4-BE49-F238E27FC236}">
              <a16:creationId xmlns:a16="http://schemas.microsoft.com/office/drawing/2014/main" id="{97078E29-46A4-494F-A73B-D4A0EA9A1C99}"/>
            </a:ext>
          </a:extLst>
        </xdr:cNvPr>
        <xdr:cNvSpPr txBox="1"/>
      </xdr:nvSpPr>
      <xdr:spPr>
        <a:xfrm>
          <a:off x="2793374" y="5618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66946</xdr:rowOff>
    </xdr:from>
    <xdr:ext cx="405111" cy="259045"/>
    <xdr:sp macro="" textlink="">
      <xdr:nvSpPr>
        <xdr:cNvPr id="95" name="n_3mainValue有形固定資産減価償却率">
          <a:extLst>
            <a:ext uri="{FF2B5EF4-FFF2-40B4-BE49-F238E27FC236}">
              <a16:creationId xmlns:a16="http://schemas.microsoft.com/office/drawing/2014/main" id="{38881569-BB49-4D2E-B84B-426FAEF18D94}"/>
            </a:ext>
          </a:extLst>
        </xdr:cNvPr>
        <xdr:cNvSpPr txBox="1"/>
      </xdr:nvSpPr>
      <xdr:spPr>
        <a:xfrm>
          <a:off x="2107574" y="555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169308</xdr:rowOff>
    </xdr:from>
    <xdr:ext cx="405111" cy="259045"/>
    <xdr:sp macro="" textlink="">
      <xdr:nvSpPr>
        <xdr:cNvPr id="96" name="n_4mainValue有形固定資産減価償却率">
          <a:extLst>
            <a:ext uri="{FF2B5EF4-FFF2-40B4-BE49-F238E27FC236}">
              <a16:creationId xmlns:a16="http://schemas.microsoft.com/office/drawing/2014/main" id="{68472489-421F-4E33-87D4-225614E57A7F}"/>
            </a:ext>
          </a:extLst>
        </xdr:cNvPr>
        <xdr:cNvSpPr txBox="1"/>
      </xdr:nvSpPr>
      <xdr:spPr>
        <a:xfrm>
          <a:off x="1421774" y="5488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9483EBCE-36B3-4826-AB71-1417F1B6CA37}"/>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5B590A53-557A-4567-AC71-70DCF494A73A}"/>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5EB10E38-4749-4AB6-9D3E-C95CDE49B1C1}"/>
            </a:ext>
          </a:extLst>
        </xdr:cNvPr>
        <xdr:cNvSpPr/>
      </xdr:nvSpPr>
      <xdr:spPr>
        <a:xfrm>
          <a:off x="12437015" y="3832636"/>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F159E60E-3B99-4EF4-BDF6-05EE2C545195}"/>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58E9403-2EE7-4699-A325-F272DB09FB50}"/>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7E857233-EEC2-4BB0-97E5-DAB1A0F0A2C7}"/>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FB462E17-35F4-45E1-A665-EEAE518A9180}"/>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B30B1A7E-A024-4266-9926-C1E1F2053B63}"/>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CD8B443-2655-4ACE-A2D9-3BB2D59512BF}"/>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11E52E64-5FF8-4058-B1CE-12C8CFFD0A9C}"/>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B5B63A24-487F-4B6F-A070-ABF1C30AA756}"/>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8CDBD575-4735-4C39-A498-67C8EDE1D235}"/>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3BADA555-6962-42B8-BDDF-CCC8799E584A}"/>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内平均よりも低い水準となっているが、これは債務償還比率の分子構造である将来負担額が減少したことが主な要因である。今後、施設の集約化・複合化等に伴い、地方債発行額の増加が見込まれることから、公共施設等総合管理計画に基づき、計画的な施設整備を実施することで債務償還比率の減少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A82DFF57-50E4-4CE6-B893-9EB3CC6AFE85}"/>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4AA0CC6-D787-4D87-85AB-21A0DDE86CCB}"/>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4465362A-6C08-4E47-9958-2A177727E240}"/>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70B84641-EC7B-4DDC-8EE1-87E76708A7A5}"/>
            </a:ext>
          </a:extLst>
        </xdr:cNvPr>
        <xdr:cNvCxnSpPr/>
      </xdr:nvCxnSpPr>
      <xdr:spPr>
        <a:xfrm>
          <a:off x="10188575" y="59806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F51329F7-CF4B-4866-8D5A-1CF7AD89BCBA}"/>
            </a:ext>
          </a:extLst>
        </xdr:cNvPr>
        <xdr:cNvSpPr txBox="1"/>
      </xdr:nvSpPr>
      <xdr:spPr>
        <a:xfrm>
          <a:off x="9695591" y="58830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26CDF93E-DC61-4C19-8E9E-8FF8B7825250}"/>
            </a:ext>
          </a:extLst>
        </xdr:cNvPr>
        <xdr:cNvCxnSpPr/>
      </xdr:nvCxnSpPr>
      <xdr:spPr>
        <a:xfrm>
          <a:off x="10188575" y="5616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1AA9CFC0-A234-44AB-986C-4C6513BEEF10}"/>
            </a:ext>
          </a:extLst>
        </xdr:cNvPr>
        <xdr:cNvSpPr txBox="1"/>
      </xdr:nvSpPr>
      <xdr:spPr>
        <a:xfrm>
          <a:off x="9756296"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AEA993C9-C4A4-401F-8F0C-E62B916D4A4E}"/>
            </a:ext>
          </a:extLst>
        </xdr:cNvPr>
        <xdr:cNvCxnSpPr/>
      </xdr:nvCxnSpPr>
      <xdr:spPr>
        <a:xfrm>
          <a:off x="10188575" y="526097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A9A5B88C-146B-47F7-A2EE-DAAF8D670EE2}"/>
            </a:ext>
          </a:extLst>
        </xdr:cNvPr>
        <xdr:cNvSpPr txBox="1"/>
      </xdr:nvSpPr>
      <xdr:spPr>
        <a:xfrm>
          <a:off x="9756296" y="51633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7FD44C59-AA03-4B84-830C-2866B4FC9004}"/>
            </a:ext>
          </a:extLst>
        </xdr:cNvPr>
        <xdr:cNvCxnSpPr/>
      </xdr:nvCxnSpPr>
      <xdr:spPr>
        <a:xfrm>
          <a:off x="10188575" y="489733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589FEDDF-FE65-4AAA-A570-09F0BFD3DE75}"/>
            </a:ext>
          </a:extLst>
        </xdr:cNvPr>
        <xdr:cNvSpPr txBox="1"/>
      </xdr:nvSpPr>
      <xdr:spPr>
        <a:xfrm>
          <a:off x="9756296" y="480924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1876DDF6-A2B1-4C64-A190-F0EDDBF064CF}"/>
            </a:ext>
          </a:extLst>
        </xdr:cNvPr>
        <xdr:cNvCxnSpPr/>
      </xdr:nvCxnSpPr>
      <xdr:spPr>
        <a:xfrm>
          <a:off x="10188575" y="45432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92883699-9EF7-41E4-97C2-23E051396872}"/>
            </a:ext>
          </a:extLst>
        </xdr:cNvPr>
        <xdr:cNvSpPr txBox="1"/>
      </xdr:nvSpPr>
      <xdr:spPr>
        <a:xfrm>
          <a:off x="9856983" y="444941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37743316-35CB-4554-8CC1-2016C8ED7E65}"/>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3116B2F5-20A6-46C2-8E99-1F3961CC8875}"/>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C20008AB-136A-440F-8906-F095F65C1AB4}"/>
            </a:ext>
          </a:extLst>
        </xdr:cNvPr>
        <xdr:cNvCxnSpPr/>
      </xdr:nvCxnSpPr>
      <xdr:spPr>
        <a:xfrm flipV="1">
          <a:off x="13313410" y="4543213"/>
          <a:ext cx="1269" cy="1228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581181C3-917F-4B1C-8FDB-3F8F94560C77}"/>
            </a:ext>
          </a:extLst>
        </xdr:cNvPr>
        <xdr:cNvSpPr txBox="1"/>
      </xdr:nvSpPr>
      <xdr:spPr>
        <a:xfrm>
          <a:off x="13369925" y="5775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49F3200F-04F0-4759-842B-6A3460AC9D68}"/>
            </a:ext>
          </a:extLst>
        </xdr:cNvPr>
        <xdr:cNvCxnSpPr/>
      </xdr:nvCxnSpPr>
      <xdr:spPr>
        <a:xfrm>
          <a:off x="13251180" y="5771579"/>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AE1FFCBF-7EB7-4CBD-BA60-4C59D67697B8}"/>
            </a:ext>
          </a:extLst>
        </xdr:cNvPr>
        <xdr:cNvSpPr txBox="1"/>
      </xdr:nvSpPr>
      <xdr:spPr>
        <a:xfrm>
          <a:off x="13369925" y="4314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97391C82-B08A-4922-A392-BD29455027C0}"/>
            </a:ext>
          </a:extLst>
        </xdr:cNvPr>
        <xdr:cNvCxnSpPr/>
      </xdr:nvCxnSpPr>
      <xdr:spPr>
        <a:xfrm>
          <a:off x="13251180" y="454321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30" name="債務償還比率平均値テキスト">
          <a:extLst>
            <a:ext uri="{FF2B5EF4-FFF2-40B4-BE49-F238E27FC236}">
              <a16:creationId xmlns:a16="http://schemas.microsoft.com/office/drawing/2014/main" id="{E2D599C4-7744-4217-93EF-761E8394B4B5}"/>
            </a:ext>
          </a:extLst>
        </xdr:cNvPr>
        <xdr:cNvSpPr txBox="1"/>
      </xdr:nvSpPr>
      <xdr:spPr>
        <a:xfrm>
          <a:off x="13369925" y="5111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06AB320C-C16F-4F81-BE08-DFB9DC8D2F2F}"/>
            </a:ext>
          </a:extLst>
        </xdr:cNvPr>
        <xdr:cNvSpPr/>
      </xdr:nvSpPr>
      <xdr:spPr>
        <a:xfrm>
          <a:off x="13289280" y="513675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097B012B-62C2-46E2-A2BC-2D718D627678}"/>
            </a:ext>
          </a:extLst>
        </xdr:cNvPr>
        <xdr:cNvSpPr/>
      </xdr:nvSpPr>
      <xdr:spPr>
        <a:xfrm>
          <a:off x="12629515" y="5127653"/>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669F060E-DB27-42F4-BD68-930234A78FE7}"/>
            </a:ext>
          </a:extLst>
        </xdr:cNvPr>
        <xdr:cNvSpPr/>
      </xdr:nvSpPr>
      <xdr:spPr>
        <a:xfrm>
          <a:off x="11943715" y="507981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04F442CC-7855-449A-90C7-A38622B6A33C}"/>
            </a:ext>
          </a:extLst>
        </xdr:cNvPr>
        <xdr:cNvSpPr/>
      </xdr:nvSpPr>
      <xdr:spPr>
        <a:xfrm>
          <a:off x="11257915" y="524785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ED617BD4-4AD5-4297-B574-E3F06A30C88A}"/>
            </a:ext>
          </a:extLst>
        </xdr:cNvPr>
        <xdr:cNvSpPr/>
      </xdr:nvSpPr>
      <xdr:spPr>
        <a:xfrm>
          <a:off x="10572115" y="5254195"/>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98AB570-6E2B-42F4-937C-D1948AAB5D99}"/>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D7EF76E-37DD-49EF-B3FC-8DA2016954C6}"/>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22994A0F-7B7F-405E-B487-9BFD053120A2}"/>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6068CE41-E600-4A0E-A7EA-80435EB4DBE9}"/>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66BA3B4-7014-43AD-8757-B760B52E421C}"/>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144209</xdr:rowOff>
    </xdr:from>
    <xdr:to>
      <xdr:col>76</xdr:col>
      <xdr:colOff>73025</xdr:colOff>
      <xdr:row>30</xdr:row>
      <xdr:rowOff>74359</xdr:rowOff>
    </xdr:to>
    <xdr:sp macro="" textlink="">
      <xdr:nvSpPr>
        <xdr:cNvPr id="141" name="楕円 140">
          <a:extLst>
            <a:ext uri="{FF2B5EF4-FFF2-40B4-BE49-F238E27FC236}">
              <a16:creationId xmlns:a16="http://schemas.microsoft.com/office/drawing/2014/main" id="{73508817-6221-4DE3-9CED-2DED795E3D73}"/>
            </a:ext>
          </a:extLst>
        </xdr:cNvPr>
        <xdr:cNvSpPr/>
      </xdr:nvSpPr>
      <xdr:spPr>
        <a:xfrm>
          <a:off x="13289280" y="5114354"/>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167086</xdr:rowOff>
    </xdr:from>
    <xdr:ext cx="469744" cy="259045"/>
    <xdr:sp macro="" textlink="">
      <xdr:nvSpPr>
        <xdr:cNvPr id="142" name="債務償還比率該当値テキスト">
          <a:extLst>
            <a:ext uri="{FF2B5EF4-FFF2-40B4-BE49-F238E27FC236}">
              <a16:creationId xmlns:a16="http://schemas.microsoft.com/office/drawing/2014/main" id="{1FEAF879-1F93-4497-84DD-D9247AE40327}"/>
            </a:ext>
          </a:extLst>
        </xdr:cNvPr>
        <xdr:cNvSpPr txBox="1"/>
      </xdr:nvSpPr>
      <xdr:spPr>
        <a:xfrm>
          <a:off x="13369925" y="4971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163040</xdr:rowOff>
    </xdr:from>
    <xdr:to>
      <xdr:col>72</xdr:col>
      <xdr:colOff>123825</xdr:colOff>
      <xdr:row>30</xdr:row>
      <xdr:rowOff>93190</xdr:rowOff>
    </xdr:to>
    <xdr:sp macro="" textlink="">
      <xdr:nvSpPr>
        <xdr:cNvPr id="143" name="楕円 142">
          <a:extLst>
            <a:ext uri="{FF2B5EF4-FFF2-40B4-BE49-F238E27FC236}">
              <a16:creationId xmlns:a16="http://schemas.microsoft.com/office/drawing/2014/main" id="{96860C9E-F478-4344-A6CB-31D49F3F228D}"/>
            </a:ext>
          </a:extLst>
        </xdr:cNvPr>
        <xdr:cNvSpPr/>
      </xdr:nvSpPr>
      <xdr:spPr>
        <a:xfrm>
          <a:off x="12629515" y="5136995"/>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23559</xdr:rowOff>
    </xdr:from>
    <xdr:to>
      <xdr:col>76</xdr:col>
      <xdr:colOff>22225</xdr:colOff>
      <xdr:row>30</xdr:row>
      <xdr:rowOff>42390</xdr:rowOff>
    </xdr:to>
    <xdr:cxnSp macro="">
      <xdr:nvCxnSpPr>
        <xdr:cNvPr id="144" name="直線コネクタ 143">
          <a:extLst>
            <a:ext uri="{FF2B5EF4-FFF2-40B4-BE49-F238E27FC236}">
              <a16:creationId xmlns:a16="http://schemas.microsoft.com/office/drawing/2014/main" id="{192E4945-33F7-4510-A096-E1AE40015309}"/>
            </a:ext>
          </a:extLst>
        </xdr:cNvPr>
        <xdr:cNvCxnSpPr/>
      </xdr:nvCxnSpPr>
      <xdr:spPr>
        <a:xfrm flipV="1">
          <a:off x="12684125" y="5163249"/>
          <a:ext cx="631190" cy="2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148406</xdr:rowOff>
    </xdr:from>
    <xdr:to>
      <xdr:col>68</xdr:col>
      <xdr:colOff>123825</xdr:colOff>
      <xdr:row>30</xdr:row>
      <xdr:rowOff>78556</xdr:rowOff>
    </xdr:to>
    <xdr:sp macro="" textlink="">
      <xdr:nvSpPr>
        <xdr:cNvPr id="145" name="楕円 144">
          <a:extLst>
            <a:ext uri="{FF2B5EF4-FFF2-40B4-BE49-F238E27FC236}">
              <a16:creationId xmlns:a16="http://schemas.microsoft.com/office/drawing/2014/main" id="{0761FFE0-548C-406B-BF26-F5970B3F3051}"/>
            </a:ext>
          </a:extLst>
        </xdr:cNvPr>
        <xdr:cNvSpPr/>
      </xdr:nvSpPr>
      <xdr:spPr>
        <a:xfrm>
          <a:off x="11943715" y="5118551"/>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27756</xdr:rowOff>
    </xdr:from>
    <xdr:to>
      <xdr:col>72</xdr:col>
      <xdr:colOff>73025</xdr:colOff>
      <xdr:row>30</xdr:row>
      <xdr:rowOff>42390</xdr:rowOff>
    </xdr:to>
    <xdr:cxnSp macro="">
      <xdr:nvCxnSpPr>
        <xdr:cNvPr id="146" name="直線コネクタ 145">
          <a:extLst>
            <a:ext uri="{FF2B5EF4-FFF2-40B4-BE49-F238E27FC236}">
              <a16:creationId xmlns:a16="http://schemas.microsoft.com/office/drawing/2014/main" id="{31C88968-56B9-435E-B303-B3D7E2F9ABA5}"/>
            </a:ext>
          </a:extLst>
        </xdr:cNvPr>
        <xdr:cNvCxnSpPr/>
      </xdr:nvCxnSpPr>
      <xdr:spPr>
        <a:xfrm>
          <a:off x="11998325" y="5169351"/>
          <a:ext cx="6858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67825</xdr:rowOff>
    </xdr:from>
    <xdr:to>
      <xdr:col>64</xdr:col>
      <xdr:colOff>123825</xdr:colOff>
      <xdr:row>31</xdr:row>
      <xdr:rowOff>169425</xdr:rowOff>
    </xdr:to>
    <xdr:sp macro="" textlink="">
      <xdr:nvSpPr>
        <xdr:cNvPr id="147" name="楕円 146">
          <a:extLst>
            <a:ext uri="{FF2B5EF4-FFF2-40B4-BE49-F238E27FC236}">
              <a16:creationId xmlns:a16="http://schemas.microsoft.com/office/drawing/2014/main" id="{B8D951C9-7B74-4B77-9926-3AB7B94EAAD7}"/>
            </a:ext>
          </a:extLst>
        </xdr:cNvPr>
        <xdr:cNvSpPr/>
      </xdr:nvSpPr>
      <xdr:spPr>
        <a:xfrm>
          <a:off x="11257915" y="538087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27756</xdr:rowOff>
    </xdr:from>
    <xdr:to>
      <xdr:col>68</xdr:col>
      <xdr:colOff>73025</xdr:colOff>
      <xdr:row>31</xdr:row>
      <xdr:rowOff>118625</xdr:rowOff>
    </xdr:to>
    <xdr:cxnSp macro="">
      <xdr:nvCxnSpPr>
        <xdr:cNvPr id="148" name="直線コネクタ 147">
          <a:extLst>
            <a:ext uri="{FF2B5EF4-FFF2-40B4-BE49-F238E27FC236}">
              <a16:creationId xmlns:a16="http://schemas.microsoft.com/office/drawing/2014/main" id="{895357DB-B0E4-4BE8-825E-581852AA5082}"/>
            </a:ext>
          </a:extLst>
        </xdr:cNvPr>
        <xdr:cNvCxnSpPr/>
      </xdr:nvCxnSpPr>
      <xdr:spPr>
        <a:xfrm flipV="1">
          <a:off x="11312525" y="5169351"/>
          <a:ext cx="685800" cy="26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151906</xdr:rowOff>
    </xdr:from>
    <xdr:to>
      <xdr:col>60</xdr:col>
      <xdr:colOff>123825</xdr:colOff>
      <xdr:row>32</xdr:row>
      <xdr:rowOff>82056</xdr:rowOff>
    </xdr:to>
    <xdr:sp macro="" textlink="">
      <xdr:nvSpPr>
        <xdr:cNvPr id="149" name="楕円 148">
          <a:extLst>
            <a:ext uri="{FF2B5EF4-FFF2-40B4-BE49-F238E27FC236}">
              <a16:creationId xmlns:a16="http://schemas.microsoft.com/office/drawing/2014/main" id="{D7E01755-ACAB-4CA7-8442-18FFA2960C28}"/>
            </a:ext>
          </a:extLst>
        </xdr:cNvPr>
        <xdr:cNvSpPr/>
      </xdr:nvSpPr>
      <xdr:spPr>
        <a:xfrm>
          <a:off x="10572115" y="5466856"/>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118625</xdr:rowOff>
    </xdr:from>
    <xdr:to>
      <xdr:col>64</xdr:col>
      <xdr:colOff>73025</xdr:colOff>
      <xdr:row>32</xdr:row>
      <xdr:rowOff>31256</xdr:rowOff>
    </xdr:to>
    <xdr:cxnSp macro="">
      <xdr:nvCxnSpPr>
        <xdr:cNvPr id="150" name="直線コネクタ 149">
          <a:extLst>
            <a:ext uri="{FF2B5EF4-FFF2-40B4-BE49-F238E27FC236}">
              <a16:creationId xmlns:a16="http://schemas.microsoft.com/office/drawing/2014/main" id="{00FA6487-285B-4E61-AA62-DBE78D5DC62A}"/>
            </a:ext>
          </a:extLst>
        </xdr:cNvPr>
        <xdr:cNvCxnSpPr/>
      </xdr:nvCxnSpPr>
      <xdr:spPr>
        <a:xfrm flipV="1">
          <a:off x="10626725" y="5435480"/>
          <a:ext cx="685800" cy="8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B525036D-90DD-4FF6-A890-2C693489D0C4}"/>
            </a:ext>
          </a:extLst>
        </xdr:cNvPr>
        <xdr:cNvSpPr txBox="1"/>
      </xdr:nvSpPr>
      <xdr:spPr>
        <a:xfrm>
          <a:off x="12459412" y="489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C1F88D41-CB64-41C6-B02C-FB7F235B66CE}"/>
            </a:ext>
          </a:extLst>
        </xdr:cNvPr>
        <xdr:cNvSpPr txBox="1"/>
      </xdr:nvSpPr>
      <xdr:spPr>
        <a:xfrm>
          <a:off x="11780597" y="486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75841BAA-A6B1-490D-82E2-142D3F180BEB}"/>
            </a:ext>
          </a:extLst>
        </xdr:cNvPr>
        <xdr:cNvSpPr txBox="1"/>
      </xdr:nvSpPr>
      <xdr:spPr>
        <a:xfrm>
          <a:off x="11094797" y="502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5EE94572-6D9B-4132-9CE0-CDE8023A3FA2}"/>
            </a:ext>
          </a:extLst>
        </xdr:cNvPr>
        <xdr:cNvSpPr txBox="1"/>
      </xdr:nvSpPr>
      <xdr:spPr>
        <a:xfrm>
          <a:off x="10408997" y="502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84317</xdr:rowOff>
    </xdr:from>
    <xdr:ext cx="469744" cy="259045"/>
    <xdr:sp macro="" textlink="">
      <xdr:nvSpPr>
        <xdr:cNvPr id="155" name="n_1mainValue債務償還比率">
          <a:extLst>
            <a:ext uri="{FF2B5EF4-FFF2-40B4-BE49-F238E27FC236}">
              <a16:creationId xmlns:a16="http://schemas.microsoft.com/office/drawing/2014/main" id="{147E7EAA-CDB0-46AC-A0D3-B2C854445576}"/>
            </a:ext>
          </a:extLst>
        </xdr:cNvPr>
        <xdr:cNvSpPr txBox="1"/>
      </xdr:nvSpPr>
      <xdr:spPr>
        <a:xfrm>
          <a:off x="12459412" y="522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69683</xdr:rowOff>
    </xdr:from>
    <xdr:ext cx="469744" cy="259045"/>
    <xdr:sp macro="" textlink="">
      <xdr:nvSpPr>
        <xdr:cNvPr id="156" name="n_2mainValue債務償還比率">
          <a:extLst>
            <a:ext uri="{FF2B5EF4-FFF2-40B4-BE49-F238E27FC236}">
              <a16:creationId xmlns:a16="http://schemas.microsoft.com/office/drawing/2014/main" id="{24C17795-6D12-4459-A1E3-D8F9D79639BE}"/>
            </a:ext>
          </a:extLst>
        </xdr:cNvPr>
        <xdr:cNvSpPr txBox="1"/>
      </xdr:nvSpPr>
      <xdr:spPr>
        <a:xfrm>
          <a:off x="11780597" y="521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160552</xdr:rowOff>
    </xdr:from>
    <xdr:ext cx="469744" cy="259045"/>
    <xdr:sp macro="" textlink="">
      <xdr:nvSpPr>
        <xdr:cNvPr id="157" name="n_3mainValue債務償還比率">
          <a:extLst>
            <a:ext uri="{FF2B5EF4-FFF2-40B4-BE49-F238E27FC236}">
              <a16:creationId xmlns:a16="http://schemas.microsoft.com/office/drawing/2014/main" id="{9514ED83-659D-4D03-8FD0-902BC0607FEB}"/>
            </a:ext>
          </a:extLst>
        </xdr:cNvPr>
        <xdr:cNvSpPr txBox="1"/>
      </xdr:nvSpPr>
      <xdr:spPr>
        <a:xfrm>
          <a:off x="11094797" y="547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73183</xdr:rowOff>
    </xdr:from>
    <xdr:ext cx="469744" cy="259045"/>
    <xdr:sp macro="" textlink="">
      <xdr:nvSpPr>
        <xdr:cNvPr id="158" name="n_4mainValue債務償還比率">
          <a:extLst>
            <a:ext uri="{FF2B5EF4-FFF2-40B4-BE49-F238E27FC236}">
              <a16:creationId xmlns:a16="http://schemas.microsoft.com/office/drawing/2014/main" id="{81A9062A-370B-4940-A593-D3F6D6D46D96}"/>
            </a:ext>
          </a:extLst>
        </xdr:cNvPr>
        <xdr:cNvSpPr txBox="1"/>
      </xdr:nvSpPr>
      <xdr:spPr>
        <a:xfrm>
          <a:off x="10408997" y="5559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2426322D-9191-4B7E-99D9-0E7D8D3AEE2F}"/>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CFD62F51-FCA4-4F26-8CDD-8F4D9C50BCD1}"/>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9842777D-D93A-48F8-8E10-FDC937D3E0C0}"/>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3650DE73-044B-4A7C-9DD1-2DF21A4B091B}"/>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89196358-4EF9-4C5B-9B67-02AD339A653F}"/>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B5FF6564-EDDC-407F-8E1E-2A3C6191968F}"/>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6B1F3A9-E0AA-4F0A-97D2-1E9036B86417}"/>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4CCBBD-7D42-441F-ACF3-8158AC107B25}"/>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F17185-94F4-4488-8F04-6E8643FA75C2}"/>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43A696B-4FBF-447E-8CE3-5804B6BB0894}"/>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佐賀県伊万里市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101CE6-1B54-45C6-89A1-8E63006B85EB}"/>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A92080C-9AA3-49DF-98CD-744062AE20C8}"/>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783E8C-3144-4BB0-977C-6F1DA6220A8E}"/>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D5A7BF1-E67E-4F24-80B7-53A5A4D373B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A7011B-223F-447F-94C7-C351F5163974}"/>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2B57F2-E60F-4FCC-A5E4-4DBBFFA9C6B5}"/>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52,279
51,421
255.24
34,551,792
33,236,164
901,549
15,000,249
21,534,848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107600C-85EA-4206-BD5B-5200C4799A6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95CB21D-5D91-4478-8428-EF649F643C9C}"/>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3BB91BD-7518-4CCF-9FED-42EB872A66A8}"/>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3B0359-CA86-472E-B0AB-E7803E1CB44F}"/>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C45306F-A906-44FA-AE96-2B355D010A2C}"/>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70AAC2A-52AB-43E7-9DB8-FF28DB0C150D}"/>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3BAB8A8-1964-4348-91D8-5F21D206A1F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F097D55-A917-4A7A-9511-875C87BBEE4F}"/>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D58565F-09F9-432F-A47E-38422890E22C}"/>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68F48FC-8282-4FD0-8847-6958ACA8D138}"/>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7C8F7C-D2B9-4E00-A2A6-0B2C50DDB62E}"/>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34211C0-49CD-4D6E-A693-A935CD75694A}"/>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3DFC0D-9169-45E7-8319-FE115B6EEFA4}"/>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DEF87F1-3C8E-490E-929D-3D103F0F4CA2}"/>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9677C5A-C19C-49F7-9232-5131A50DB61B}"/>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404BA57-686A-47E9-8E1D-75B6166EF8B2}"/>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1BF25A-11A5-4570-8FDD-F8BBBFDB507A}"/>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72AF14-1841-40D9-A8E6-906D57502E51}"/>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7F12333-9F14-4F00-B15F-2AFE62F3A01A}"/>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5EE7E6E-16D6-41CC-B41A-D28743EB1B41}"/>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953F8A9-FCD0-44E1-AD88-17232D6849F1}"/>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86A5B56-85AE-4E76-AB8D-F3A2A5E2825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1A319C-648F-4443-AC58-37A04D66F5D1}"/>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D58CD63-DF46-4274-A139-A94727288352}"/>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E00D23B-1D98-43F6-AFCA-92FFE9F3288F}"/>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7B8753B-16CD-4862-9805-E2CD8A4BEB50}"/>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304C96F-B2A7-410A-A3E2-38936EEE1951}"/>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3E96198-E3C9-4D28-9C54-F2281800DD35}"/>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96A5C9-583C-4FE9-B207-84CE80D18CAF}"/>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01AE45-C6F1-4E73-9798-25D2AEE3DCFC}"/>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43025A-1D93-4EE2-9AF8-9C6411B697DA}"/>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C6D298D-5801-4F1A-B051-D447E2E00D42}"/>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3521C37-E329-4523-8FF3-FF4D91948C37}"/>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D509EF9-A22E-42DB-B0C0-305CDF0149BE}"/>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79A6405-E3B2-438D-810C-A2DF012F0517}"/>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11AFF55-C2BE-4B72-8744-07EFE5824127}"/>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31D9F079-49B1-4193-8E97-917A2A3FEA17}"/>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BFE436D-4541-47A9-9407-204B1320E096}"/>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C79E310-A129-4B49-B5F5-4F5D1323EBFE}"/>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D128705-B811-48C2-8CF4-0F1C7C7AE9C8}"/>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0D64D5D-E0E3-41E9-9C4A-6C78CCD41C36}"/>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445305E8-494A-4180-8607-E5513F5DB7D9}"/>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8E6E6F2-0BE8-4DB2-B6F3-5F03D3A43098}"/>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8175F500-E262-4D8A-BBBB-0DB39EEFA6F6}"/>
            </a:ext>
          </a:extLst>
        </xdr:cNvPr>
        <xdr:cNvCxnSpPr/>
      </xdr:nvCxnSpPr>
      <xdr:spPr>
        <a:xfrm flipV="1">
          <a:off x="4173855" y="5717286"/>
          <a:ext cx="0" cy="11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259F74F7-55E3-4DB1-ABAF-223638445973}"/>
            </a:ext>
          </a:extLst>
        </xdr:cNvPr>
        <xdr:cNvSpPr txBox="1"/>
      </xdr:nvSpPr>
      <xdr:spPr>
        <a:xfrm>
          <a:off x="4212590" y="6883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964BD0D-98E1-432E-AE7F-846C3A3373B0}"/>
            </a:ext>
          </a:extLst>
        </xdr:cNvPr>
        <xdr:cNvCxnSpPr/>
      </xdr:nvCxnSpPr>
      <xdr:spPr>
        <a:xfrm>
          <a:off x="4112260" y="68778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613F44EE-0234-421A-89D4-30980CD09E3E}"/>
            </a:ext>
          </a:extLst>
        </xdr:cNvPr>
        <xdr:cNvSpPr txBox="1"/>
      </xdr:nvSpPr>
      <xdr:spPr>
        <a:xfrm>
          <a:off x="421259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B49DEB1D-6729-4DE9-BCBD-8032FDB99734}"/>
            </a:ext>
          </a:extLst>
        </xdr:cNvPr>
        <xdr:cNvCxnSpPr/>
      </xdr:nvCxnSpPr>
      <xdr:spPr>
        <a:xfrm>
          <a:off x="4112260" y="571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1F1FDE93-5937-487B-B1CE-37957B74B193}"/>
            </a:ext>
          </a:extLst>
        </xdr:cNvPr>
        <xdr:cNvSpPr txBox="1"/>
      </xdr:nvSpPr>
      <xdr:spPr>
        <a:xfrm>
          <a:off x="4212590" y="6194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5F88FF20-97B5-4670-A0C3-6C34D171B824}"/>
            </a:ext>
          </a:extLst>
        </xdr:cNvPr>
        <xdr:cNvSpPr/>
      </xdr:nvSpPr>
      <xdr:spPr>
        <a:xfrm>
          <a:off x="4131310" y="634314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A1B622A3-DE7E-4A3A-9421-EC6F19A9F499}"/>
            </a:ext>
          </a:extLst>
        </xdr:cNvPr>
        <xdr:cNvSpPr/>
      </xdr:nvSpPr>
      <xdr:spPr>
        <a:xfrm>
          <a:off x="3388360" y="629780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8F58ECEC-DDAF-465C-992D-8092B188E58D}"/>
            </a:ext>
          </a:extLst>
        </xdr:cNvPr>
        <xdr:cNvSpPr/>
      </xdr:nvSpPr>
      <xdr:spPr>
        <a:xfrm>
          <a:off x="2571750" y="62654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E9C5B265-966D-4998-A1B9-DC9677718C1E}"/>
            </a:ext>
          </a:extLst>
        </xdr:cNvPr>
        <xdr:cNvSpPr/>
      </xdr:nvSpPr>
      <xdr:spPr>
        <a:xfrm>
          <a:off x="1774190" y="62223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7EA5945B-6700-4A94-8760-25EA4D407E39}"/>
            </a:ext>
          </a:extLst>
        </xdr:cNvPr>
        <xdr:cNvSpPr/>
      </xdr:nvSpPr>
      <xdr:spPr>
        <a:xfrm>
          <a:off x="988060" y="620255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4C111A2-06A3-4BE0-95A9-58EFD69CE7A8}"/>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FD04C3D-1531-46F2-9056-BAF22B1D987F}"/>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BB44E37-6362-40DA-AD13-B87F3B644664}"/>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07F26B-FBAE-4DE1-B81C-FD8159B976ED}"/>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67CD395-2C88-46DA-AEEB-1B9C6BBFCFDC}"/>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135128</xdr:rowOff>
    </xdr:from>
    <xdr:to>
      <xdr:col>24</xdr:col>
      <xdr:colOff>114300</xdr:colOff>
      <xdr:row>39</xdr:row>
      <xdr:rowOff>65278</xdr:rowOff>
    </xdr:to>
    <xdr:sp macro="" textlink="">
      <xdr:nvSpPr>
        <xdr:cNvPr id="71" name="楕円 70">
          <a:extLst>
            <a:ext uri="{FF2B5EF4-FFF2-40B4-BE49-F238E27FC236}">
              <a16:creationId xmlns:a16="http://schemas.microsoft.com/office/drawing/2014/main" id="{E3D68B2B-5205-4C32-8E78-4F444C789767}"/>
            </a:ext>
          </a:extLst>
        </xdr:cNvPr>
        <xdr:cNvSpPr/>
      </xdr:nvSpPr>
      <xdr:spPr>
        <a:xfrm>
          <a:off x="4131310" y="664641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113555</xdr:rowOff>
    </xdr:from>
    <xdr:ext cx="405111" cy="259045"/>
    <xdr:sp macro="" textlink="">
      <xdr:nvSpPr>
        <xdr:cNvPr id="72" name="【道路】&#10;有形固定資産減価償却率該当値テキスト">
          <a:extLst>
            <a:ext uri="{FF2B5EF4-FFF2-40B4-BE49-F238E27FC236}">
              <a16:creationId xmlns:a16="http://schemas.microsoft.com/office/drawing/2014/main" id="{F1A26B34-211A-4180-9E46-6FAA44C8C72B}"/>
            </a:ext>
          </a:extLst>
        </xdr:cNvPr>
        <xdr:cNvSpPr txBox="1"/>
      </xdr:nvSpPr>
      <xdr:spPr>
        <a:xfrm>
          <a:off x="4212590" y="662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3" name="楕円 72">
          <a:extLst>
            <a:ext uri="{FF2B5EF4-FFF2-40B4-BE49-F238E27FC236}">
              <a16:creationId xmlns:a16="http://schemas.microsoft.com/office/drawing/2014/main" id="{4C6516A2-6D54-4896-8D72-87369427F1BC}"/>
            </a:ext>
          </a:extLst>
        </xdr:cNvPr>
        <xdr:cNvSpPr/>
      </xdr:nvSpPr>
      <xdr:spPr>
        <a:xfrm>
          <a:off x="3388360" y="66128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144780</xdr:rowOff>
    </xdr:from>
    <xdr:to>
      <xdr:col>24</xdr:col>
      <xdr:colOff>63500</xdr:colOff>
      <xdr:row>39</xdr:row>
      <xdr:rowOff>14478</xdr:rowOff>
    </xdr:to>
    <xdr:cxnSp macro="">
      <xdr:nvCxnSpPr>
        <xdr:cNvPr id="74" name="直線コネクタ 73">
          <a:extLst>
            <a:ext uri="{FF2B5EF4-FFF2-40B4-BE49-F238E27FC236}">
              <a16:creationId xmlns:a16="http://schemas.microsoft.com/office/drawing/2014/main" id="{4B20324A-0615-4A9C-92C3-5F7548661DEE}"/>
            </a:ext>
          </a:extLst>
        </xdr:cNvPr>
        <xdr:cNvCxnSpPr/>
      </xdr:nvCxnSpPr>
      <xdr:spPr>
        <a:xfrm>
          <a:off x="3431540" y="6657975"/>
          <a:ext cx="74295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52832</xdr:rowOff>
    </xdr:from>
    <xdr:to>
      <xdr:col>15</xdr:col>
      <xdr:colOff>101600</xdr:colOff>
      <xdr:row>38</xdr:row>
      <xdr:rowOff>154432</xdr:rowOff>
    </xdr:to>
    <xdr:sp macro="" textlink="">
      <xdr:nvSpPr>
        <xdr:cNvPr id="75" name="楕円 74">
          <a:extLst>
            <a:ext uri="{FF2B5EF4-FFF2-40B4-BE49-F238E27FC236}">
              <a16:creationId xmlns:a16="http://schemas.microsoft.com/office/drawing/2014/main" id="{CB59F03C-95BB-46AB-ABC3-27D6DED59FC0}"/>
            </a:ext>
          </a:extLst>
        </xdr:cNvPr>
        <xdr:cNvSpPr/>
      </xdr:nvSpPr>
      <xdr:spPr>
        <a:xfrm>
          <a:off x="2571750" y="657174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103632</xdr:rowOff>
    </xdr:from>
    <xdr:to>
      <xdr:col>19</xdr:col>
      <xdr:colOff>177800</xdr:colOff>
      <xdr:row>38</xdr:row>
      <xdr:rowOff>144780</xdr:rowOff>
    </xdr:to>
    <xdr:cxnSp macro="">
      <xdr:nvCxnSpPr>
        <xdr:cNvPr id="76" name="直線コネクタ 75">
          <a:extLst>
            <a:ext uri="{FF2B5EF4-FFF2-40B4-BE49-F238E27FC236}">
              <a16:creationId xmlns:a16="http://schemas.microsoft.com/office/drawing/2014/main" id="{AEDDD529-282E-4111-BE5A-347DF200827B}"/>
            </a:ext>
          </a:extLst>
        </xdr:cNvPr>
        <xdr:cNvCxnSpPr/>
      </xdr:nvCxnSpPr>
      <xdr:spPr>
        <a:xfrm>
          <a:off x="2626360" y="6616827"/>
          <a:ext cx="80518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11684</xdr:rowOff>
    </xdr:from>
    <xdr:to>
      <xdr:col>10</xdr:col>
      <xdr:colOff>165100</xdr:colOff>
      <xdr:row>38</xdr:row>
      <xdr:rowOff>113284</xdr:rowOff>
    </xdr:to>
    <xdr:sp macro="" textlink="">
      <xdr:nvSpPr>
        <xdr:cNvPr id="77" name="楕円 76">
          <a:extLst>
            <a:ext uri="{FF2B5EF4-FFF2-40B4-BE49-F238E27FC236}">
              <a16:creationId xmlns:a16="http://schemas.microsoft.com/office/drawing/2014/main" id="{08812865-000C-44B9-ADC4-BD1256EA9829}"/>
            </a:ext>
          </a:extLst>
        </xdr:cNvPr>
        <xdr:cNvSpPr/>
      </xdr:nvSpPr>
      <xdr:spPr>
        <a:xfrm>
          <a:off x="1774190" y="653059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62484</xdr:rowOff>
    </xdr:from>
    <xdr:to>
      <xdr:col>15</xdr:col>
      <xdr:colOff>50800</xdr:colOff>
      <xdr:row>38</xdr:row>
      <xdr:rowOff>103632</xdr:rowOff>
    </xdr:to>
    <xdr:cxnSp macro="">
      <xdr:nvCxnSpPr>
        <xdr:cNvPr id="78" name="直線コネクタ 77">
          <a:extLst>
            <a:ext uri="{FF2B5EF4-FFF2-40B4-BE49-F238E27FC236}">
              <a16:creationId xmlns:a16="http://schemas.microsoft.com/office/drawing/2014/main" id="{011E5637-2942-452C-966F-3146D1755B59}"/>
            </a:ext>
          </a:extLst>
        </xdr:cNvPr>
        <xdr:cNvCxnSpPr/>
      </xdr:nvCxnSpPr>
      <xdr:spPr>
        <a:xfrm>
          <a:off x="1828800" y="6573774"/>
          <a:ext cx="79756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141986</xdr:rowOff>
    </xdr:from>
    <xdr:to>
      <xdr:col>6</xdr:col>
      <xdr:colOff>38100</xdr:colOff>
      <xdr:row>38</xdr:row>
      <xdr:rowOff>72136</xdr:rowOff>
    </xdr:to>
    <xdr:sp macro="" textlink="">
      <xdr:nvSpPr>
        <xdr:cNvPr id="79" name="楕円 78">
          <a:extLst>
            <a:ext uri="{FF2B5EF4-FFF2-40B4-BE49-F238E27FC236}">
              <a16:creationId xmlns:a16="http://schemas.microsoft.com/office/drawing/2014/main" id="{63D55DAC-9ECC-43D4-975B-BA97FF63881D}"/>
            </a:ext>
          </a:extLst>
        </xdr:cNvPr>
        <xdr:cNvSpPr/>
      </xdr:nvSpPr>
      <xdr:spPr>
        <a:xfrm>
          <a:off x="988060" y="64837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21336</xdr:rowOff>
    </xdr:from>
    <xdr:to>
      <xdr:col>10</xdr:col>
      <xdr:colOff>114300</xdr:colOff>
      <xdr:row>38</xdr:row>
      <xdr:rowOff>62484</xdr:rowOff>
    </xdr:to>
    <xdr:cxnSp macro="">
      <xdr:nvCxnSpPr>
        <xdr:cNvPr id="80" name="直線コネクタ 79">
          <a:extLst>
            <a:ext uri="{FF2B5EF4-FFF2-40B4-BE49-F238E27FC236}">
              <a16:creationId xmlns:a16="http://schemas.microsoft.com/office/drawing/2014/main" id="{8EBAF5C8-6B92-4BE6-A20B-72D49F30EC27}"/>
            </a:ext>
          </a:extLst>
        </xdr:cNvPr>
        <xdr:cNvCxnSpPr/>
      </xdr:nvCxnSpPr>
      <xdr:spPr>
        <a:xfrm>
          <a:off x="1031240" y="6532626"/>
          <a:ext cx="79756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B1317577-B3EA-4C73-92CF-9540CC78715D}"/>
            </a:ext>
          </a:extLst>
        </xdr:cNvPr>
        <xdr:cNvSpPr txBox="1"/>
      </xdr:nvSpPr>
      <xdr:spPr>
        <a:xfrm>
          <a:off x="3239144" y="606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C1C4889D-8EBC-47F4-B19E-92F8E92960AC}"/>
            </a:ext>
          </a:extLst>
        </xdr:cNvPr>
        <xdr:cNvSpPr txBox="1"/>
      </xdr:nvSpPr>
      <xdr:spPr>
        <a:xfrm>
          <a:off x="2439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3" name="n_3aveValue【道路】&#10;有形固定資産減価償却率">
          <a:extLst>
            <a:ext uri="{FF2B5EF4-FFF2-40B4-BE49-F238E27FC236}">
              <a16:creationId xmlns:a16="http://schemas.microsoft.com/office/drawing/2014/main" id="{2D7C8ECB-2D9D-448E-A624-3FD8D347E0E8}"/>
            </a:ext>
          </a:extLst>
        </xdr:cNvPr>
        <xdr:cNvSpPr txBox="1"/>
      </xdr:nvSpPr>
      <xdr:spPr>
        <a:xfrm>
          <a:off x="164148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4" name="n_4aveValue【道路】&#10;有形固定資産減価償却率">
          <a:extLst>
            <a:ext uri="{FF2B5EF4-FFF2-40B4-BE49-F238E27FC236}">
              <a16:creationId xmlns:a16="http://schemas.microsoft.com/office/drawing/2014/main" id="{5080612F-1C2E-411D-AC89-05FB21CA0000}"/>
            </a:ext>
          </a:extLst>
        </xdr:cNvPr>
        <xdr:cNvSpPr txBox="1"/>
      </xdr:nvSpPr>
      <xdr:spPr>
        <a:xfrm>
          <a:off x="85535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15257</xdr:rowOff>
    </xdr:from>
    <xdr:ext cx="405111" cy="259045"/>
    <xdr:sp macro="" textlink="">
      <xdr:nvSpPr>
        <xdr:cNvPr id="85" name="n_1mainValue【道路】&#10;有形固定資産減価償却率">
          <a:extLst>
            <a:ext uri="{FF2B5EF4-FFF2-40B4-BE49-F238E27FC236}">
              <a16:creationId xmlns:a16="http://schemas.microsoft.com/office/drawing/2014/main" id="{AA11EEC6-D677-44A9-958A-655E021A120F}"/>
            </a:ext>
          </a:extLst>
        </xdr:cNvPr>
        <xdr:cNvSpPr txBox="1"/>
      </xdr:nvSpPr>
      <xdr:spPr>
        <a:xfrm>
          <a:off x="32391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145559</xdr:rowOff>
    </xdr:from>
    <xdr:ext cx="405111" cy="259045"/>
    <xdr:sp macro="" textlink="">
      <xdr:nvSpPr>
        <xdr:cNvPr id="86" name="n_2mainValue【道路】&#10;有形固定資産減価償却率">
          <a:extLst>
            <a:ext uri="{FF2B5EF4-FFF2-40B4-BE49-F238E27FC236}">
              <a16:creationId xmlns:a16="http://schemas.microsoft.com/office/drawing/2014/main" id="{220CCE25-0928-41D5-93D7-F316E5BF757C}"/>
            </a:ext>
          </a:extLst>
        </xdr:cNvPr>
        <xdr:cNvSpPr txBox="1"/>
      </xdr:nvSpPr>
      <xdr:spPr>
        <a:xfrm>
          <a:off x="2439044" y="665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104411</xdr:rowOff>
    </xdr:from>
    <xdr:ext cx="405111" cy="259045"/>
    <xdr:sp macro="" textlink="">
      <xdr:nvSpPr>
        <xdr:cNvPr id="87" name="n_3mainValue【道路】&#10;有形固定資産減価償却率">
          <a:extLst>
            <a:ext uri="{FF2B5EF4-FFF2-40B4-BE49-F238E27FC236}">
              <a16:creationId xmlns:a16="http://schemas.microsoft.com/office/drawing/2014/main" id="{57C11DE4-CE53-4F67-ADF0-3275D926B60A}"/>
            </a:ext>
          </a:extLst>
        </xdr:cNvPr>
        <xdr:cNvSpPr txBox="1"/>
      </xdr:nvSpPr>
      <xdr:spPr>
        <a:xfrm>
          <a:off x="1641484" y="6617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63263</xdr:rowOff>
    </xdr:from>
    <xdr:ext cx="405111" cy="259045"/>
    <xdr:sp macro="" textlink="">
      <xdr:nvSpPr>
        <xdr:cNvPr id="88" name="n_4mainValue【道路】&#10;有形固定資産減価償却率">
          <a:extLst>
            <a:ext uri="{FF2B5EF4-FFF2-40B4-BE49-F238E27FC236}">
              <a16:creationId xmlns:a16="http://schemas.microsoft.com/office/drawing/2014/main" id="{CAE740FC-6C7A-4891-AB0D-B102B667E4BA}"/>
            </a:ext>
          </a:extLst>
        </xdr:cNvPr>
        <xdr:cNvSpPr txBox="1"/>
      </xdr:nvSpPr>
      <xdr:spPr>
        <a:xfrm>
          <a:off x="855354" y="657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A467FF8-6F83-494F-8BC8-B167B362390E}"/>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44D015B6-80A4-44FB-8329-36FB9705AE4B}"/>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78F0412-D344-4DF8-8AE3-44362674D52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694E6BC-94F6-4F62-B0E4-B081643B4AE5}"/>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4650DB0-C7A4-4154-BE9C-39E058698DA9}"/>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B348D63-213E-4103-9416-FB27391640E8}"/>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61EDA9C1-5F90-44F9-9C21-82864CDAB9AF}"/>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29E909E-2693-4DD3-AEE4-A6AFBAD708EB}"/>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0DE7E4C-B3AE-426B-8730-B9399F1CF0F8}"/>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E616C3E6-6CC0-4FC1-9722-10EC04188799}"/>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7B5F484-4CEA-46CB-912D-B8B1AC670699}"/>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AE14DEAF-1A99-41C5-8F25-E8DC3A26B77F}"/>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54B1110-650C-4E84-9443-3F1C075F1876}"/>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14CA9085-26CE-4F1A-888F-F650C2D775BB}"/>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ABC4D78-AEEA-4550-950B-F0F06793EC9D}"/>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9233CE9-6EFC-42E0-AC97-DBD3BDAA5271}"/>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D4EFBF66-976D-4724-8DF8-A3EA45B61F49}"/>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1306453E-AB18-49AA-AA12-07F3F8B69EF3}"/>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E82B5FB-28D1-4505-8CC1-C1A89C22DF87}"/>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4773026-57F1-42E4-83B1-1E734248CB71}"/>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B6B30C6-8F40-4854-96B1-E5594F23578F}"/>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DF55FD8-01E6-405E-A5E7-450311097C08}"/>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81558B89-E418-4233-B13D-296ED8593647}"/>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922D7B5C-BBB4-4D1A-8ECE-87A9D2FD9F37}"/>
            </a:ext>
          </a:extLst>
        </xdr:cNvPr>
        <xdr:cNvCxnSpPr/>
      </xdr:nvCxnSpPr>
      <xdr:spPr>
        <a:xfrm flipV="1">
          <a:off x="9429115" y="5916854"/>
          <a:ext cx="0" cy="1187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4FD3696C-6967-4A4C-8757-ED667EE82C5B}"/>
            </a:ext>
          </a:extLst>
        </xdr:cNvPr>
        <xdr:cNvSpPr txBox="1"/>
      </xdr:nvSpPr>
      <xdr:spPr>
        <a:xfrm>
          <a:off x="946785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C8AAEEF9-0E22-4AAF-8D2F-79486A683E81}"/>
            </a:ext>
          </a:extLst>
        </xdr:cNvPr>
        <xdr:cNvCxnSpPr/>
      </xdr:nvCxnSpPr>
      <xdr:spPr>
        <a:xfrm>
          <a:off x="9356090" y="710412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45A00C60-9772-4C23-9CC5-305C464EA78C}"/>
            </a:ext>
          </a:extLst>
        </xdr:cNvPr>
        <xdr:cNvSpPr txBox="1"/>
      </xdr:nvSpPr>
      <xdr:spPr>
        <a:xfrm>
          <a:off x="9467850" y="568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5470CAC1-632F-4336-8AC3-3BA96E95CF53}"/>
            </a:ext>
          </a:extLst>
        </xdr:cNvPr>
        <xdr:cNvCxnSpPr/>
      </xdr:nvCxnSpPr>
      <xdr:spPr>
        <a:xfrm>
          <a:off x="9356090" y="591685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7FEBBD9D-D497-488F-843B-3E16AD11C6A9}"/>
            </a:ext>
          </a:extLst>
        </xdr:cNvPr>
        <xdr:cNvSpPr txBox="1"/>
      </xdr:nvSpPr>
      <xdr:spPr>
        <a:xfrm>
          <a:off x="9467850" y="6650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4EA5646A-B1A3-490E-910C-AB619173B11E}"/>
            </a:ext>
          </a:extLst>
        </xdr:cNvPr>
        <xdr:cNvSpPr/>
      </xdr:nvSpPr>
      <xdr:spPr>
        <a:xfrm>
          <a:off x="9394190" y="667750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CF7C13B7-F009-44C7-B5A3-97A67AC5C480}"/>
            </a:ext>
          </a:extLst>
        </xdr:cNvPr>
        <xdr:cNvSpPr/>
      </xdr:nvSpPr>
      <xdr:spPr>
        <a:xfrm>
          <a:off x="8632190" y="663776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A696A947-F3B3-4166-9ACC-6B590FB2B08B}"/>
            </a:ext>
          </a:extLst>
        </xdr:cNvPr>
        <xdr:cNvSpPr/>
      </xdr:nvSpPr>
      <xdr:spPr>
        <a:xfrm>
          <a:off x="7846060" y="66328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BE862087-98CD-4A86-8957-60EB96D0D12F}"/>
            </a:ext>
          </a:extLst>
        </xdr:cNvPr>
        <xdr:cNvSpPr/>
      </xdr:nvSpPr>
      <xdr:spPr>
        <a:xfrm>
          <a:off x="7029450" y="668813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DFDAE65A-7227-4FC7-AC88-9A7B3FD8D725}"/>
            </a:ext>
          </a:extLst>
        </xdr:cNvPr>
        <xdr:cNvSpPr/>
      </xdr:nvSpPr>
      <xdr:spPr>
        <a:xfrm>
          <a:off x="6231890" y="66701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F9C70D53-8539-4487-8246-577D54C521CF}"/>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B3A1E16-7425-4F98-97B9-811A946761A4}"/>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8A0D9CE-66B9-402A-BF1A-D0A874DD2A42}"/>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EA2D257-ADF0-411C-93C9-8BB76AB368D0}"/>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C432D83-DBC5-467A-BBF3-40BBAAFD8A26}"/>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12713</xdr:rowOff>
    </xdr:from>
    <xdr:to>
      <xdr:col>55</xdr:col>
      <xdr:colOff>50800</xdr:colOff>
      <xdr:row>37</xdr:row>
      <xdr:rowOff>114313</xdr:rowOff>
    </xdr:to>
    <xdr:sp macro="" textlink="">
      <xdr:nvSpPr>
        <xdr:cNvPr id="128" name="楕円 127">
          <a:extLst>
            <a:ext uri="{FF2B5EF4-FFF2-40B4-BE49-F238E27FC236}">
              <a16:creationId xmlns:a16="http://schemas.microsoft.com/office/drawing/2014/main" id="{A2DCE89A-E878-4873-88CB-5CE49D53FE95}"/>
            </a:ext>
          </a:extLst>
        </xdr:cNvPr>
        <xdr:cNvSpPr/>
      </xdr:nvSpPr>
      <xdr:spPr>
        <a:xfrm>
          <a:off x="9394190" y="6360173"/>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35590</xdr:rowOff>
    </xdr:from>
    <xdr:ext cx="534377" cy="259045"/>
    <xdr:sp macro="" textlink="">
      <xdr:nvSpPr>
        <xdr:cNvPr id="129" name="【道路】&#10;一人当たり延長該当値テキスト">
          <a:extLst>
            <a:ext uri="{FF2B5EF4-FFF2-40B4-BE49-F238E27FC236}">
              <a16:creationId xmlns:a16="http://schemas.microsoft.com/office/drawing/2014/main" id="{1645977E-8E0F-41C7-9AC4-D0F5E45801D2}"/>
            </a:ext>
          </a:extLst>
        </xdr:cNvPr>
        <xdr:cNvSpPr txBox="1"/>
      </xdr:nvSpPr>
      <xdr:spPr>
        <a:xfrm>
          <a:off x="9467850" y="620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20904</xdr:rowOff>
    </xdr:from>
    <xdr:to>
      <xdr:col>50</xdr:col>
      <xdr:colOff>165100</xdr:colOff>
      <xdr:row>37</xdr:row>
      <xdr:rowOff>122504</xdr:rowOff>
    </xdr:to>
    <xdr:sp macro="" textlink="">
      <xdr:nvSpPr>
        <xdr:cNvPr id="130" name="楕円 129">
          <a:extLst>
            <a:ext uri="{FF2B5EF4-FFF2-40B4-BE49-F238E27FC236}">
              <a16:creationId xmlns:a16="http://schemas.microsoft.com/office/drawing/2014/main" id="{C2E26B17-A70E-4B28-82B0-A7062CE7673D}"/>
            </a:ext>
          </a:extLst>
        </xdr:cNvPr>
        <xdr:cNvSpPr/>
      </xdr:nvSpPr>
      <xdr:spPr>
        <a:xfrm>
          <a:off x="8632190" y="636074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63513</xdr:rowOff>
    </xdr:from>
    <xdr:to>
      <xdr:col>55</xdr:col>
      <xdr:colOff>0</xdr:colOff>
      <xdr:row>37</xdr:row>
      <xdr:rowOff>71704</xdr:rowOff>
    </xdr:to>
    <xdr:cxnSp macro="">
      <xdr:nvCxnSpPr>
        <xdr:cNvPr id="131" name="直線コネクタ 130">
          <a:extLst>
            <a:ext uri="{FF2B5EF4-FFF2-40B4-BE49-F238E27FC236}">
              <a16:creationId xmlns:a16="http://schemas.microsoft.com/office/drawing/2014/main" id="{61393056-CE69-4461-8D2B-CAF36EE1DF33}"/>
            </a:ext>
          </a:extLst>
        </xdr:cNvPr>
        <xdr:cNvCxnSpPr/>
      </xdr:nvCxnSpPr>
      <xdr:spPr>
        <a:xfrm flipV="1">
          <a:off x="8686800" y="6403353"/>
          <a:ext cx="74295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30848</xdr:rowOff>
    </xdr:from>
    <xdr:to>
      <xdr:col>46</xdr:col>
      <xdr:colOff>38100</xdr:colOff>
      <xdr:row>37</xdr:row>
      <xdr:rowOff>132448</xdr:rowOff>
    </xdr:to>
    <xdr:sp macro="" textlink="">
      <xdr:nvSpPr>
        <xdr:cNvPr id="132" name="楕円 131">
          <a:extLst>
            <a:ext uri="{FF2B5EF4-FFF2-40B4-BE49-F238E27FC236}">
              <a16:creationId xmlns:a16="http://schemas.microsoft.com/office/drawing/2014/main" id="{A3E0B0C6-3E6A-422C-982A-0C3A333B4F9F}"/>
            </a:ext>
          </a:extLst>
        </xdr:cNvPr>
        <xdr:cNvSpPr/>
      </xdr:nvSpPr>
      <xdr:spPr>
        <a:xfrm>
          <a:off x="7846060" y="637259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71704</xdr:rowOff>
    </xdr:from>
    <xdr:to>
      <xdr:col>50</xdr:col>
      <xdr:colOff>114300</xdr:colOff>
      <xdr:row>37</xdr:row>
      <xdr:rowOff>81648</xdr:rowOff>
    </xdr:to>
    <xdr:cxnSp macro="">
      <xdr:nvCxnSpPr>
        <xdr:cNvPr id="133" name="直線コネクタ 132">
          <a:extLst>
            <a:ext uri="{FF2B5EF4-FFF2-40B4-BE49-F238E27FC236}">
              <a16:creationId xmlns:a16="http://schemas.microsoft.com/office/drawing/2014/main" id="{5069EFC9-28E7-4079-81F4-F76316441973}"/>
            </a:ext>
          </a:extLst>
        </xdr:cNvPr>
        <xdr:cNvCxnSpPr/>
      </xdr:nvCxnSpPr>
      <xdr:spPr>
        <a:xfrm flipV="1">
          <a:off x="7889240" y="6413449"/>
          <a:ext cx="797560" cy="1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40907</xdr:rowOff>
    </xdr:from>
    <xdr:to>
      <xdr:col>41</xdr:col>
      <xdr:colOff>101600</xdr:colOff>
      <xdr:row>37</xdr:row>
      <xdr:rowOff>142507</xdr:rowOff>
    </xdr:to>
    <xdr:sp macro="" textlink="">
      <xdr:nvSpPr>
        <xdr:cNvPr id="134" name="楕円 133">
          <a:extLst>
            <a:ext uri="{FF2B5EF4-FFF2-40B4-BE49-F238E27FC236}">
              <a16:creationId xmlns:a16="http://schemas.microsoft.com/office/drawing/2014/main" id="{83C9E02D-6FA8-4D6D-9613-F88D34FEA764}"/>
            </a:ext>
          </a:extLst>
        </xdr:cNvPr>
        <xdr:cNvSpPr/>
      </xdr:nvSpPr>
      <xdr:spPr>
        <a:xfrm>
          <a:off x="7029450" y="638455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81648</xdr:rowOff>
    </xdr:from>
    <xdr:to>
      <xdr:col>45</xdr:col>
      <xdr:colOff>177800</xdr:colOff>
      <xdr:row>37</xdr:row>
      <xdr:rowOff>91707</xdr:rowOff>
    </xdr:to>
    <xdr:cxnSp macro="">
      <xdr:nvCxnSpPr>
        <xdr:cNvPr id="135" name="直線コネクタ 134">
          <a:extLst>
            <a:ext uri="{FF2B5EF4-FFF2-40B4-BE49-F238E27FC236}">
              <a16:creationId xmlns:a16="http://schemas.microsoft.com/office/drawing/2014/main" id="{E900E465-4EBB-438C-88CD-61387E101033}"/>
            </a:ext>
          </a:extLst>
        </xdr:cNvPr>
        <xdr:cNvCxnSpPr/>
      </xdr:nvCxnSpPr>
      <xdr:spPr>
        <a:xfrm flipV="1">
          <a:off x="7084060" y="6427203"/>
          <a:ext cx="80518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51613</xdr:rowOff>
    </xdr:from>
    <xdr:to>
      <xdr:col>36</xdr:col>
      <xdr:colOff>165100</xdr:colOff>
      <xdr:row>37</xdr:row>
      <xdr:rowOff>153213</xdr:rowOff>
    </xdr:to>
    <xdr:sp macro="" textlink="">
      <xdr:nvSpPr>
        <xdr:cNvPr id="136" name="楕円 135">
          <a:extLst>
            <a:ext uri="{FF2B5EF4-FFF2-40B4-BE49-F238E27FC236}">
              <a16:creationId xmlns:a16="http://schemas.microsoft.com/office/drawing/2014/main" id="{CE303548-8472-4E16-8108-346C037A22A7}"/>
            </a:ext>
          </a:extLst>
        </xdr:cNvPr>
        <xdr:cNvSpPr/>
      </xdr:nvSpPr>
      <xdr:spPr>
        <a:xfrm>
          <a:off x="6231890" y="639907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91707</xdr:rowOff>
    </xdr:from>
    <xdr:to>
      <xdr:col>41</xdr:col>
      <xdr:colOff>50800</xdr:colOff>
      <xdr:row>37</xdr:row>
      <xdr:rowOff>102413</xdr:rowOff>
    </xdr:to>
    <xdr:cxnSp macro="">
      <xdr:nvCxnSpPr>
        <xdr:cNvPr id="137" name="直線コネクタ 136">
          <a:extLst>
            <a:ext uri="{FF2B5EF4-FFF2-40B4-BE49-F238E27FC236}">
              <a16:creationId xmlns:a16="http://schemas.microsoft.com/office/drawing/2014/main" id="{28036A8D-EC1B-4007-930E-0B5C56D1B4C2}"/>
            </a:ext>
          </a:extLst>
        </xdr:cNvPr>
        <xdr:cNvCxnSpPr/>
      </xdr:nvCxnSpPr>
      <xdr:spPr>
        <a:xfrm flipV="1">
          <a:off x="6286500" y="6439167"/>
          <a:ext cx="79756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637EA56D-7BF4-4B8A-92D1-988E40C78154}"/>
            </a:ext>
          </a:extLst>
        </xdr:cNvPr>
        <xdr:cNvSpPr txBox="1"/>
      </xdr:nvSpPr>
      <xdr:spPr>
        <a:xfrm>
          <a:off x="8422151" y="67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73C3D612-CB89-4C3D-9620-073E08CFC059}"/>
            </a:ext>
          </a:extLst>
        </xdr:cNvPr>
        <xdr:cNvSpPr txBox="1"/>
      </xdr:nvSpPr>
      <xdr:spPr>
        <a:xfrm>
          <a:off x="764110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90505</xdr:rowOff>
    </xdr:from>
    <xdr:ext cx="534377" cy="259045"/>
    <xdr:sp macro="" textlink="">
      <xdr:nvSpPr>
        <xdr:cNvPr id="140" name="n_3aveValue【道路】&#10;一人当たり延長">
          <a:extLst>
            <a:ext uri="{FF2B5EF4-FFF2-40B4-BE49-F238E27FC236}">
              <a16:creationId xmlns:a16="http://schemas.microsoft.com/office/drawing/2014/main" id="{F297E12B-8C38-415C-88DB-7EBF4B8407CA}"/>
            </a:ext>
          </a:extLst>
        </xdr:cNvPr>
        <xdr:cNvSpPr txBox="1"/>
      </xdr:nvSpPr>
      <xdr:spPr>
        <a:xfrm>
          <a:off x="6854971" y="678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76293</xdr:rowOff>
    </xdr:from>
    <xdr:ext cx="534377" cy="259045"/>
    <xdr:sp macro="" textlink="">
      <xdr:nvSpPr>
        <xdr:cNvPr id="141" name="n_4aveValue【道路】&#10;一人当たり延長">
          <a:extLst>
            <a:ext uri="{FF2B5EF4-FFF2-40B4-BE49-F238E27FC236}">
              <a16:creationId xmlns:a16="http://schemas.microsoft.com/office/drawing/2014/main" id="{C04D72E3-A1F3-4C4D-AF87-2636E3A56A49}"/>
            </a:ext>
          </a:extLst>
        </xdr:cNvPr>
        <xdr:cNvSpPr txBox="1"/>
      </xdr:nvSpPr>
      <xdr:spPr>
        <a:xfrm>
          <a:off x="6038361" y="676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139031</xdr:rowOff>
    </xdr:from>
    <xdr:ext cx="534377" cy="259045"/>
    <xdr:sp macro="" textlink="">
      <xdr:nvSpPr>
        <xdr:cNvPr id="142" name="n_1mainValue【道路】&#10;一人当たり延長">
          <a:extLst>
            <a:ext uri="{FF2B5EF4-FFF2-40B4-BE49-F238E27FC236}">
              <a16:creationId xmlns:a16="http://schemas.microsoft.com/office/drawing/2014/main" id="{F9372877-23D1-404E-9C64-06ED1DDA110E}"/>
            </a:ext>
          </a:extLst>
        </xdr:cNvPr>
        <xdr:cNvSpPr txBox="1"/>
      </xdr:nvSpPr>
      <xdr:spPr>
        <a:xfrm>
          <a:off x="8422151" y="613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148975</xdr:rowOff>
    </xdr:from>
    <xdr:ext cx="534377" cy="259045"/>
    <xdr:sp macro="" textlink="">
      <xdr:nvSpPr>
        <xdr:cNvPr id="143" name="n_2mainValue【道路】&#10;一人当たり延長">
          <a:extLst>
            <a:ext uri="{FF2B5EF4-FFF2-40B4-BE49-F238E27FC236}">
              <a16:creationId xmlns:a16="http://schemas.microsoft.com/office/drawing/2014/main" id="{3002812B-4E11-485A-9CCE-048F742C1F05}"/>
            </a:ext>
          </a:extLst>
        </xdr:cNvPr>
        <xdr:cNvSpPr txBox="1"/>
      </xdr:nvSpPr>
      <xdr:spPr>
        <a:xfrm>
          <a:off x="7641101" y="6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159034</xdr:rowOff>
    </xdr:from>
    <xdr:ext cx="534377" cy="259045"/>
    <xdr:sp macro="" textlink="">
      <xdr:nvSpPr>
        <xdr:cNvPr id="144" name="n_3mainValue【道路】&#10;一人当たり延長">
          <a:extLst>
            <a:ext uri="{FF2B5EF4-FFF2-40B4-BE49-F238E27FC236}">
              <a16:creationId xmlns:a16="http://schemas.microsoft.com/office/drawing/2014/main" id="{F6EDBBF3-AC19-4CF9-B252-C9470AC55D77}"/>
            </a:ext>
          </a:extLst>
        </xdr:cNvPr>
        <xdr:cNvSpPr txBox="1"/>
      </xdr:nvSpPr>
      <xdr:spPr>
        <a:xfrm>
          <a:off x="6854971" y="616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169740</xdr:rowOff>
    </xdr:from>
    <xdr:ext cx="534377" cy="259045"/>
    <xdr:sp macro="" textlink="">
      <xdr:nvSpPr>
        <xdr:cNvPr id="145" name="n_4mainValue【道路】&#10;一人当たり延長">
          <a:extLst>
            <a:ext uri="{FF2B5EF4-FFF2-40B4-BE49-F238E27FC236}">
              <a16:creationId xmlns:a16="http://schemas.microsoft.com/office/drawing/2014/main" id="{40B3AB83-43EA-4C25-9CA2-BBA41C00B5F7}"/>
            </a:ext>
          </a:extLst>
        </xdr:cNvPr>
        <xdr:cNvSpPr txBox="1"/>
      </xdr:nvSpPr>
      <xdr:spPr>
        <a:xfrm>
          <a:off x="6038361" y="617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3EB5FB5-6EF6-4EA8-8ADC-2B43BFB74752}"/>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32DE187-016B-415A-85C6-DD043F6E3C63}"/>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CFCEE31-0CBB-47D4-8192-D188A2D0640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5BB9060-9ADF-4FD4-BF31-4EF22D45AB41}"/>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967085C-4C49-4338-92A7-0EFF9DED2C74}"/>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424AE24-10DE-45D1-B202-D11BEBCB1250}"/>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6A64867-062F-4B8E-B37A-8BA6258E9971}"/>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47C7292-403D-4CB2-B6C6-EDC8079AE344}"/>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3E36DE1-654A-452A-8301-EB79170E3955}"/>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1E84FEB-0898-4A9C-98F1-2507DDB7AE98}"/>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FC59073-DC51-4849-A62F-F1EDFC8939A5}"/>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EBF0735B-1AB2-4AF5-9D63-6782ED167F38}"/>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9ED6B6F0-97E5-43C6-9777-1582DA3780AE}"/>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879678B-3089-4CB3-8455-AE36CF77B6CC}"/>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FEE0F19F-1807-4B30-B08B-34CF02A7A5FA}"/>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33F35BD-5918-43A6-B089-10511A8E4758}"/>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8C9AC3F1-769C-4CC3-AA21-5E890B03A67A}"/>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F6DDDFA-7464-463F-9B95-A789CF72C5E7}"/>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A89FFE1-366C-4EF1-A655-436CB025DAA1}"/>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1A3233F-6044-4F5E-90EA-E60E0A078653}"/>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D083C57-F59D-41DE-89FA-9DE5D498DDB2}"/>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A8E8CCEA-3E36-4BD0-85D6-2C377C2C3D42}"/>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2B21B04-C1F8-4228-A3E3-AC3146DA93FA}"/>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131FC28-8813-4DCF-A979-72883EB85DA5}"/>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1FE28A2-0CFC-47BA-89C9-942012082184}"/>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5F3D040F-C42A-4868-A6E5-1DA815A9977A}"/>
            </a:ext>
          </a:extLst>
        </xdr:cNvPr>
        <xdr:cNvCxnSpPr/>
      </xdr:nvCxnSpPr>
      <xdr:spPr>
        <a:xfrm flipV="1">
          <a:off x="4173855" y="9513298"/>
          <a:ext cx="0" cy="1420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CCCF08C-A8A6-42CD-AA1E-BE6D4D92E8B4}"/>
            </a:ext>
          </a:extLst>
        </xdr:cNvPr>
        <xdr:cNvSpPr txBox="1"/>
      </xdr:nvSpPr>
      <xdr:spPr>
        <a:xfrm>
          <a:off x="4212590" y="1093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B54026CD-1AA8-47CD-B825-4A729E403510}"/>
            </a:ext>
          </a:extLst>
        </xdr:cNvPr>
        <xdr:cNvCxnSpPr/>
      </xdr:nvCxnSpPr>
      <xdr:spPr>
        <a:xfrm>
          <a:off x="4112260" y="10934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001F99E3-5918-4C03-AB41-B5B6A675FAE8}"/>
            </a:ext>
          </a:extLst>
        </xdr:cNvPr>
        <xdr:cNvSpPr txBox="1"/>
      </xdr:nvSpPr>
      <xdr:spPr>
        <a:xfrm>
          <a:off x="4212590" y="92847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5B8791C8-05D8-467F-8D30-75346E50FCD2}"/>
            </a:ext>
          </a:extLst>
        </xdr:cNvPr>
        <xdr:cNvCxnSpPr/>
      </xdr:nvCxnSpPr>
      <xdr:spPr>
        <a:xfrm>
          <a:off x="4112260" y="9513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D94EFC1-68E9-4B8A-A8D3-9D80EE18CC54}"/>
            </a:ext>
          </a:extLst>
        </xdr:cNvPr>
        <xdr:cNvSpPr txBox="1"/>
      </xdr:nvSpPr>
      <xdr:spPr>
        <a:xfrm>
          <a:off x="4212590" y="102952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9C9DD3E1-4413-4792-8DE4-F2486CDA0D6D}"/>
            </a:ext>
          </a:extLst>
        </xdr:cNvPr>
        <xdr:cNvSpPr/>
      </xdr:nvSpPr>
      <xdr:spPr>
        <a:xfrm>
          <a:off x="4131310" y="104419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BCE8408D-F072-49AE-877A-1C8C78A03968}"/>
            </a:ext>
          </a:extLst>
        </xdr:cNvPr>
        <xdr:cNvSpPr/>
      </xdr:nvSpPr>
      <xdr:spPr>
        <a:xfrm>
          <a:off x="3388360" y="1042125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6EC9C804-E8E0-498D-9D6D-3A39EB98645B}"/>
            </a:ext>
          </a:extLst>
        </xdr:cNvPr>
        <xdr:cNvSpPr/>
      </xdr:nvSpPr>
      <xdr:spPr>
        <a:xfrm>
          <a:off x="2571750" y="103943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095A2F35-3024-497C-ABC5-72F3354F7DD2}"/>
            </a:ext>
          </a:extLst>
        </xdr:cNvPr>
        <xdr:cNvSpPr/>
      </xdr:nvSpPr>
      <xdr:spPr>
        <a:xfrm>
          <a:off x="1774190" y="103943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12A1707B-2A09-4F8F-A2BF-24EE010D1DD2}"/>
            </a:ext>
          </a:extLst>
        </xdr:cNvPr>
        <xdr:cNvSpPr/>
      </xdr:nvSpPr>
      <xdr:spPr>
        <a:xfrm>
          <a:off x="988060" y="104095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6306700-35EC-4862-9C9F-F9EC8A31D63D}"/>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DBE42BE-2B86-46D4-BC20-4226645C2666}"/>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E58E591-3B1D-4BC8-BDE0-885B0658300F}"/>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326199E-C10F-4E64-84EF-0D177E9608EF}"/>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1ADD66B-FC14-45EB-BEA8-A2F1464BB248}"/>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58601</xdr:rowOff>
    </xdr:from>
    <xdr:to>
      <xdr:col>24</xdr:col>
      <xdr:colOff>114300</xdr:colOff>
      <xdr:row>61</xdr:row>
      <xdr:rowOff>160201</xdr:rowOff>
    </xdr:to>
    <xdr:sp macro="" textlink="">
      <xdr:nvSpPr>
        <xdr:cNvPr id="187" name="楕円 186">
          <a:extLst>
            <a:ext uri="{FF2B5EF4-FFF2-40B4-BE49-F238E27FC236}">
              <a16:creationId xmlns:a16="http://schemas.microsoft.com/office/drawing/2014/main" id="{9865CC64-9A27-4295-932D-E9926C58D783}"/>
            </a:ext>
          </a:extLst>
        </xdr:cNvPr>
        <xdr:cNvSpPr/>
      </xdr:nvSpPr>
      <xdr:spPr>
        <a:xfrm>
          <a:off x="4131310" y="1051324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37028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2433231-FBA1-43C3-9CEB-4096BAFDB3E9}"/>
            </a:ext>
          </a:extLst>
        </xdr:cNvPr>
        <xdr:cNvSpPr txBox="1"/>
      </xdr:nvSpPr>
      <xdr:spPr>
        <a:xfrm>
          <a:off x="4212590"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34109</xdr:rowOff>
    </xdr:from>
    <xdr:to>
      <xdr:col>20</xdr:col>
      <xdr:colOff>38100</xdr:colOff>
      <xdr:row>61</xdr:row>
      <xdr:rowOff>135709</xdr:rowOff>
    </xdr:to>
    <xdr:sp macro="" textlink="">
      <xdr:nvSpPr>
        <xdr:cNvPr id="189" name="楕円 188">
          <a:extLst>
            <a:ext uri="{FF2B5EF4-FFF2-40B4-BE49-F238E27FC236}">
              <a16:creationId xmlns:a16="http://schemas.microsoft.com/office/drawing/2014/main" id="{EF7DC9A2-DB2D-43B7-ABB2-4173DACFBE5E}"/>
            </a:ext>
          </a:extLst>
        </xdr:cNvPr>
        <xdr:cNvSpPr/>
      </xdr:nvSpPr>
      <xdr:spPr>
        <a:xfrm>
          <a:off x="3388360" y="1049065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84909</xdr:rowOff>
    </xdr:from>
    <xdr:to>
      <xdr:col>24</xdr:col>
      <xdr:colOff>63500</xdr:colOff>
      <xdr:row>61</xdr:row>
      <xdr:rowOff>109401</xdr:rowOff>
    </xdr:to>
    <xdr:cxnSp macro="">
      <xdr:nvCxnSpPr>
        <xdr:cNvPr id="190" name="直線コネクタ 189">
          <a:extLst>
            <a:ext uri="{FF2B5EF4-FFF2-40B4-BE49-F238E27FC236}">
              <a16:creationId xmlns:a16="http://schemas.microsoft.com/office/drawing/2014/main" id="{309506CE-282F-43A4-B28A-7604040CA623}"/>
            </a:ext>
          </a:extLst>
        </xdr:cNvPr>
        <xdr:cNvCxnSpPr/>
      </xdr:nvCxnSpPr>
      <xdr:spPr>
        <a:xfrm>
          <a:off x="3431540" y="10545264"/>
          <a:ext cx="74295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7983</xdr:rowOff>
    </xdr:from>
    <xdr:to>
      <xdr:col>15</xdr:col>
      <xdr:colOff>101600</xdr:colOff>
      <xdr:row>61</xdr:row>
      <xdr:rowOff>109583</xdr:rowOff>
    </xdr:to>
    <xdr:sp macro="" textlink="">
      <xdr:nvSpPr>
        <xdr:cNvPr id="191" name="楕円 190">
          <a:extLst>
            <a:ext uri="{FF2B5EF4-FFF2-40B4-BE49-F238E27FC236}">
              <a16:creationId xmlns:a16="http://schemas.microsoft.com/office/drawing/2014/main" id="{6B1F0205-D30B-4B6F-8358-74A090450276}"/>
            </a:ext>
          </a:extLst>
        </xdr:cNvPr>
        <xdr:cNvSpPr/>
      </xdr:nvSpPr>
      <xdr:spPr>
        <a:xfrm>
          <a:off x="2571750" y="1046833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58783</xdr:rowOff>
    </xdr:from>
    <xdr:to>
      <xdr:col>19</xdr:col>
      <xdr:colOff>177800</xdr:colOff>
      <xdr:row>61</xdr:row>
      <xdr:rowOff>84909</xdr:rowOff>
    </xdr:to>
    <xdr:cxnSp macro="">
      <xdr:nvCxnSpPr>
        <xdr:cNvPr id="192" name="直線コネクタ 191">
          <a:extLst>
            <a:ext uri="{FF2B5EF4-FFF2-40B4-BE49-F238E27FC236}">
              <a16:creationId xmlns:a16="http://schemas.microsoft.com/office/drawing/2014/main" id="{F4414196-10C7-451A-8546-CF675AA35BF4}"/>
            </a:ext>
          </a:extLst>
        </xdr:cNvPr>
        <xdr:cNvCxnSpPr/>
      </xdr:nvCxnSpPr>
      <xdr:spPr>
        <a:xfrm>
          <a:off x="2626360" y="10513423"/>
          <a:ext cx="805180" cy="3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93" name="楕円 192">
          <a:extLst>
            <a:ext uri="{FF2B5EF4-FFF2-40B4-BE49-F238E27FC236}">
              <a16:creationId xmlns:a16="http://schemas.microsoft.com/office/drawing/2014/main" id="{341DF03F-2729-4D20-BBA4-78559D540C8F}"/>
            </a:ext>
          </a:extLst>
        </xdr:cNvPr>
        <xdr:cNvSpPr/>
      </xdr:nvSpPr>
      <xdr:spPr>
        <a:xfrm>
          <a:off x="1774190" y="1044030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32657</xdr:rowOff>
    </xdr:from>
    <xdr:to>
      <xdr:col>15</xdr:col>
      <xdr:colOff>50800</xdr:colOff>
      <xdr:row>61</xdr:row>
      <xdr:rowOff>58783</xdr:rowOff>
    </xdr:to>
    <xdr:cxnSp macro="">
      <xdr:nvCxnSpPr>
        <xdr:cNvPr id="194" name="直線コネクタ 193">
          <a:extLst>
            <a:ext uri="{FF2B5EF4-FFF2-40B4-BE49-F238E27FC236}">
              <a16:creationId xmlns:a16="http://schemas.microsoft.com/office/drawing/2014/main" id="{1511D8AD-F910-484B-AFBA-B87A2D857E49}"/>
            </a:ext>
          </a:extLst>
        </xdr:cNvPr>
        <xdr:cNvCxnSpPr/>
      </xdr:nvCxnSpPr>
      <xdr:spPr>
        <a:xfrm>
          <a:off x="1828800" y="10489202"/>
          <a:ext cx="797560" cy="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127181</xdr:rowOff>
    </xdr:from>
    <xdr:to>
      <xdr:col>6</xdr:col>
      <xdr:colOff>38100</xdr:colOff>
      <xdr:row>61</xdr:row>
      <xdr:rowOff>57331</xdr:rowOff>
    </xdr:to>
    <xdr:sp macro="" textlink="">
      <xdr:nvSpPr>
        <xdr:cNvPr id="195" name="楕円 194">
          <a:extLst>
            <a:ext uri="{FF2B5EF4-FFF2-40B4-BE49-F238E27FC236}">
              <a16:creationId xmlns:a16="http://schemas.microsoft.com/office/drawing/2014/main" id="{C583F940-FE4E-4DD6-B54E-2D8C8541A909}"/>
            </a:ext>
          </a:extLst>
        </xdr:cNvPr>
        <xdr:cNvSpPr/>
      </xdr:nvSpPr>
      <xdr:spPr>
        <a:xfrm>
          <a:off x="988060" y="1041799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6531</xdr:rowOff>
    </xdr:from>
    <xdr:to>
      <xdr:col>10</xdr:col>
      <xdr:colOff>114300</xdr:colOff>
      <xdr:row>61</xdr:row>
      <xdr:rowOff>32657</xdr:rowOff>
    </xdr:to>
    <xdr:cxnSp macro="">
      <xdr:nvCxnSpPr>
        <xdr:cNvPr id="196" name="直線コネクタ 195">
          <a:extLst>
            <a:ext uri="{FF2B5EF4-FFF2-40B4-BE49-F238E27FC236}">
              <a16:creationId xmlns:a16="http://schemas.microsoft.com/office/drawing/2014/main" id="{D00511B4-8E92-43DB-B6DC-82E2A4A1FAA9}"/>
            </a:ext>
          </a:extLst>
        </xdr:cNvPr>
        <xdr:cNvCxnSpPr/>
      </xdr:nvCxnSpPr>
      <xdr:spPr>
        <a:xfrm>
          <a:off x="1031240" y="10466886"/>
          <a:ext cx="797560" cy="2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4EBBC663-DBED-4871-9804-AC8001176D61}"/>
            </a:ext>
          </a:extLst>
        </xdr:cNvPr>
        <xdr:cNvSpPr txBox="1"/>
      </xdr:nvSpPr>
      <xdr:spPr>
        <a:xfrm>
          <a:off x="32391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050B8F9-C9ED-4627-B7B7-29600F5B578D}"/>
            </a:ext>
          </a:extLst>
        </xdr:cNvPr>
        <xdr:cNvSpPr txBox="1"/>
      </xdr:nvSpPr>
      <xdr:spPr>
        <a:xfrm>
          <a:off x="24390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8F5942E1-097B-4671-90E6-440916D6EE23}"/>
            </a:ext>
          </a:extLst>
        </xdr:cNvPr>
        <xdr:cNvSpPr txBox="1"/>
      </xdr:nvSpPr>
      <xdr:spPr>
        <a:xfrm>
          <a:off x="164148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7371F65-E612-4D45-A057-26E15FDF3CB0}"/>
            </a:ext>
          </a:extLst>
        </xdr:cNvPr>
        <xdr:cNvSpPr txBox="1"/>
      </xdr:nvSpPr>
      <xdr:spPr>
        <a:xfrm>
          <a:off x="855354" y="1018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126836</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96E3B500-D9AD-4C7A-9622-C6FBB7E0F86E}"/>
            </a:ext>
          </a:extLst>
        </xdr:cNvPr>
        <xdr:cNvSpPr txBox="1"/>
      </xdr:nvSpPr>
      <xdr:spPr>
        <a:xfrm>
          <a:off x="3239144" y="1058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100710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053EC96-965C-4B70-8A03-D2CB7DAE6487}"/>
            </a:ext>
          </a:extLst>
        </xdr:cNvPr>
        <xdr:cNvSpPr txBox="1"/>
      </xdr:nvSpPr>
      <xdr:spPr>
        <a:xfrm>
          <a:off x="2439044" y="1055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CF11BF0-87AA-4C73-8E7E-9826F0E23EAB}"/>
            </a:ext>
          </a:extLst>
        </xdr:cNvPr>
        <xdr:cNvSpPr txBox="1"/>
      </xdr:nvSpPr>
      <xdr:spPr>
        <a:xfrm>
          <a:off x="164148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48458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967EE97F-75BE-4BDD-904A-FB6EA8862DF4}"/>
            </a:ext>
          </a:extLst>
        </xdr:cNvPr>
        <xdr:cNvSpPr txBox="1"/>
      </xdr:nvSpPr>
      <xdr:spPr>
        <a:xfrm>
          <a:off x="855354" y="1050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222BD0F-4ABF-45FC-A191-3F85A89511F8}"/>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CD940FB4-17CD-467B-AEF7-9EF3648A142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C777BE65-23ED-4600-9E8A-CC833E05D3D1}"/>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A3ED61F-0A1F-4C1A-9061-647700D15C1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26C127B-2B6A-43E7-9CB6-4DDD71261117}"/>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25FF9C4-25A8-4FFC-AB82-F58F3C676DBD}"/>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0BA6C3D-7542-47FE-83DB-44AFEEE94D31}"/>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95E3DB2-6154-432E-8822-F025FB8C4667}"/>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A738A23D-2CAC-4238-B812-E3DBFF611404}"/>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4C23A94-D53E-48CE-9BF7-75EAC429FADB}"/>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23467087-EB63-46E4-A378-B012A904FAD9}"/>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8E4DE450-4366-42D4-85B9-40F34938089F}"/>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861B120-C1AD-47A0-99AE-C0E5DB18112B}"/>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0E34F26-C099-4FAA-886C-F3B7F6756A2A}"/>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C1BF7E29-34C1-4757-AFD3-623EA8986252}"/>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F7EC9F38-9BDA-4B59-A722-3141E9B49775}"/>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D9A93FDD-B476-404D-A284-93D77EBDECEE}"/>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C87C8135-73B4-4A77-98C0-54957F6201CF}"/>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1D633FF-4682-4675-B200-BA779DE6AFFD}"/>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B2FC5CDE-EF69-4C0F-AAC1-FD9BC7CA5AEA}"/>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B38D008-AEE4-4A1D-A8ED-BD3F94144CB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C25B2016-EDA9-4B76-966E-B4DCAFF2BB55}"/>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EC15B41-B25B-4C4F-BE5F-DD7F0A60FFB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674485AB-807F-4637-A7A5-CDB9B032DA4F}"/>
            </a:ext>
          </a:extLst>
        </xdr:cNvPr>
        <xdr:cNvCxnSpPr/>
      </xdr:nvCxnSpPr>
      <xdr:spPr>
        <a:xfrm flipV="1">
          <a:off x="9429115" y="9585518"/>
          <a:ext cx="0" cy="144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2D5A0932-1C63-4B3F-8337-BD41868DF9A1}"/>
            </a:ext>
          </a:extLst>
        </xdr:cNvPr>
        <xdr:cNvSpPr txBox="1"/>
      </xdr:nvSpPr>
      <xdr:spPr>
        <a:xfrm>
          <a:off x="9467850" y="1103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CDDE2BD5-C2E1-4870-A4D7-64BE19F94988}"/>
            </a:ext>
          </a:extLst>
        </xdr:cNvPr>
        <xdr:cNvCxnSpPr/>
      </xdr:nvCxnSpPr>
      <xdr:spPr>
        <a:xfrm>
          <a:off x="9356090" y="1102740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51F343EA-8149-49E0-83B0-66D420F56F37}"/>
            </a:ext>
          </a:extLst>
        </xdr:cNvPr>
        <xdr:cNvSpPr txBox="1"/>
      </xdr:nvSpPr>
      <xdr:spPr>
        <a:xfrm>
          <a:off x="9467850" y="93569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8E51F54E-D3EE-4981-96B3-981A01F60043}"/>
            </a:ext>
          </a:extLst>
        </xdr:cNvPr>
        <xdr:cNvCxnSpPr/>
      </xdr:nvCxnSpPr>
      <xdr:spPr>
        <a:xfrm>
          <a:off x="9356090" y="958551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B43C91C-4802-493D-B6EF-832CC48EC399}"/>
            </a:ext>
          </a:extLst>
        </xdr:cNvPr>
        <xdr:cNvSpPr txBox="1"/>
      </xdr:nvSpPr>
      <xdr:spPr>
        <a:xfrm>
          <a:off x="9467850" y="10582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E06B6DB7-88B1-4C46-92C8-B02C78679903}"/>
            </a:ext>
          </a:extLst>
        </xdr:cNvPr>
        <xdr:cNvSpPr/>
      </xdr:nvSpPr>
      <xdr:spPr>
        <a:xfrm>
          <a:off x="9394190" y="10725782"/>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B975EC8E-BC87-4B4E-9783-6840215C3B6C}"/>
            </a:ext>
          </a:extLst>
        </xdr:cNvPr>
        <xdr:cNvSpPr/>
      </xdr:nvSpPr>
      <xdr:spPr>
        <a:xfrm>
          <a:off x="8632190" y="1072503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642F28F5-D21D-4895-9AFA-5DDBF25A741B}"/>
            </a:ext>
          </a:extLst>
        </xdr:cNvPr>
        <xdr:cNvSpPr/>
      </xdr:nvSpPr>
      <xdr:spPr>
        <a:xfrm>
          <a:off x="7846060" y="107221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6ACFFBF4-94C8-4CCF-B789-D5B51A8ED06B}"/>
            </a:ext>
          </a:extLst>
        </xdr:cNvPr>
        <xdr:cNvSpPr/>
      </xdr:nvSpPr>
      <xdr:spPr>
        <a:xfrm>
          <a:off x="7029450" y="1074174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2DB911F2-2BFB-44CE-B799-7F7D99590C4F}"/>
            </a:ext>
          </a:extLst>
        </xdr:cNvPr>
        <xdr:cNvSpPr/>
      </xdr:nvSpPr>
      <xdr:spPr>
        <a:xfrm>
          <a:off x="6231890" y="1074291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CBAB3A3-007A-4E8A-98DD-4D826BFE1EBF}"/>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D83A123-90D5-495E-ABE3-AD485D432A2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439B8C3-3EFB-4F1A-97F9-CE63021299D4}"/>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804D901-F586-4DBE-A06F-9E3A1F407514}"/>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447380B-60E1-4A15-9593-8677E9D2947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3792</xdr:rowOff>
    </xdr:from>
    <xdr:to>
      <xdr:col>55</xdr:col>
      <xdr:colOff>50800</xdr:colOff>
      <xdr:row>63</xdr:row>
      <xdr:rowOff>105392</xdr:rowOff>
    </xdr:to>
    <xdr:sp macro="" textlink="">
      <xdr:nvSpPr>
        <xdr:cNvPr id="244" name="楕円 243">
          <a:extLst>
            <a:ext uri="{FF2B5EF4-FFF2-40B4-BE49-F238E27FC236}">
              <a16:creationId xmlns:a16="http://schemas.microsoft.com/office/drawing/2014/main" id="{A67EDFFE-AF3D-480F-8013-DD47E1E68529}"/>
            </a:ext>
          </a:extLst>
        </xdr:cNvPr>
        <xdr:cNvSpPr/>
      </xdr:nvSpPr>
      <xdr:spPr>
        <a:xfrm>
          <a:off x="9394190" y="10805142"/>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153669</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52BE8055-DBFA-437A-B0D7-23A57E0B5617}"/>
            </a:ext>
          </a:extLst>
        </xdr:cNvPr>
        <xdr:cNvSpPr txBox="1"/>
      </xdr:nvSpPr>
      <xdr:spPr>
        <a:xfrm>
          <a:off x="9467850" y="1078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5411</xdr:rowOff>
    </xdr:from>
    <xdr:to>
      <xdr:col>50</xdr:col>
      <xdr:colOff>165100</xdr:colOff>
      <xdr:row>63</xdr:row>
      <xdr:rowOff>107011</xdr:rowOff>
    </xdr:to>
    <xdr:sp macro="" textlink="">
      <xdr:nvSpPr>
        <xdr:cNvPr id="246" name="楕円 245">
          <a:extLst>
            <a:ext uri="{FF2B5EF4-FFF2-40B4-BE49-F238E27FC236}">
              <a16:creationId xmlns:a16="http://schemas.microsoft.com/office/drawing/2014/main" id="{63759A84-7C85-4802-B341-64EC5355FAB0}"/>
            </a:ext>
          </a:extLst>
        </xdr:cNvPr>
        <xdr:cNvSpPr/>
      </xdr:nvSpPr>
      <xdr:spPr>
        <a:xfrm>
          <a:off x="8632190" y="1080866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54592</xdr:rowOff>
    </xdr:from>
    <xdr:to>
      <xdr:col>55</xdr:col>
      <xdr:colOff>0</xdr:colOff>
      <xdr:row>63</xdr:row>
      <xdr:rowOff>56211</xdr:rowOff>
    </xdr:to>
    <xdr:cxnSp macro="">
      <xdr:nvCxnSpPr>
        <xdr:cNvPr id="247" name="直線コネクタ 246">
          <a:extLst>
            <a:ext uri="{FF2B5EF4-FFF2-40B4-BE49-F238E27FC236}">
              <a16:creationId xmlns:a16="http://schemas.microsoft.com/office/drawing/2014/main" id="{C9F94964-7A14-4E25-9D6C-2403C7935F81}"/>
            </a:ext>
          </a:extLst>
        </xdr:cNvPr>
        <xdr:cNvCxnSpPr/>
      </xdr:nvCxnSpPr>
      <xdr:spPr>
        <a:xfrm flipV="1">
          <a:off x="8686800" y="10859752"/>
          <a:ext cx="742950" cy="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7619</xdr:rowOff>
    </xdr:from>
    <xdr:to>
      <xdr:col>46</xdr:col>
      <xdr:colOff>38100</xdr:colOff>
      <xdr:row>63</xdr:row>
      <xdr:rowOff>109219</xdr:rowOff>
    </xdr:to>
    <xdr:sp macro="" textlink="">
      <xdr:nvSpPr>
        <xdr:cNvPr id="248" name="楕円 247">
          <a:extLst>
            <a:ext uri="{FF2B5EF4-FFF2-40B4-BE49-F238E27FC236}">
              <a16:creationId xmlns:a16="http://schemas.microsoft.com/office/drawing/2014/main" id="{BFCA3920-0027-4551-8AAE-FEAD31F6DA2E}"/>
            </a:ext>
          </a:extLst>
        </xdr:cNvPr>
        <xdr:cNvSpPr/>
      </xdr:nvSpPr>
      <xdr:spPr>
        <a:xfrm>
          <a:off x="7846060" y="108108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56211</xdr:rowOff>
    </xdr:from>
    <xdr:to>
      <xdr:col>50</xdr:col>
      <xdr:colOff>114300</xdr:colOff>
      <xdr:row>63</xdr:row>
      <xdr:rowOff>58419</xdr:rowOff>
    </xdr:to>
    <xdr:cxnSp macro="">
      <xdr:nvCxnSpPr>
        <xdr:cNvPr id="249" name="直線コネクタ 248">
          <a:extLst>
            <a:ext uri="{FF2B5EF4-FFF2-40B4-BE49-F238E27FC236}">
              <a16:creationId xmlns:a16="http://schemas.microsoft.com/office/drawing/2014/main" id="{43822479-055C-4C18-8406-CE1B5AB2CD29}"/>
            </a:ext>
          </a:extLst>
        </xdr:cNvPr>
        <xdr:cNvCxnSpPr/>
      </xdr:nvCxnSpPr>
      <xdr:spPr>
        <a:xfrm flipV="1">
          <a:off x="7889240" y="1086137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9765</xdr:rowOff>
    </xdr:from>
    <xdr:to>
      <xdr:col>41</xdr:col>
      <xdr:colOff>101600</xdr:colOff>
      <xdr:row>63</xdr:row>
      <xdr:rowOff>111365</xdr:rowOff>
    </xdr:to>
    <xdr:sp macro="" textlink="">
      <xdr:nvSpPr>
        <xdr:cNvPr id="250" name="楕円 249">
          <a:extLst>
            <a:ext uri="{FF2B5EF4-FFF2-40B4-BE49-F238E27FC236}">
              <a16:creationId xmlns:a16="http://schemas.microsoft.com/office/drawing/2014/main" id="{BFACD018-2D75-4ABE-81DD-6661AE6A74D3}"/>
            </a:ext>
          </a:extLst>
        </xdr:cNvPr>
        <xdr:cNvSpPr/>
      </xdr:nvSpPr>
      <xdr:spPr>
        <a:xfrm>
          <a:off x="7029450" y="1081302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58419</xdr:rowOff>
    </xdr:from>
    <xdr:to>
      <xdr:col>45</xdr:col>
      <xdr:colOff>177800</xdr:colOff>
      <xdr:row>63</xdr:row>
      <xdr:rowOff>60565</xdr:rowOff>
    </xdr:to>
    <xdr:cxnSp macro="">
      <xdr:nvCxnSpPr>
        <xdr:cNvPr id="251" name="直線コネクタ 250">
          <a:extLst>
            <a:ext uri="{FF2B5EF4-FFF2-40B4-BE49-F238E27FC236}">
              <a16:creationId xmlns:a16="http://schemas.microsoft.com/office/drawing/2014/main" id="{63513722-0C26-44DA-8024-C18A83C5FAFD}"/>
            </a:ext>
          </a:extLst>
        </xdr:cNvPr>
        <xdr:cNvCxnSpPr/>
      </xdr:nvCxnSpPr>
      <xdr:spPr>
        <a:xfrm flipV="1">
          <a:off x="7084060" y="10855959"/>
          <a:ext cx="805180" cy="2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11932</xdr:rowOff>
    </xdr:from>
    <xdr:to>
      <xdr:col>36</xdr:col>
      <xdr:colOff>165100</xdr:colOff>
      <xdr:row>63</xdr:row>
      <xdr:rowOff>113532</xdr:rowOff>
    </xdr:to>
    <xdr:sp macro="" textlink="">
      <xdr:nvSpPr>
        <xdr:cNvPr id="252" name="楕円 251">
          <a:extLst>
            <a:ext uri="{FF2B5EF4-FFF2-40B4-BE49-F238E27FC236}">
              <a16:creationId xmlns:a16="http://schemas.microsoft.com/office/drawing/2014/main" id="{4AC809BF-B5B3-4A5F-A676-C9050EF7F0F5}"/>
            </a:ext>
          </a:extLst>
        </xdr:cNvPr>
        <xdr:cNvSpPr/>
      </xdr:nvSpPr>
      <xdr:spPr>
        <a:xfrm>
          <a:off x="6231890" y="1081709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60565</xdr:rowOff>
    </xdr:from>
    <xdr:to>
      <xdr:col>41</xdr:col>
      <xdr:colOff>50800</xdr:colOff>
      <xdr:row>63</xdr:row>
      <xdr:rowOff>62732</xdr:rowOff>
    </xdr:to>
    <xdr:cxnSp macro="">
      <xdr:nvCxnSpPr>
        <xdr:cNvPr id="253" name="直線コネクタ 252">
          <a:extLst>
            <a:ext uri="{FF2B5EF4-FFF2-40B4-BE49-F238E27FC236}">
              <a16:creationId xmlns:a16="http://schemas.microsoft.com/office/drawing/2014/main" id="{274C7074-891C-4A6B-A8B7-D78E2F35B69D}"/>
            </a:ext>
          </a:extLst>
        </xdr:cNvPr>
        <xdr:cNvCxnSpPr/>
      </xdr:nvCxnSpPr>
      <xdr:spPr>
        <a:xfrm flipV="1">
          <a:off x="6286500" y="10858105"/>
          <a:ext cx="79756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8783AE9E-03CD-4ADF-8D28-489C8419F955}"/>
            </a:ext>
          </a:extLst>
        </xdr:cNvPr>
        <xdr:cNvSpPr txBox="1"/>
      </xdr:nvSpPr>
      <xdr:spPr>
        <a:xfrm>
          <a:off x="8401265" y="1050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5D7A6967-5A79-44D6-BA1B-1ABD4CEB703D}"/>
            </a:ext>
          </a:extLst>
        </xdr:cNvPr>
        <xdr:cNvSpPr txBox="1"/>
      </xdr:nvSpPr>
      <xdr:spPr>
        <a:xfrm>
          <a:off x="7610690" y="1050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CD94F903-0A79-4C88-A8C6-03D687A8AF66}"/>
            </a:ext>
          </a:extLst>
        </xdr:cNvPr>
        <xdr:cNvSpPr txBox="1"/>
      </xdr:nvSpPr>
      <xdr:spPr>
        <a:xfrm>
          <a:off x="6822655" y="1051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7F26D96B-BDAE-4EEB-BF56-0BC77C632BE8}"/>
            </a:ext>
          </a:extLst>
        </xdr:cNvPr>
        <xdr:cNvSpPr txBox="1"/>
      </xdr:nvSpPr>
      <xdr:spPr>
        <a:xfrm>
          <a:off x="6007950" y="1051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98138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CB213DE9-0BD2-42BC-B32C-C3A0D4FCA989}"/>
            </a:ext>
          </a:extLst>
        </xdr:cNvPr>
        <xdr:cNvSpPr txBox="1"/>
      </xdr:nvSpPr>
      <xdr:spPr>
        <a:xfrm>
          <a:off x="8401265" y="1089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100346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7788BF1A-B7C1-429D-84E1-7B9D608332B2}"/>
            </a:ext>
          </a:extLst>
        </xdr:cNvPr>
        <xdr:cNvSpPr txBox="1"/>
      </xdr:nvSpPr>
      <xdr:spPr>
        <a:xfrm>
          <a:off x="7610690" y="1089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102492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FE99069B-BBD1-4A2B-901D-41ED7E8FFDA8}"/>
            </a:ext>
          </a:extLst>
        </xdr:cNvPr>
        <xdr:cNvSpPr txBox="1"/>
      </xdr:nvSpPr>
      <xdr:spPr>
        <a:xfrm>
          <a:off x="6822655" y="1090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104659</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6350FA4-7398-4EF5-AA89-8EE3784C0F34}"/>
            </a:ext>
          </a:extLst>
        </xdr:cNvPr>
        <xdr:cNvSpPr txBox="1"/>
      </xdr:nvSpPr>
      <xdr:spPr>
        <a:xfrm>
          <a:off x="6007950" y="1090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48C737A-457B-4206-BD72-0F83E036EBEA}"/>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A7414E4-05FC-4F56-AB93-2D85C471F40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478A2F1-8EBB-4089-B1A6-5D6C3DEE1066}"/>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110D44A-C801-43CB-8512-96A6B511C92E}"/>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5BCB5813-DBA9-476D-8E9B-3078271E0C84}"/>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26BB8C4-A667-4BC3-AC6A-D715F2C5ABFD}"/>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AC56FE7-71B4-4ED9-91A0-9CE1E00D0CCE}"/>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9C4BB37B-AC87-48DB-9C3A-3D5F9FD846DF}"/>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DE6ED42-8C80-4D23-B071-BD2499AC5871}"/>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75559EA-E4F3-420E-A6C8-D72AC371F40F}"/>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9229591C-DAE2-4ABD-B3DE-09C177FD6606}"/>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18505BC4-5FC9-4DE2-B876-F80CB85CE256}"/>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ECB97149-2D8B-41A1-8F22-526DC30B80A1}"/>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EE5DCD27-EDC6-44E1-93CA-1CA5ECBBE155}"/>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7FCD7B14-E73B-4AD4-93FD-35BFEF821D7C}"/>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AC957C1B-1C4D-42A9-AA4D-085986325DD7}"/>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4F40DE43-DA7A-4BE5-A92F-20A8C9216E6E}"/>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53567B3E-C717-4308-AB77-F33526E8F56E}"/>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F4B076AE-A9AD-452D-BF2D-FA0DB54C2750}"/>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61781641-E314-4D72-BEC2-7DC6EB3D4724}"/>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CD5D0D85-4C1B-47C7-BD2D-CAB8AB9BAB67}"/>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FE02BB9B-9878-4656-A1E9-EFFF77D05174}"/>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7DBF472D-5705-4916-A044-C4285D81BD8D}"/>
            </a:ext>
          </a:extLst>
        </xdr:cNvPr>
        <xdr:cNvCxnSpPr/>
      </xdr:nvCxnSpPr>
      <xdr:spPr>
        <a:xfrm flipV="1">
          <a:off x="4173855" y="13593699"/>
          <a:ext cx="0" cy="1189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E22F8AC7-E333-45C9-B218-04AB49C6F47A}"/>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3D6FD829-34B0-4751-8255-56B1F7FA289A}"/>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D5AEA067-5F13-4C37-B5E2-E5D6874792BC}"/>
            </a:ext>
          </a:extLst>
        </xdr:cNvPr>
        <xdr:cNvSpPr txBox="1"/>
      </xdr:nvSpPr>
      <xdr:spPr>
        <a:xfrm>
          <a:off x="4212590" y="1337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FB40476E-80F4-417E-A649-A34159B8BD0E}"/>
            </a:ext>
          </a:extLst>
        </xdr:cNvPr>
        <xdr:cNvCxnSpPr/>
      </xdr:nvCxnSpPr>
      <xdr:spPr>
        <a:xfrm>
          <a:off x="4112260" y="135936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66A4E8A9-1AD2-4451-8D13-ABC1CBC25B8B}"/>
            </a:ext>
          </a:extLst>
        </xdr:cNvPr>
        <xdr:cNvSpPr txBox="1"/>
      </xdr:nvSpPr>
      <xdr:spPr>
        <a:xfrm>
          <a:off x="4212590" y="13955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9E0D1609-8D71-44E0-A960-7924AAAABD20}"/>
            </a:ext>
          </a:extLst>
        </xdr:cNvPr>
        <xdr:cNvSpPr/>
      </xdr:nvSpPr>
      <xdr:spPr>
        <a:xfrm>
          <a:off x="4131310" y="141075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56D94FEA-827E-4819-AAE1-74987C82A287}"/>
            </a:ext>
          </a:extLst>
        </xdr:cNvPr>
        <xdr:cNvSpPr/>
      </xdr:nvSpPr>
      <xdr:spPr>
        <a:xfrm>
          <a:off x="3388360" y="140964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BC3A5C7E-2ED0-4A27-90EA-DAE53894E8B9}"/>
            </a:ext>
          </a:extLst>
        </xdr:cNvPr>
        <xdr:cNvSpPr/>
      </xdr:nvSpPr>
      <xdr:spPr>
        <a:xfrm>
          <a:off x="2571750" y="1407439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3" name="フローチャート: 判断 292">
          <a:extLst>
            <a:ext uri="{FF2B5EF4-FFF2-40B4-BE49-F238E27FC236}">
              <a16:creationId xmlns:a16="http://schemas.microsoft.com/office/drawing/2014/main" id="{BA7E481A-27A3-4CD8-AA2C-E4C6D34958BF}"/>
            </a:ext>
          </a:extLst>
        </xdr:cNvPr>
        <xdr:cNvSpPr/>
      </xdr:nvSpPr>
      <xdr:spPr>
        <a:xfrm>
          <a:off x="1774190" y="1404162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4" name="フローチャート: 判断 293">
          <a:extLst>
            <a:ext uri="{FF2B5EF4-FFF2-40B4-BE49-F238E27FC236}">
              <a16:creationId xmlns:a16="http://schemas.microsoft.com/office/drawing/2014/main" id="{0793977D-6A3B-41A5-8EF1-1911F57D5AE6}"/>
            </a:ext>
          </a:extLst>
        </xdr:cNvPr>
        <xdr:cNvSpPr/>
      </xdr:nvSpPr>
      <xdr:spPr>
        <a:xfrm>
          <a:off x="988060" y="140180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C92177E-CB1D-4124-B974-3369BBB74451}"/>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D1903D1-7D4E-46F6-85B6-5E85A13ECC4E}"/>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D247CE3-7E7A-4A5C-8D4A-2F7E80939708}"/>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981E790-3696-43E5-BDAC-C81BD4FA5B0D}"/>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DD05C8A-56E5-42E7-91EF-7AD498B8CDE3}"/>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170180</xdr:rowOff>
    </xdr:from>
    <xdr:to>
      <xdr:col>24</xdr:col>
      <xdr:colOff>114300</xdr:colOff>
      <xdr:row>85</xdr:row>
      <xdr:rowOff>100330</xdr:rowOff>
    </xdr:to>
    <xdr:sp macro="" textlink="">
      <xdr:nvSpPr>
        <xdr:cNvPr id="300" name="楕円 299">
          <a:extLst>
            <a:ext uri="{FF2B5EF4-FFF2-40B4-BE49-F238E27FC236}">
              <a16:creationId xmlns:a16="http://schemas.microsoft.com/office/drawing/2014/main" id="{F8CAD8A8-61C9-48C7-BD08-B3F180A7EACA}"/>
            </a:ext>
          </a:extLst>
        </xdr:cNvPr>
        <xdr:cNvSpPr/>
      </xdr:nvSpPr>
      <xdr:spPr>
        <a:xfrm>
          <a:off x="4131310" y="145757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148607</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F817D0A1-E0C3-4F51-B9A0-B5C0A054E5DF}"/>
            </a:ext>
          </a:extLst>
        </xdr:cNvPr>
        <xdr:cNvSpPr txBox="1"/>
      </xdr:nvSpPr>
      <xdr:spPr>
        <a:xfrm>
          <a:off x="4212590"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140463</xdr:rowOff>
    </xdr:from>
    <xdr:to>
      <xdr:col>20</xdr:col>
      <xdr:colOff>38100</xdr:colOff>
      <xdr:row>85</xdr:row>
      <xdr:rowOff>70613</xdr:rowOff>
    </xdr:to>
    <xdr:sp macro="" textlink="">
      <xdr:nvSpPr>
        <xdr:cNvPr id="302" name="楕円 301">
          <a:extLst>
            <a:ext uri="{FF2B5EF4-FFF2-40B4-BE49-F238E27FC236}">
              <a16:creationId xmlns:a16="http://schemas.microsoft.com/office/drawing/2014/main" id="{8FB16E30-8E2E-4667-8C3B-BD36A8DD4513}"/>
            </a:ext>
          </a:extLst>
        </xdr:cNvPr>
        <xdr:cNvSpPr/>
      </xdr:nvSpPr>
      <xdr:spPr>
        <a:xfrm>
          <a:off x="3388360" y="145384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19813</xdr:rowOff>
    </xdr:from>
    <xdr:to>
      <xdr:col>24</xdr:col>
      <xdr:colOff>63500</xdr:colOff>
      <xdr:row>85</xdr:row>
      <xdr:rowOff>49530</xdr:rowOff>
    </xdr:to>
    <xdr:cxnSp macro="">
      <xdr:nvCxnSpPr>
        <xdr:cNvPr id="303" name="直線コネクタ 302">
          <a:extLst>
            <a:ext uri="{FF2B5EF4-FFF2-40B4-BE49-F238E27FC236}">
              <a16:creationId xmlns:a16="http://schemas.microsoft.com/office/drawing/2014/main" id="{8BF3D44A-07AC-4099-91FA-862D489008C0}"/>
            </a:ext>
          </a:extLst>
        </xdr:cNvPr>
        <xdr:cNvCxnSpPr/>
      </xdr:nvCxnSpPr>
      <xdr:spPr>
        <a:xfrm>
          <a:off x="3431540" y="14589253"/>
          <a:ext cx="742950" cy="3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108458</xdr:rowOff>
    </xdr:from>
    <xdr:to>
      <xdr:col>15</xdr:col>
      <xdr:colOff>101600</xdr:colOff>
      <xdr:row>85</xdr:row>
      <xdr:rowOff>38608</xdr:rowOff>
    </xdr:to>
    <xdr:sp macro="" textlink="">
      <xdr:nvSpPr>
        <xdr:cNvPr id="304" name="楕円 303">
          <a:extLst>
            <a:ext uri="{FF2B5EF4-FFF2-40B4-BE49-F238E27FC236}">
              <a16:creationId xmlns:a16="http://schemas.microsoft.com/office/drawing/2014/main" id="{7ADF9219-6B83-4A24-B2E6-F9E89A5AF648}"/>
            </a:ext>
          </a:extLst>
        </xdr:cNvPr>
        <xdr:cNvSpPr/>
      </xdr:nvSpPr>
      <xdr:spPr>
        <a:xfrm>
          <a:off x="2571750" y="145083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159258</xdr:rowOff>
    </xdr:from>
    <xdr:to>
      <xdr:col>19</xdr:col>
      <xdr:colOff>177800</xdr:colOff>
      <xdr:row>85</xdr:row>
      <xdr:rowOff>19813</xdr:rowOff>
    </xdr:to>
    <xdr:cxnSp macro="">
      <xdr:nvCxnSpPr>
        <xdr:cNvPr id="305" name="直線コネクタ 304">
          <a:extLst>
            <a:ext uri="{FF2B5EF4-FFF2-40B4-BE49-F238E27FC236}">
              <a16:creationId xmlns:a16="http://schemas.microsoft.com/office/drawing/2014/main" id="{045317FB-151F-48F2-8D3F-F26ABF3951A8}"/>
            </a:ext>
          </a:extLst>
        </xdr:cNvPr>
        <xdr:cNvCxnSpPr/>
      </xdr:nvCxnSpPr>
      <xdr:spPr>
        <a:xfrm>
          <a:off x="2626360" y="14562963"/>
          <a:ext cx="80518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74168</xdr:rowOff>
    </xdr:from>
    <xdr:to>
      <xdr:col>10</xdr:col>
      <xdr:colOff>165100</xdr:colOff>
      <xdr:row>85</xdr:row>
      <xdr:rowOff>4318</xdr:rowOff>
    </xdr:to>
    <xdr:sp macro="" textlink="">
      <xdr:nvSpPr>
        <xdr:cNvPr id="306" name="楕円 305">
          <a:extLst>
            <a:ext uri="{FF2B5EF4-FFF2-40B4-BE49-F238E27FC236}">
              <a16:creationId xmlns:a16="http://schemas.microsoft.com/office/drawing/2014/main" id="{954A6289-81EC-409C-924B-E5511508B38C}"/>
            </a:ext>
          </a:extLst>
        </xdr:cNvPr>
        <xdr:cNvSpPr/>
      </xdr:nvSpPr>
      <xdr:spPr>
        <a:xfrm>
          <a:off x="1774190" y="1447596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124968</xdr:rowOff>
    </xdr:from>
    <xdr:to>
      <xdr:col>15</xdr:col>
      <xdr:colOff>50800</xdr:colOff>
      <xdr:row>84</xdr:row>
      <xdr:rowOff>159258</xdr:rowOff>
    </xdr:to>
    <xdr:cxnSp macro="">
      <xdr:nvCxnSpPr>
        <xdr:cNvPr id="307" name="直線コネクタ 306">
          <a:extLst>
            <a:ext uri="{FF2B5EF4-FFF2-40B4-BE49-F238E27FC236}">
              <a16:creationId xmlns:a16="http://schemas.microsoft.com/office/drawing/2014/main" id="{18D7F406-1758-4FB3-88C9-231705F6EF24}"/>
            </a:ext>
          </a:extLst>
        </xdr:cNvPr>
        <xdr:cNvCxnSpPr/>
      </xdr:nvCxnSpPr>
      <xdr:spPr>
        <a:xfrm>
          <a:off x="1828800" y="14528673"/>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35306</xdr:rowOff>
    </xdr:from>
    <xdr:to>
      <xdr:col>6</xdr:col>
      <xdr:colOff>38100</xdr:colOff>
      <xdr:row>84</xdr:row>
      <xdr:rowOff>136906</xdr:rowOff>
    </xdr:to>
    <xdr:sp macro="" textlink="">
      <xdr:nvSpPr>
        <xdr:cNvPr id="308" name="楕円 307">
          <a:extLst>
            <a:ext uri="{FF2B5EF4-FFF2-40B4-BE49-F238E27FC236}">
              <a16:creationId xmlns:a16="http://schemas.microsoft.com/office/drawing/2014/main" id="{DD6CE150-26F4-4A97-9942-73A74519998A}"/>
            </a:ext>
          </a:extLst>
        </xdr:cNvPr>
        <xdr:cNvSpPr/>
      </xdr:nvSpPr>
      <xdr:spPr>
        <a:xfrm>
          <a:off x="988060" y="144371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86106</xdr:rowOff>
    </xdr:from>
    <xdr:to>
      <xdr:col>10</xdr:col>
      <xdr:colOff>114300</xdr:colOff>
      <xdr:row>84</xdr:row>
      <xdr:rowOff>124968</xdr:rowOff>
    </xdr:to>
    <xdr:cxnSp macro="">
      <xdr:nvCxnSpPr>
        <xdr:cNvPr id="309" name="直線コネクタ 308">
          <a:extLst>
            <a:ext uri="{FF2B5EF4-FFF2-40B4-BE49-F238E27FC236}">
              <a16:creationId xmlns:a16="http://schemas.microsoft.com/office/drawing/2014/main" id="{DEC3B882-6F6F-4997-9741-DCD0278D49C4}"/>
            </a:ext>
          </a:extLst>
        </xdr:cNvPr>
        <xdr:cNvCxnSpPr/>
      </xdr:nvCxnSpPr>
      <xdr:spPr>
        <a:xfrm>
          <a:off x="1031240" y="14489811"/>
          <a:ext cx="79756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126A9ED1-7A35-4295-959C-66A6C00E3B42}"/>
            </a:ext>
          </a:extLst>
        </xdr:cNvPr>
        <xdr:cNvSpPr txBox="1"/>
      </xdr:nvSpPr>
      <xdr:spPr>
        <a:xfrm>
          <a:off x="32391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705E22DC-A274-495F-9CE9-2E669A15A487}"/>
            </a:ext>
          </a:extLst>
        </xdr:cNvPr>
        <xdr:cNvSpPr txBox="1"/>
      </xdr:nvSpPr>
      <xdr:spPr>
        <a:xfrm>
          <a:off x="2439044" y="138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2" name="n_3aveValue【公営住宅】&#10;有形固定資産減価償却率">
          <a:extLst>
            <a:ext uri="{FF2B5EF4-FFF2-40B4-BE49-F238E27FC236}">
              <a16:creationId xmlns:a16="http://schemas.microsoft.com/office/drawing/2014/main" id="{03014607-E4E6-4F4C-A52D-38BA5AF5F9AE}"/>
            </a:ext>
          </a:extLst>
        </xdr:cNvPr>
        <xdr:cNvSpPr txBox="1"/>
      </xdr:nvSpPr>
      <xdr:spPr>
        <a:xfrm>
          <a:off x="1641484" y="1381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3" name="n_4aveValue【公営住宅】&#10;有形固定資産減価償却率">
          <a:extLst>
            <a:ext uri="{FF2B5EF4-FFF2-40B4-BE49-F238E27FC236}">
              <a16:creationId xmlns:a16="http://schemas.microsoft.com/office/drawing/2014/main" id="{3D1FC883-9594-4640-803A-8C0606BC125F}"/>
            </a:ext>
          </a:extLst>
        </xdr:cNvPr>
        <xdr:cNvSpPr txBox="1"/>
      </xdr:nvSpPr>
      <xdr:spPr>
        <a:xfrm>
          <a:off x="85535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61740</xdr:rowOff>
    </xdr:from>
    <xdr:ext cx="405111" cy="259045"/>
    <xdr:sp macro="" textlink="">
      <xdr:nvSpPr>
        <xdr:cNvPr id="314" name="n_1mainValue【公営住宅】&#10;有形固定資産減価償却率">
          <a:extLst>
            <a:ext uri="{FF2B5EF4-FFF2-40B4-BE49-F238E27FC236}">
              <a16:creationId xmlns:a16="http://schemas.microsoft.com/office/drawing/2014/main" id="{21730898-30FF-47A2-9ECB-E25E78655543}"/>
            </a:ext>
          </a:extLst>
        </xdr:cNvPr>
        <xdr:cNvSpPr txBox="1"/>
      </xdr:nvSpPr>
      <xdr:spPr>
        <a:xfrm>
          <a:off x="3239144" y="14631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29735</xdr:rowOff>
    </xdr:from>
    <xdr:ext cx="405111" cy="259045"/>
    <xdr:sp macro="" textlink="">
      <xdr:nvSpPr>
        <xdr:cNvPr id="315" name="n_2mainValue【公営住宅】&#10;有形固定資産減価償却率">
          <a:extLst>
            <a:ext uri="{FF2B5EF4-FFF2-40B4-BE49-F238E27FC236}">
              <a16:creationId xmlns:a16="http://schemas.microsoft.com/office/drawing/2014/main" id="{99839E54-FE66-4F72-A39A-4AD23F8C34DE}"/>
            </a:ext>
          </a:extLst>
        </xdr:cNvPr>
        <xdr:cNvSpPr txBox="1"/>
      </xdr:nvSpPr>
      <xdr:spPr>
        <a:xfrm>
          <a:off x="2439044" y="14601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166895</xdr:rowOff>
    </xdr:from>
    <xdr:ext cx="405111" cy="259045"/>
    <xdr:sp macro="" textlink="">
      <xdr:nvSpPr>
        <xdr:cNvPr id="316" name="n_3mainValue【公営住宅】&#10;有形固定資産減価償却率">
          <a:extLst>
            <a:ext uri="{FF2B5EF4-FFF2-40B4-BE49-F238E27FC236}">
              <a16:creationId xmlns:a16="http://schemas.microsoft.com/office/drawing/2014/main" id="{6A045AE1-5F50-4EC3-8AF2-D40020AC104D}"/>
            </a:ext>
          </a:extLst>
        </xdr:cNvPr>
        <xdr:cNvSpPr txBox="1"/>
      </xdr:nvSpPr>
      <xdr:spPr>
        <a:xfrm>
          <a:off x="1641484" y="14572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128033</xdr:rowOff>
    </xdr:from>
    <xdr:ext cx="405111" cy="259045"/>
    <xdr:sp macro="" textlink="">
      <xdr:nvSpPr>
        <xdr:cNvPr id="317" name="n_4mainValue【公営住宅】&#10;有形固定資産減価償却率">
          <a:extLst>
            <a:ext uri="{FF2B5EF4-FFF2-40B4-BE49-F238E27FC236}">
              <a16:creationId xmlns:a16="http://schemas.microsoft.com/office/drawing/2014/main" id="{09E54330-2B4B-4E16-A458-3191FDBB00A5}"/>
            </a:ext>
          </a:extLst>
        </xdr:cNvPr>
        <xdr:cNvSpPr txBox="1"/>
      </xdr:nvSpPr>
      <xdr:spPr>
        <a:xfrm>
          <a:off x="855354" y="1453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3B76C931-C505-42D5-A57D-599FC05B5EEA}"/>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A5DF334-B64F-4FDD-8F3C-15B1A496ADA9}"/>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6A533526-347B-4012-AB61-3646E34016E1}"/>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D77FE50F-E509-4CC4-BC2B-9735932F9722}"/>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10BE1848-A737-4B9A-AEB8-23863B55902D}"/>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C3F3852D-5884-4450-AC60-B3D0A3EB645C}"/>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576127CA-4943-40C1-9868-D9AFCC6D0EFA}"/>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8F7319C1-1C49-417E-AFF3-12423D28E0DA}"/>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C62FFC3C-116B-4F91-B490-D5D8C3F00CE4}"/>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5C88D11C-7CBB-45A4-9B31-9749D24C2102}"/>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EF227D42-5271-4BA9-AFDB-EF9206AAA400}"/>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619C2C3D-F03B-4640-9968-EB1C9DA439C0}"/>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E8BC6D86-25F6-4B31-A513-8F7B63A814D5}"/>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8C4878D-F7C2-4859-B82E-11ED71752E39}"/>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2CDBF5E4-7B2A-4A53-8AC0-5BA7C1F6E2BC}"/>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A65BA061-017A-412B-9F50-1E6C13D35A80}"/>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635E5A76-C087-4F20-AEF2-4E21AB5E2C41}"/>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225A48D1-039A-48FA-8626-459CE0E4272A}"/>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84A6534E-9BBA-43D2-8D6C-9007BBF3A60B}"/>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D9A0C590-46F0-49AE-BD10-D6C9D78A64EB}"/>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1A977C7-FCB1-4312-A5DF-37D9D03528A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DE2499DE-7E2A-452F-AEC1-3C0BE16CF0C4}"/>
            </a:ext>
          </a:extLst>
        </xdr:cNvPr>
        <xdr:cNvSpPr txBox="1"/>
      </xdr:nvSpPr>
      <xdr:spPr>
        <a:xfrm>
          <a:off x="5485961" y="1281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E7605EA4-9BFD-4051-81C6-76B4C7ABBBB6}"/>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5FD1A534-5FC3-4D45-ACB7-A6E265B9B07B}"/>
            </a:ext>
          </a:extLst>
        </xdr:cNvPr>
        <xdr:cNvCxnSpPr/>
      </xdr:nvCxnSpPr>
      <xdr:spPr>
        <a:xfrm flipV="1">
          <a:off x="942911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967920F5-DC42-4810-8065-F0040C85CF1B}"/>
            </a:ext>
          </a:extLst>
        </xdr:cNvPr>
        <xdr:cNvSpPr txBox="1"/>
      </xdr:nvSpPr>
      <xdr:spPr>
        <a:xfrm>
          <a:off x="946785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8A6F53FE-082C-44F8-AD2C-705A99B040BE}"/>
            </a:ext>
          </a:extLst>
        </xdr:cNvPr>
        <xdr:cNvCxnSpPr/>
      </xdr:nvCxnSpPr>
      <xdr:spPr>
        <a:xfrm>
          <a:off x="9356090" y="14857667"/>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08B0C22C-CA2A-4DC4-9521-DD5C31C84FD1}"/>
            </a:ext>
          </a:extLst>
        </xdr:cNvPr>
        <xdr:cNvSpPr txBox="1"/>
      </xdr:nvSpPr>
      <xdr:spPr>
        <a:xfrm>
          <a:off x="9467850" y="1332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E150A43F-A017-4DC7-B0C1-2B30E75F4C9B}"/>
            </a:ext>
          </a:extLst>
        </xdr:cNvPr>
        <xdr:cNvCxnSpPr/>
      </xdr:nvCxnSpPr>
      <xdr:spPr>
        <a:xfrm>
          <a:off x="9356090" y="1354778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89FDC277-D7BF-4F32-B166-97BC3783B640}"/>
            </a:ext>
          </a:extLst>
        </xdr:cNvPr>
        <xdr:cNvSpPr txBox="1"/>
      </xdr:nvSpPr>
      <xdr:spPr>
        <a:xfrm>
          <a:off x="9467850" y="1466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936ECC44-9EE1-4F46-BE85-55AA11B757C4}"/>
            </a:ext>
          </a:extLst>
        </xdr:cNvPr>
        <xdr:cNvSpPr/>
      </xdr:nvSpPr>
      <xdr:spPr>
        <a:xfrm>
          <a:off x="9394190" y="14684184"/>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B0FBAE67-1582-4E88-8D0E-B88041C2BD33}"/>
            </a:ext>
          </a:extLst>
        </xdr:cNvPr>
        <xdr:cNvSpPr/>
      </xdr:nvSpPr>
      <xdr:spPr>
        <a:xfrm>
          <a:off x="8632190" y="1470495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07C06A72-27DA-4C2D-A22C-232E6DBAAF04}"/>
            </a:ext>
          </a:extLst>
        </xdr:cNvPr>
        <xdr:cNvSpPr/>
      </xdr:nvSpPr>
      <xdr:spPr>
        <a:xfrm>
          <a:off x="7846060" y="1470437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0" name="フローチャート: 判断 349">
          <a:extLst>
            <a:ext uri="{FF2B5EF4-FFF2-40B4-BE49-F238E27FC236}">
              <a16:creationId xmlns:a16="http://schemas.microsoft.com/office/drawing/2014/main" id="{2D05338D-D244-4683-9A11-259BF35983BD}"/>
            </a:ext>
          </a:extLst>
        </xdr:cNvPr>
        <xdr:cNvSpPr/>
      </xdr:nvSpPr>
      <xdr:spPr>
        <a:xfrm>
          <a:off x="7029450" y="1470609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1" name="フローチャート: 判断 350">
          <a:extLst>
            <a:ext uri="{FF2B5EF4-FFF2-40B4-BE49-F238E27FC236}">
              <a16:creationId xmlns:a16="http://schemas.microsoft.com/office/drawing/2014/main" id="{314D869F-ADF7-4D7A-ADD0-0A02E37B3BCA}"/>
            </a:ext>
          </a:extLst>
        </xdr:cNvPr>
        <xdr:cNvSpPr/>
      </xdr:nvSpPr>
      <xdr:spPr>
        <a:xfrm>
          <a:off x="6231890" y="1470304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EB96783-B2AD-451D-A0CC-BB33E7195B4D}"/>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B3E3E65-EE4E-4675-8033-966200BDF4EB}"/>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F26E0EC-6909-4F64-A49F-EE407236C8D9}"/>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F8B8D82B-5531-40FA-A6AB-A1D2CA951964}"/>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AB370A7-A2BA-4732-BACE-74696932ABA7}"/>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86361</xdr:rowOff>
    </xdr:from>
    <xdr:to>
      <xdr:col>55</xdr:col>
      <xdr:colOff>50800</xdr:colOff>
      <xdr:row>86</xdr:row>
      <xdr:rowOff>16511</xdr:rowOff>
    </xdr:to>
    <xdr:sp macro="" textlink="">
      <xdr:nvSpPr>
        <xdr:cNvPr id="357" name="楕円 356">
          <a:extLst>
            <a:ext uri="{FF2B5EF4-FFF2-40B4-BE49-F238E27FC236}">
              <a16:creationId xmlns:a16="http://schemas.microsoft.com/office/drawing/2014/main" id="{4E09A1D1-82DD-4AA4-8A1F-BEF09A5B4763}"/>
            </a:ext>
          </a:extLst>
        </xdr:cNvPr>
        <xdr:cNvSpPr/>
      </xdr:nvSpPr>
      <xdr:spPr>
        <a:xfrm>
          <a:off x="9394190" y="14661516"/>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109238</xdr:rowOff>
    </xdr:from>
    <xdr:ext cx="469744" cy="259045"/>
    <xdr:sp macro="" textlink="">
      <xdr:nvSpPr>
        <xdr:cNvPr id="358" name="【公営住宅】&#10;一人当たり面積該当値テキスト">
          <a:extLst>
            <a:ext uri="{FF2B5EF4-FFF2-40B4-BE49-F238E27FC236}">
              <a16:creationId xmlns:a16="http://schemas.microsoft.com/office/drawing/2014/main" id="{05434C4A-BCF1-4D6B-A1C4-641C8161C50A}"/>
            </a:ext>
          </a:extLst>
        </xdr:cNvPr>
        <xdr:cNvSpPr txBox="1"/>
      </xdr:nvSpPr>
      <xdr:spPr>
        <a:xfrm>
          <a:off x="9467850" y="1450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87122</xdr:rowOff>
    </xdr:from>
    <xdr:to>
      <xdr:col>50</xdr:col>
      <xdr:colOff>165100</xdr:colOff>
      <xdr:row>86</xdr:row>
      <xdr:rowOff>17272</xdr:rowOff>
    </xdr:to>
    <xdr:sp macro="" textlink="">
      <xdr:nvSpPr>
        <xdr:cNvPr id="359" name="楕円 358">
          <a:extLst>
            <a:ext uri="{FF2B5EF4-FFF2-40B4-BE49-F238E27FC236}">
              <a16:creationId xmlns:a16="http://schemas.microsoft.com/office/drawing/2014/main" id="{266F5979-5BBA-4873-BE85-8EA8BDF02BB6}"/>
            </a:ext>
          </a:extLst>
        </xdr:cNvPr>
        <xdr:cNvSpPr/>
      </xdr:nvSpPr>
      <xdr:spPr>
        <a:xfrm>
          <a:off x="8632190" y="1466227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137161</xdr:rowOff>
    </xdr:from>
    <xdr:to>
      <xdr:col>55</xdr:col>
      <xdr:colOff>0</xdr:colOff>
      <xdr:row>85</xdr:row>
      <xdr:rowOff>137922</xdr:rowOff>
    </xdr:to>
    <xdr:cxnSp macro="">
      <xdr:nvCxnSpPr>
        <xdr:cNvPr id="360" name="直線コネクタ 359">
          <a:extLst>
            <a:ext uri="{FF2B5EF4-FFF2-40B4-BE49-F238E27FC236}">
              <a16:creationId xmlns:a16="http://schemas.microsoft.com/office/drawing/2014/main" id="{FCAB3FFC-C6CF-4466-B157-C7C8982CBCA2}"/>
            </a:ext>
          </a:extLst>
        </xdr:cNvPr>
        <xdr:cNvCxnSpPr/>
      </xdr:nvCxnSpPr>
      <xdr:spPr>
        <a:xfrm flipV="1">
          <a:off x="8686800" y="14706601"/>
          <a:ext cx="74295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88646</xdr:rowOff>
    </xdr:from>
    <xdr:to>
      <xdr:col>46</xdr:col>
      <xdr:colOff>38100</xdr:colOff>
      <xdr:row>86</xdr:row>
      <xdr:rowOff>18796</xdr:rowOff>
    </xdr:to>
    <xdr:sp macro="" textlink="">
      <xdr:nvSpPr>
        <xdr:cNvPr id="361" name="楕円 360">
          <a:extLst>
            <a:ext uri="{FF2B5EF4-FFF2-40B4-BE49-F238E27FC236}">
              <a16:creationId xmlns:a16="http://schemas.microsoft.com/office/drawing/2014/main" id="{F61A711F-CF2C-408A-9BDE-3C45F79570AE}"/>
            </a:ext>
          </a:extLst>
        </xdr:cNvPr>
        <xdr:cNvSpPr/>
      </xdr:nvSpPr>
      <xdr:spPr>
        <a:xfrm>
          <a:off x="7846060" y="146657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137922</xdr:rowOff>
    </xdr:from>
    <xdr:to>
      <xdr:col>50</xdr:col>
      <xdr:colOff>114300</xdr:colOff>
      <xdr:row>85</xdr:row>
      <xdr:rowOff>139446</xdr:rowOff>
    </xdr:to>
    <xdr:cxnSp macro="">
      <xdr:nvCxnSpPr>
        <xdr:cNvPr id="362" name="直線コネクタ 361">
          <a:extLst>
            <a:ext uri="{FF2B5EF4-FFF2-40B4-BE49-F238E27FC236}">
              <a16:creationId xmlns:a16="http://schemas.microsoft.com/office/drawing/2014/main" id="{B8290B76-2ADA-4CF3-8860-4206294E46D3}"/>
            </a:ext>
          </a:extLst>
        </xdr:cNvPr>
        <xdr:cNvCxnSpPr/>
      </xdr:nvCxnSpPr>
      <xdr:spPr>
        <a:xfrm flipV="1">
          <a:off x="7889240" y="14707362"/>
          <a:ext cx="79756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89979</xdr:rowOff>
    </xdr:from>
    <xdr:to>
      <xdr:col>41</xdr:col>
      <xdr:colOff>101600</xdr:colOff>
      <xdr:row>86</xdr:row>
      <xdr:rowOff>20129</xdr:rowOff>
    </xdr:to>
    <xdr:sp macro="" textlink="">
      <xdr:nvSpPr>
        <xdr:cNvPr id="363" name="楕円 362">
          <a:extLst>
            <a:ext uri="{FF2B5EF4-FFF2-40B4-BE49-F238E27FC236}">
              <a16:creationId xmlns:a16="http://schemas.microsoft.com/office/drawing/2014/main" id="{97E825F7-FD58-4F6C-88F2-A56EB9CE1912}"/>
            </a:ext>
          </a:extLst>
        </xdr:cNvPr>
        <xdr:cNvSpPr/>
      </xdr:nvSpPr>
      <xdr:spPr>
        <a:xfrm>
          <a:off x="7029450" y="14667039"/>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139446</xdr:rowOff>
    </xdr:from>
    <xdr:to>
      <xdr:col>45</xdr:col>
      <xdr:colOff>177800</xdr:colOff>
      <xdr:row>85</xdr:row>
      <xdr:rowOff>140779</xdr:rowOff>
    </xdr:to>
    <xdr:cxnSp macro="">
      <xdr:nvCxnSpPr>
        <xdr:cNvPr id="364" name="直線コネクタ 363">
          <a:extLst>
            <a:ext uri="{FF2B5EF4-FFF2-40B4-BE49-F238E27FC236}">
              <a16:creationId xmlns:a16="http://schemas.microsoft.com/office/drawing/2014/main" id="{351F8736-01FD-4239-8191-B746BB30D675}"/>
            </a:ext>
          </a:extLst>
        </xdr:cNvPr>
        <xdr:cNvCxnSpPr/>
      </xdr:nvCxnSpPr>
      <xdr:spPr>
        <a:xfrm flipV="1">
          <a:off x="7084060" y="14708886"/>
          <a:ext cx="80518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91503</xdr:rowOff>
    </xdr:from>
    <xdr:to>
      <xdr:col>36</xdr:col>
      <xdr:colOff>165100</xdr:colOff>
      <xdr:row>86</xdr:row>
      <xdr:rowOff>21653</xdr:rowOff>
    </xdr:to>
    <xdr:sp macro="" textlink="">
      <xdr:nvSpPr>
        <xdr:cNvPr id="365" name="楕円 364">
          <a:extLst>
            <a:ext uri="{FF2B5EF4-FFF2-40B4-BE49-F238E27FC236}">
              <a16:creationId xmlns:a16="http://schemas.microsoft.com/office/drawing/2014/main" id="{206FFA14-3002-4D6F-BC75-2E1FE33CD7C4}"/>
            </a:ext>
          </a:extLst>
        </xdr:cNvPr>
        <xdr:cNvSpPr/>
      </xdr:nvSpPr>
      <xdr:spPr>
        <a:xfrm>
          <a:off x="6231890" y="14668563"/>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140779</xdr:rowOff>
    </xdr:from>
    <xdr:to>
      <xdr:col>41</xdr:col>
      <xdr:colOff>50800</xdr:colOff>
      <xdr:row>85</xdr:row>
      <xdr:rowOff>142303</xdr:rowOff>
    </xdr:to>
    <xdr:cxnSp macro="">
      <xdr:nvCxnSpPr>
        <xdr:cNvPr id="366" name="直線コネクタ 365">
          <a:extLst>
            <a:ext uri="{FF2B5EF4-FFF2-40B4-BE49-F238E27FC236}">
              <a16:creationId xmlns:a16="http://schemas.microsoft.com/office/drawing/2014/main" id="{1B2CCC6E-8BE6-4089-A6E3-8B955A68F4F2}"/>
            </a:ext>
          </a:extLst>
        </xdr:cNvPr>
        <xdr:cNvCxnSpPr/>
      </xdr:nvCxnSpPr>
      <xdr:spPr>
        <a:xfrm flipV="1">
          <a:off x="6286500" y="14710219"/>
          <a:ext cx="79756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51F65C84-708C-47B6-8234-D8BC5EF78552}"/>
            </a:ext>
          </a:extLst>
        </xdr:cNvPr>
        <xdr:cNvSpPr txBox="1"/>
      </xdr:nvSpPr>
      <xdr:spPr>
        <a:xfrm>
          <a:off x="8454467" y="148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8D2C7105-EC0B-497D-A015-612042B40B03}"/>
            </a:ext>
          </a:extLst>
        </xdr:cNvPr>
        <xdr:cNvSpPr txBox="1"/>
      </xdr:nvSpPr>
      <xdr:spPr>
        <a:xfrm>
          <a:off x="7673417" y="1480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57929</xdr:rowOff>
    </xdr:from>
    <xdr:ext cx="469744" cy="259045"/>
    <xdr:sp macro="" textlink="">
      <xdr:nvSpPr>
        <xdr:cNvPr id="369" name="n_3aveValue【公営住宅】&#10;一人当たり面積">
          <a:extLst>
            <a:ext uri="{FF2B5EF4-FFF2-40B4-BE49-F238E27FC236}">
              <a16:creationId xmlns:a16="http://schemas.microsoft.com/office/drawing/2014/main" id="{CDAEE46E-5966-4FB6-8015-2EF3E86ACC64}"/>
            </a:ext>
          </a:extLst>
        </xdr:cNvPr>
        <xdr:cNvSpPr txBox="1"/>
      </xdr:nvSpPr>
      <xdr:spPr>
        <a:xfrm>
          <a:off x="6866332"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54881</xdr:rowOff>
    </xdr:from>
    <xdr:ext cx="469744" cy="259045"/>
    <xdr:sp macro="" textlink="">
      <xdr:nvSpPr>
        <xdr:cNvPr id="370" name="n_4aveValue【公営住宅】&#10;一人当たり面積">
          <a:extLst>
            <a:ext uri="{FF2B5EF4-FFF2-40B4-BE49-F238E27FC236}">
              <a16:creationId xmlns:a16="http://schemas.microsoft.com/office/drawing/2014/main" id="{72F3FEA7-9A03-4E11-B53B-4D8D6C385E07}"/>
            </a:ext>
          </a:extLst>
        </xdr:cNvPr>
        <xdr:cNvSpPr txBox="1"/>
      </xdr:nvSpPr>
      <xdr:spPr>
        <a:xfrm>
          <a:off x="6068772" y="1480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33799</xdr:rowOff>
    </xdr:from>
    <xdr:ext cx="469744" cy="259045"/>
    <xdr:sp macro="" textlink="">
      <xdr:nvSpPr>
        <xdr:cNvPr id="371" name="n_1mainValue【公営住宅】&#10;一人当たり面積">
          <a:extLst>
            <a:ext uri="{FF2B5EF4-FFF2-40B4-BE49-F238E27FC236}">
              <a16:creationId xmlns:a16="http://schemas.microsoft.com/office/drawing/2014/main" id="{1FCE1E21-4681-4BFB-A537-98AD315DCCE7}"/>
            </a:ext>
          </a:extLst>
        </xdr:cNvPr>
        <xdr:cNvSpPr txBox="1"/>
      </xdr:nvSpPr>
      <xdr:spPr>
        <a:xfrm>
          <a:off x="8454467" y="14433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35323</xdr:rowOff>
    </xdr:from>
    <xdr:ext cx="469744" cy="259045"/>
    <xdr:sp macro="" textlink="">
      <xdr:nvSpPr>
        <xdr:cNvPr id="372" name="n_2mainValue【公営住宅】&#10;一人当たり面積">
          <a:extLst>
            <a:ext uri="{FF2B5EF4-FFF2-40B4-BE49-F238E27FC236}">
              <a16:creationId xmlns:a16="http://schemas.microsoft.com/office/drawing/2014/main" id="{6FA38216-79DE-41B6-B422-EBFC6A5BB1B1}"/>
            </a:ext>
          </a:extLst>
        </xdr:cNvPr>
        <xdr:cNvSpPr txBox="1"/>
      </xdr:nvSpPr>
      <xdr:spPr>
        <a:xfrm>
          <a:off x="7673417" y="144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36656</xdr:rowOff>
    </xdr:from>
    <xdr:ext cx="469744" cy="259045"/>
    <xdr:sp macro="" textlink="">
      <xdr:nvSpPr>
        <xdr:cNvPr id="373" name="n_3mainValue【公営住宅】&#10;一人当たり面積">
          <a:extLst>
            <a:ext uri="{FF2B5EF4-FFF2-40B4-BE49-F238E27FC236}">
              <a16:creationId xmlns:a16="http://schemas.microsoft.com/office/drawing/2014/main" id="{FD536356-C287-445A-B0FA-B86F3D8FF0B4}"/>
            </a:ext>
          </a:extLst>
        </xdr:cNvPr>
        <xdr:cNvSpPr txBox="1"/>
      </xdr:nvSpPr>
      <xdr:spPr>
        <a:xfrm>
          <a:off x="6866332" y="1443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38180</xdr:rowOff>
    </xdr:from>
    <xdr:ext cx="469744" cy="259045"/>
    <xdr:sp macro="" textlink="">
      <xdr:nvSpPr>
        <xdr:cNvPr id="374" name="n_4mainValue【公営住宅】&#10;一人当たり面積">
          <a:extLst>
            <a:ext uri="{FF2B5EF4-FFF2-40B4-BE49-F238E27FC236}">
              <a16:creationId xmlns:a16="http://schemas.microsoft.com/office/drawing/2014/main" id="{FBB3F7F4-BE75-41D7-9776-74269004E088}"/>
            </a:ext>
          </a:extLst>
        </xdr:cNvPr>
        <xdr:cNvSpPr txBox="1"/>
      </xdr:nvSpPr>
      <xdr:spPr>
        <a:xfrm>
          <a:off x="6068772" y="1443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C0E7E5C-80F4-44DB-954D-CD61744F477A}"/>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988E9C93-E0F8-4A8A-B4DA-C91E577AA79B}"/>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9E7F54E8-17F5-4254-826D-6D39BC03EEF3}"/>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A3ADC59-B422-4B37-9CB1-253A4F35A3F4}"/>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B2E59986-8644-4558-AC06-C1D9D7977132}"/>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D891F7E-E516-45B3-A457-4E522886BBBC}"/>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F1A6D3FB-8CA9-42B4-A4AF-BBA5B5D9A2B0}"/>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1883A93-AC4E-48BC-B4A0-465392B2E632}"/>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B338F17F-7D67-4D7A-888E-62309F661BDE}"/>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F0C3E74-0DFD-47D1-B537-9408398A941F}"/>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EE955E0-FEE8-4783-91C6-80AEDE0C5A22}"/>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3F01416C-CA7B-4CE6-89AE-B1541195F3A1}"/>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51AC820C-5129-42B9-893E-AD6CC28E957D}"/>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47E2D56D-A510-449B-ABB4-870B9CA59721}"/>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CA69D00F-D8F7-46B5-BF5D-098F35DF6C4A}"/>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4BB904B8-7B94-4119-95B3-53173A07B1B1}"/>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6AF205F7-D3B2-4D28-B574-F7FB5AAB9CA3}"/>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718167AA-6ECE-44A0-92D9-660F23FDDC57}"/>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9E0E8585-701E-4CCD-887D-BAFEBE4822FC}"/>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24AF8383-ED52-4A1B-BBCC-1F2B1D8CD46F}"/>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BAE00F04-1819-476A-82F8-789D0FE57B12}"/>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BBEF7A05-F1D2-4DF5-A956-FD381E6439DC}"/>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1011180A-3FFA-4692-9347-D371B5A9507C}"/>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6FC3236F-F9CC-43CC-BEE0-14DDB6009C55}"/>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60961</xdr:rowOff>
    </xdr:to>
    <xdr:cxnSp macro="">
      <xdr:nvCxnSpPr>
        <xdr:cNvPr id="399" name="直線コネクタ 398">
          <a:extLst>
            <a:ext uri="{FF2B5EF4-FFF2-40B4-BE49-F238E27FC236}">
              <a16:creationId xmlns:a16="http://schemas.microsoft.com/office/drawing/2014/main" id="{6C62C3D2-C892-49F9-BEB5-5E94EC09D906}"/>
            </a:ext>
          </a:extLst>
        </xdr:cNvPr>
        <xdr:cNvCxnSpPr/>
      </xdr:nvCxnSpPr>
      <xdr:spPr>
        <a:xfrm flipV="1">
          <a:off x="4173855" y="1723644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64788</xdr:rowOff>
    </xdr:from>
    <xdr:ext cx="405111" cy="259045"/>
    <xdr:sp macro="" textlink="">
      <xdr:nvSpPr>
        <xdr:cNvPr id="400" name="【港湾・漁港】&#10;有形固定資産減価償却率最小値テキスト">
          <a:extLst>
            <a:ext uri="{FF2B5EF4-FFF2-40B4-BE49-F238E27FC236}">
              <a16:creationId xmlns:a16="http://schemas.microsoft.com/office/drawing/2014/main" id="{BEFA2707-7832-4269-B55F-A29623A171AA}"/>
            </a:ext>
          </a:extLst>
        </xdr:cNvPr>
        <xdr:cNvSpPr txBox="1"/>
      </xdr:nvSpPr>
      <xdr:spPr>
        <a:xfrm>
          <a:off x="4212590" y="18579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60961</xdr:rowOff>
    </xdr:from>
    <xdr:to>
      <xdr:col>24</xdr:col>
      <xdr:colOff>152400</xdr:colOff>
      <xdr:row>108</xdr:row>
      <xdr:rowOff>60961</xdr:rowOff>
    </xdr:to>
    <xdr:cxnSp macro="">
      <xdr:nvCxnSpPr>
        <xdr:cNvPr id="401" name="直線コネクタ 400">
          <a:extLst>
            <a:ext uri="{FF2B5EF4-FFF2-40B4-BE49-F238E27FC236}">
              <a16:creationId xmlns:a16="http://schemas.microsoft.com/office/drawing/2014/main" id="{6784105E-4420-4A66-B66C-F6A986FD4B5F}"/>
            </a:ext>
          </a:extLst>
        </xdr:cNvPr>
        <xdr:cNvCxnSpPr/>
      </xdr:nvCxnSpPr>
      <xdr:spPr>
        <a:xfrm>
          <a:off x="4112260" y="18573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34307</xdr:rowOff>
    </xdr:from>
    <xdr:ext cx="405111" cy="259045"/>
    <xdr:sp macro="" textlink="">
      <xdr:nvSpPr>
        <xdr:cNvPr id="402" name="【港湾・漁港】&#10;有形固定資産減価償却率最大値テキスト">
          <a:extLst>
            <a:ext uri="{FF2B5EF4-FFF2-40B4-BE49-F238E27FC236}">
              <a16:creationId xmlns:a16="http://schemas.microsoft.com/office/drawing/2014/main" id="{41D6760F-416E-4CCE-879C-FDEAD47EC9DE}"/>
            </a:ext>
          </a:extLst>
        </xdr:cNvPr>
        <xdr:cNvSpPr txBox="1"/>
      </xdr:nvSpPr>
      <xdr:spPr>
        <a:xfrm>
          <a:off x="4212590" y="1700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8C6F52B4-16D8-4471-9AC9-EE8A3AFDE2BD}"/>
            </a:ext>
          </a:extLst>
        </xdr:cNvPr>
        <xdr:cNvCxnSpPr/>
      </xdr:nvCxnSpPr>
      <xdr:spPr>
        <a:xfrm>
          <a:off x="4112260" y="17236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34307</xdr:rowOff>
    </xdr:from>
    <xdr:ext cx="405111" cy="259045"/>
    <xdr:sp macro="" textlink="">
      <xdr:nvSpPr>
        <xdr:cNvPr id="404" name="【港湾・漁港】&#10;有形固定資産減価償却率平均値テキスト">
          <a:extLst>
            <a:ext uri="{FF2B5EF4-FFF2-40B4-BE49-F238E27FC236}">
              <a16:creationId xmlns:a16="http://schemas.microsoft.com/office/drawing/2014/main" id="{E9057B6F-54A4-4678-A3B7-939F0F3BF783}"/>
            </a:ext>
          </a:extLst>
        </xdr:cNvPr>
        <xdr:cNvSpPr txBox="1"/>
      </xdr:nvSpPr>
      <xdr:spPr>
        <a:xfrm>
          <a:off x="4212590" y="1786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C487A146-1C80-4446-87E3-410434E7FAE9}"/>
            </a:ext>
          </a:extLst>
        </xdr:cNvPr>
        <xdr:cNvSpPr/>
      </xdr:nvSpPr>
      <xdr:spPr>
        <a:xfrm>
          <a:off x="4131310" y="1789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AB81D19C-4C04-4D77-8EC2-DBED01D4F973}"/>
            </a:ext>
          </a:extLst>
        </xdr:cNvPr>
        <xdr:cNvSpPr/>
      </xdr:nvSpPr>
      <xdr:spPr>
        <a:xfrm>
          <a:off x="3388360" y="17879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19686</xdr:rowOff>
    </xdr:from>
    <xdr:to>
      <xdr:col>15</xdr:col>
      <xdr:colOff>101600</xdr:colOff>
      <xdr:row>104</xdr:row>
      <xdr:rowOff>121286</xdr:rowOff>
    </xdr:to>
    <xdr:sp macro="" textlink="">
      <xdr:nvSpPr>
        <xdr:cNvPr id="407" name="フローチャート: 判断 406">
          <a:extLst>
            <a:ext uri="{FF2B5EF4-FFF2-40B4-BE49-F238E27FC236}">
              <a16:creationId xmlns:a16="http://schemas.microsoft.com/office/drawing/2014/main" id="{D1C35F22-495C-450B-A85F-D30233355369}"/>
            </a:ext>
          </a:extLst>
        </xdr:cNvPr>
        <xdr:cNvSpPr/>
      </xdr:nvSpPr>
      <xdr:spPr>
        <a:xfrm>
          <a:off x="2571750" y="1784667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408" name="フローチャート: 判断 407">
          <a:extLst>
            <a:ext uri="{FF2B5EF4-FFF2-40B4-BE49-F238E27FC236}">
              <a16:creationId xmlns:a16="http://schemas.microsoft.com/office/drawing/2014/main" id="{B037AA20-0D5E-4209-9933-D457C2F4DA12}"/>
            </a:ext>
          </a:extLst>
        </xdr:cNvPr>
        <xdr:cNvSpPr/>
      </xdr:nvSpPr>
      <xdr:spPr>
        <a:xfrm>
          <a:off x="1774190" y="1778952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a:extLst>
            <a:ext uri="{FF2B5EF4-FFF2-40B4-BE49-F238E27FC236}">
              <a16:creationId xmlns:a16="http://schemas.microsoft.com/office/drawing/2014/main" id="{C27F2E3B-F16E-4F17-8ECB-429A4CF55645}"/>
            </a:ext>
          </a:extLst>
        </xdr:cNvPr>
        <xdr:cNvSpPr/>
      </xdr:nvSpPr>
      <xdr:spPr>
        <a:xfrm>
          <a:off x="988060" y="177723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3C7F540-8DFF-4378-AEC4-3DF9BD9AA4EC}"/>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C03E25A-E31E-4DE3-8875-DC92DEB99979}"/>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BBC25FC-3711-45BB-B27B-77EDA725FF7F}"/>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3EED197-DC5E-4726-B5EC-5F4AF4F111AD}"/>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AE461E0-758E-4012-945A-53D7375F5C14}"/>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15" name="楕円 414">
          <a:extLst>
            <a:ext uri="{FF2B5EF4-FFF2-40B4-BE49-F238E27FC236}">
              <a16:creationId xmlns:a16="http://schemas.microsoft.com/office/drawing/2014/main" id="{041EDCBC-3814-4580-AE6B-D3415CA9D1EF}"/>
            </a:ext>
          </a:extLst>
        </xdr:cNvPr>
        <xdr:cNvSpPr/>
      </xdr:nvSpPr>
      <xdr:spPr>
        <a:xfrm>
          <a:off x="4131310" y="1787143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63516</xdr:rowOff>
    </xdr:from>
    <xdr:ext cx="405111" cy="259045"/>
    <xdr:sp macro="" textlink="">
      <xdr:nvSpPr>
        <xdr:cNvPr id="416" name="【港湾・漁港】&#10;有形固定資産減価償却率該当値テキスト">
          <a:extLst>
            <a:ext uri="{FF2B5EF4-FFF2-40B4-BE49-F238E27FC236}">
              <a16:creationId xmlns:a16="http://schemas.microsoft.com/office/drawing/2014/main" id="{CA0062A8-1B55-4F6E-92CB-51C549DF3E6D}"/>
            </a:ext>
          </a:extLst>
        </xdr:cNvPr>
        <xdr:cNvSpPr txBox="1"/>
      </xdr:nvSpPr>
      <xdr:spPr>
        <a:xfrm>
          <a:off x="4212590" y="17719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2539</xdr:rowOff>
    </xdr:from>
    <xdr:to>
      <xdr:col>20</xdr:col>
      <xdr:colOff>38100</xdr:colOff>
      <xdr:row>104</xdr:row>
      <xdr:rowOff>104139</xdr:rowOff>
    </xdr:to>
    <xdr:sp macro="" textlink="">
      <xdr:nvSpPr>
        <xdr:cNvPr id="417" name="楕円 416">
          <a:extLst>
            <a:ext uri="{FF2B5EF4-FFF2-40B4-BE49-F238E27FC236}">
              <a16:creationId xmlns:a16="http://schemas.microsoft.com/office/drawing/2014/main" id="{C9193321-1000-4400-BAA0-80ECECBABCAC}"/>
            </a:ext>
          </a:extLst>
        </xdr:cNvPr>
        <xdr:cNvSpPr/>
      </xdr:nvSpPr>
      <xdr:spPr>
        <a:xfrm>
          <a:off x="3388360" y="1783333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53339</xdr:rowOff>
    </xdr:from>
    <xdr:to>
      <xdr:col>24</xdr:col>
      <xdr:colOff>63500</xdr:colOff>
      <xdr:row>104</xdr:row>
      <xdr:rowOff>91439</xdr:rowOff>
    </xdr:to>
    <xdr:cxnSp macro="">
      <xdr:nvCxnSpPr>
        <xdr:cNvPr id="418" name="直線コネクタ 417">
          <a:extLst>
            <a:ext uri="{FF2B5EF4-FFF2-40B4-BE49-F238E27FC236}">
              <a16:creationId xmlns:a16="http://schemas.microsoft.com/office/drawing/2014/main" id="{A8C3555D-8BB6-492F-905A-F3FBB105EB9B}"/>
            </a:ext>
          </a:extLst>
        </xdr:cNvPr>
        <xdr:cNvCxnSpPr/>
      </xdr:nvCxnSpPr>
      <xdr:spPr>
        <a:xfrm>
          <a:off x="3431540" y="17887949"/>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135889</xdr:rowOff>
    </xdr:from>
    <xdr:to>
      <xdr:col>15</xdr:col>
      <xdr:colOff>101600</xdr:colOff>
      <xdr:row>104</xdr:row>
      <xdr:rowOff>66039</xdr:rowOff>
    </xdr:to>
    <xdr:sp macro="" textlink="">
      <xdr:nvSpPr>
        <xdr:cNvPr id="419" name="楕円 418">
          <a:extLst>
            <a:ext uri="{FF2B5EF4-FFF2-40B4-BE49-F238E27FC236}">
              <a16:creationId xmlns:a16="http://schemas.microsoft.com/office/drawing/2014/main" id="{BC8BD8CF-A19D-464E-8108-70CEACA92348}"/>
            </a:ext>
          </a:extLst>
        </xdr:cNvPr>
        <xdr:cNvSpPr/>
      </xdr:nvSpPr>
      <xdr:spPr>
        <a:xfrm>
          <a:off x="2571750" y="177914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15239</xdr:rowOff>
    </xdr:from>
    <xdr:to>
      <xdr:col>19</xdr:col>
      <xdr:colOff>177800</xdr:colOff>
      <xdr:row>104</xdr:row>
      <xdr:rowOff>53339</xdr:rowOff>
    </xdr:to>
    <xdr:cxnSp macro="">
      <xdr:nvCxnSpPr>
        <xdr:cNvPr id="420" name="直線コネクタ 419">
          <a:extLst>
            <a:ext uri="{FF2B5EF4-FFF2-40B4-BE49-F238E27FC236}">
              <a16:creationId xmlns:a16="http://schemas.microsoft.com/office/drawing/2014/main" id="{892022FC-C75B-4806-8690-EBC55AC424CB}"/>
            </a:ext>
          </a:extLst>
        </xdr:cNvPr>
        <xdr:cNvCxnSpPr/>
      </xdr:nvCxnSpPr>
      <xdr:spPr>
        <a:xfrm>
          <a:off x="2626360" y="17849849"/>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97789</xdr:rowOff>
    </xdr:from>
    <xdr:to>
      <xdr:col>10</xdr:col>
      <xdr:colOff>165100</xdr:colOff>
      <xdr:row>104</xdr:row>
      <xdr:rowOff>27939</xdr:rowOff>
    </xdr:to>
    <xdr:sp macro="" textlink="">
      <xdr:nvSpPr>
        <xdr:cNvPr id="421" name="楕円 420">
          <a:extLst>
            <a:ext uri="{FF2B5EF4-FFF2-40B4-BE49-F238E27FC236}">
              <a16:creationId xmlns:a16="http://schemas.microsoft.com/office/drawing/2014/main" id="{3EFA813B-4F42-42F8-BB15-38BC3E12F4F7}"/>
            </a:ext>
          </a:extLst>
        </xdr:cNvPr>
        <xdr:cNvSpPr/>
      </xdr:nvSpPr>
      <xdr:spPr>
        <a:xfrm>
          <a:off x="1774190" y="177533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148589</xdr:rowOff>
    </xdr:from>
    <xdr:to>
      <xdr:col>15</xdr:col>
      <xdr:colOff>50800</xdr:colOff>
      <xdr:row>104</xdr:row>
      <xdr:rowOff>15239</xdr:rowOff>
    </xdr:to>
    <xdr:cxnSp macro="">
      <xdr:nvCxnSpPr>
        <xdr:cNvPr id="422" name="直線コネクタ 421">
          <a:extLst>
            <a:ext uri="{FF2B5EF4-FFF2-40B4-BE49-F238E27FC236}">
              <a16:creationId xmlns:a16="http://schemas.microsoft.com/office/drawing/2014/main" id="{3C5AAC1F-1D55-4961-A16E-D044F89CDF80}"/>
            </a:ext>
          </a:extLst>
        </xdr:cNvPr>
        <xdr:cNvCxnSpPr/>
      </xdr:nvCxnSpPr>
      <xdr:spPr>
        <a:xfrm>
          <a:off x="1828800" y="17806034"/>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59689</xdr:rowOff>
    </xdr:from>
    <xdr:to>
      <xdr:col>6</xdr:col>
      <xdr:colOff>38100</xdr:colOff>
      <xdr:row>103</xdr:row>
      <xdr:rowOff>161289</xdr:rowOff>
    </xdr:to>
    <xdr:sp macro="" textlink="">
      <xdr:nvSpPr>
        <xdr:cNvPr id="423" name="楕円 422">
          <a:extLst>
            <a:ext uri="{FF2B5EF4-FFF2-40B4-BE49-F238E27FC236}">
              <a16:creationId xmlns:a16="http://schemas.microsoft.com/office/drawing/2014/main" id="{B316D979-3B2B-4E1E-A743-418307D80B79}"/>
            </a:ext>
          </a:extLst>
        </xdr:cNvPr>
        <xdr:cNvSpPr/>
      </xdr:nvSpPr>
      <xdr:spPr>
        <a:xfrm>
          <a:off x="988060" y="1771522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110489</xdr:rowOff>
    </xdr:from>
    <xdr:to>
      <xdr:col>10</xdr:col>
      <xdr:colOff>114300</xdr:colOff>
      <xdr:row>103</xdr:row>
      <xdr:rowOff>148589</xdr:rowOff>
    </xdr:to>
    <xdr:cxnSp macro="">
      <xdr:nvCxnSpPr>
        <xdr:cNvPr id="424" name="直線コネクタ 423">
          <a:extLst>
            <a:ext uri="{FF2B5EF4-FFF2-40B4-BE49-F238E27FC236}">
              <a16:creationId xmlns:a16="http://schemas.microsoft.com/office/drawing/2014/main" id="{8B1DF127-BCD8-4ECC-A639-8D3EC9975762}"/>
            </a:ext>
          </a:extLst>
        </xdr:cNvPr>
        <xdr:cNvCxnSpPr/>
      </xdr:nvCxnSpPr>
      <xdr:spPr>
        <a:xfrm>
          <a:off x="1031240" y="17767934"/>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139082</xdr:rowOff>
    </xdr:from>
    <xdr:ext cx="405111" cy="259045"/>
    <xdr:sp macro="" textlink="">
      <xdr:nvSpPr>
        <xdr:cNvPr id="425" name="n_1aveValue【港湾・漁港】&#10;有形固定資産減価償却率">
          <a:extLst>
            <a:ext uri="{FF2B5EF4-FFF2-40B4-BE49-F238E27FC236}">
              <a16:creationId xmlns:a16="http://schemas.microsoft.com/office/drawing/2014/main" id="{45E2E6C6-2D7F-40B7-B6C7-438F97B4F84E}"/>
            </a:ext>
          </a:extLst>
        </xdr:cNvPr>
        <xdr:cNvSpPr txBox="1"/>
      </xdr:nvSpPr>
      <xdr:spPr>
        <a:xfrm>
          <a:off x="32391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112413</xdr:rowOff>
    </xdr:from>
    <xdr:ext cx="405111" cy="259045"/>
    <xdr:sp macro="" textlink="">
      <xdr:nvSpPr>
        <xdr:cNvPr id="426" name="n_2aveValue【港湾・漁港】&#10;有形固定資産減価償却率">
          <a:extLst>
            <a:ext uri="{FF2B5EF4-FFF2-40B4-BE49-F238E27FC236}">
              <a16:creationId xmlns:a16="http://schemas.microsoft.com/office/drawing/2014/main" id="{67DA2AB9-9474-48BD-8823-C0C7BE981522}"/>
            </a:ext>
          </a:extLst>
        </xdr:cNvPr>
        <xdr:cNvSpPr txBox="1"/>
      </xdr:nvSpPr>
      <xdr:spPr>
        <a:xfrm>
          <a:off x="24390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47641</xdr:rowOff>
    </xdr:from>
    <xdr:ext cx="405111" cy="259045"/>
    <xdr:sp macro="" textlink="">
      <xdr:nvSpPr>
        <xdr:cNvPr id="427" name="n_3aveValue【港湾・漁港】&#10;有形固定資産減価償却率">
          <a:extLst>
            <a:ext uri="{FF2B5EF4-FFF2-40B4-BE49-F238E27FC236}">
              <a16:creationId xmlns:a16="http://schemas.microsoft.com/office/drawing/2014/main" id="{13E0C69F-B075-4C4C-9E3E-6BF5D46089EE}"/>
            </a:ext>
          </a:extLst>
        </xdr:cNvPr>
        <xdr:cNvSpPr txBox="1"/>
      </xdr:nvSpPr>
      <xdr:spPr>
        <a:xfrm>
          <a:off x="1641484" y="17880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34307</xdr:rowOff>
    </xdr:from>
    <xdr:ext cx="405111" cy="259045"/>
    <xdr:sp macro="" textlink="">
      <xdr:nvSpPr>
        <xdr:cNvPr id="428" name="n_4aveValue【港湾・漁港】&#10;有形固定資産減価償却率">
          <a:extLst>
            <a:ext uri="{FF2B5EF4-FFF2-40B4-BE49-F238E27FC236}">
              <a16:creationId xmlns:a16="http://schemas.microsoft.com/office/drawing/2014/main" id="{5E4152ED-8D65-44DC-A8E5-545C84247BC6}"/>
            </a:ext>
          </a:extLst>
        </xdr:cNvPr>
        <xdr:cNvSpPr txBox="1"/>
      </xdr:nvSpPr>
      <xdr:spPr>
        <a:xfrm>
          <a:off x="855354" y="1786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120666</xdr:rowOff>
    </xdr:from>
    <xdr:ext cx="405111" cy="259045"/>
    <xdr:sp macro="" textlink="">
      <xdr:nvSpPr>
        <xdr:cNvPr id="429" name="n_1mainValue【港湾・漁港】&#10;有形固定資産減価償却率">
          <a:extLst>
            <a:ext uri="{FF2B5EF4-FFF2-40B4-BE49-F238E27FC236}">
              <a16:creationId xmlns:a16="http://schemas.microsoft.com/office/drawing/2014/main" id="{A495FD11-A762-4379-9736-F581F6EC6FE3}"/>
            </a:ext>
          </a:extLst>
        </xdr:cNvPr>
        <xdr:cNvSpPr txBox="1"/>
      </xdr:nvSpPr>
      <xdr:spPr>
        <a:xfrm>
          <a:off x="3239144" y="176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82566</xdr:rowOff>
    </xdr:from>
    <xdr:ext cx="405111" cy="259045"/>
    <xdr:sp macro="" textlink="">
      <xdr:nvSpPr>
        <xdr:cNvPr id="430" name="n_2mainValue【港湾・漁港】&#10;有形固定資産減価償却率">
          <a:extLst>
            <a:ext uri="{FF2B5EF4-FFF2-40B4-BE49-F238E27FC236}">
              <a16:creationId xmlns:a16="http://schemas.microsoft.com/office/drawing/2014/main" id="{D0DED978-5758-48CB-86BF-2400DB075A91}"/>
            </a:ext>
          </a:extLst>
        </xdr:cNvPr>
        <xdr:cNvSpPr txBox="1"/>
      </xdr:nvSpPr>
      <xdr:spPr>
        <a:xfrm>
          <a:off x="2439044" y="1757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44466</xdr:rowOff>
    </xdr:from>
    <xdr:ext cx="405111" cy="259045"/>
    <xdr:sp macro="" textlink="">
      <xdr:nvSpPr>
        <xdr:cNvPr id="431" name="n_3mainValue【港湾・漁港】&#10;有形固定資産減価償却率">
          <a:extLst>
            <a:ext uri="{FF2B5EF4-FFF2-40B4-BE49-F238E27FC236}">
              <a16:creationId xmlns:a16="http://schemas.microsoft.com/office/drawing/2014/main" id="{4ED9A2A4-FD5F-488C-B5DC-AB57E0473718}"/>
            </a:ext>
          </a:extLst>
        </xdr:cNvPr>
        <xdr:cNvSpPr txBox="1"/>
      </xdr:nvSpPr>
      <xdr:spPr>
        <a:xfrm>
          <a:off x="1641484" y="1753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6366</xdr:rowOff>
    </xdr:from>
    <xdr:ext cx="405111" cy="259045"/>
    <xdr:sp macro="" textlink="">
      <xdr:nvSpPr>
        <xdr:cNvPr id="432" name="n_4mainValue【港湾・漁港】&#10;有形固定資産減価償却率">
          <a:extLst>
            <a:ext uri="{FF2B5EF4-FFF2-40B4-BE49-F238E27FC236}">
              <a16:creationId xmlns:a16="http://schemas.microsoft.com/office/drawing/2014/main" id="{7841AA17-84C3-4316-B8DD-6E0F84C48874}"/>
            </a:ext>
          </a:extLst>
        </xdr:cNvPr>
        <xdr:cNvSpPr txBox="1"/>
      </xdr:nvSpPr>
      <xdr:spPr>
        <a:xfrm>
          <a:off x="855354" y="17496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5E130D06-A825-40FF-BB7E-1257F4195788}"/>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FFCF2F46-4AF2-4CBB-8683-7A15E2E0F821}"/>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63CA2B0F-6E30-49E1-88E3-5BF9551523FB}"/>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CDD09DC9-7BFA-4890-866F-802C3301B8E8}"/>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4FC672C4-BB15-4F7E-AD83-29DF3C67F66F}"/>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B25DC7F0-6CDD-403F-80E0-1806ADF65E5F}"/>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2DA2B0B1-F33D-428C-8D36-0557447EE023}"/>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199F2FEA-89F5-48E3-8D52-1BADF748123E}"/>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A049D885-D4DF-435C-886B-2BDC6D2F1144}"/>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C196977B-CDF8-4AE8-B67F-790436B32B5E}"/>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8E7A548-217D-4CC5-9076-E5C784CB9081}"/>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4" name="テキスト ボックス 443">
          <a:extLst>
            <a:ext uri="{FF2B5EF4-FFF2-40B4-BE49-F238E27FC236}">
              <a16:creationId xmlns:a16="http://schemas.microsoft.com/office/drawing/2014/main" id="{9DB06D50-94CE-4F9A-B0EF-173AD134DCEA}"/>
            </a:ext>
          </a:extLst>
        </xdr:cNvPr>
        <xdr:cNvSpPr txBox="1"/>
      </xdr:nvSpPr>
      <xdr:spPr>
        <a:xfrm>
          <a:off x="5724659" y="185286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9FE29DF3-8A71-4082-9A4B-953907BE3F47}"/>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6" name="テキスト ボックス 445">
          <a:extLst>
            <a:ext uri="{FF2B5EF4-FFF2-40B4-BE49-F238E27FC236}">
              <a16:creationId xmlns:a16="http://schemas.microsoft.com/office/drawing/2014/main" id="{A6284760-A3EF-4720-8D23-D684A95615FE}"/>
            </a:ext>
          </a:extLst>
        </xdr:cNvPr>
        <xdr:cNvSpPr txBox="1"/>
      </xdr:nvSpPr>
      <xdr:spPr>
        <a:xfrm>
          <a:off x="5416126" y="1814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A06F8352-C5ED-4EC1-B870-04FF1BBBCD3C}"/>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8" name="テキスト ボックス 447">
          <a:extLst>
            <a:ext uri="{FF2B5EF4-FFF2-40B4-BE49-F238E27FC236}">
              <a16:creationId xmlns:a16="http://schemas.microsoft.com/office/drawing/2014/main" id="{6F54D9E1-5523-41D1-8440-AF5CBC0E9760}"/>
            </a:ext>
          </a:extLst>
        </xdr:cNvPr>
        <xdr:cNvSpPr txBox="1"/>
      </xdr:nvSpPr>
      <xdr:spPr>
        <a:xfrm>
          <a:off x="5416126" y="1776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A97674F0-803E-408B-9B45-9C59A419AA38}"/>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0" name="テキスト ボックス 449">
          <a:extLst>
            <a:ext uri="{FF2B5EF4-FFF2-40B4-BE49-F238E27FC236}">
              <a16:creationId xmlns:a16="http://schemas.microsoft.com/office/drawing/2014/main" id="{3FED19AC-D3FF-43D1-9C56-C33488679A33}"/>
            </a:ext>
          </a:extLst>
        </xdr:cNvPr>
        <xdr:cNvSpPr txBox="1"/>
      </xdr:nvSpPr>
      <xdr:spPr>
        <a:xfrm>
          <a:off x="5416126" y="17381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864C28DC-4800-4366-A01F-0AA6033D62CE}"/>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2" name="テキスト ボックス 451">
          <a:extLst>
            <a:ext uri="{FF2B5EF4-FFF2-40B4-BE49-F238E27FC236}">
              <a16:creationId xmlns:a16="http://schemas.microsoft.com/office/drawing/2014/main" id="{B5AE0975-7851-4DA4-8D93-1CED477E9B2E}"/>
            </a:ext>
          </a:extLst>
        </xdr:cNvPr>
        <xdr:cNvSpPr txBox="1"/>
      </xdr:nvSpPr>
      <xdr:spPr>
        <a:xfrm>
          <a:off x="5416126" y="17000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A45AE157-7069-4B72-B49A-AC7B91AEC900}"/>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CE3E4D84-448E-4DA3-BD52-C6CEDDECE0BD}"/>
            </a:ext>
          </a:extLst>
        </xdr:cNvPr>
        <xdr:cNvSpPr txBox="1"/>
      </xdr:nvSpPr>
      <xdr:spPr>
        <a:xfrm>
          <a:off x="5331688" y="1662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B6F5AABE-4694-409E-B921-655778D3237C}"/>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135389</xdr:rowOff>
    </xdr:from>
    <xdr:to>
      <xdr:col>54</xdr:col>
      <xdr:colOff>189865</xdr:colOff>
      <xdr:row>108</xdr:row>
      <xdr:rowOff>151324</xdr:rowOff>
    </xdr:to>
    <xdr:cxnSp macro="">
      <xdr:nvCxnSpPr>
        <xdr:cNvPr id="456" name="直線コネクタ 455">
          <a:extLst>
            <a:ext uri="{FF2B5EF4-FFF2-40B4-BE49-F238E27FC236}">
              <a16:creationId xmlns:a16="http://schemas.microsoft.com/office/drawing/2014/main" id="{567519EF-DBD4-4221-A8D5-C438427A1A83}"/>
            </a:ext>
          </a:extLst>
        </xdr:cNvPr>
        <xdr:cNvCxnSpPr/>
      </xdr:nvCxnSpPr>
      <xdr:spPr>
        <a:xfrm flipV="1">
          <a:off x="9429115" y="17105129"/>
          <a:ext cx="0" cy="1562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155151</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74376CD0-FF38-4ABD-A353-38BD5D4E9826}"/>
            </a:ext>
          </a:extLst>
        </xdr:cNvPr>
        <xdr:cNvSpPr txBox="1"/>
      </xdr:nvSpPr>
      <xdr:spPr>
        <a:xfrm>
          <a:off x="9467850" y="1867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151324</xdr:rowOff>
    </xdr:from>
    <xdr:to>
      <xdr:col>55</xdr:col>
      <xdr:colOff>88900</xdr:colOff>
      <xdr:row>108</xdr:row>
      <xdr:rowOff>151324</xdr:rowOff>
    </xdr:to>
    <xdr:cxnSp macro="">
      <xdr:nvCxnSpPr>
        <xdr:cNvPr id="458" name="直線コネクタ 457">
          <a:extLst>
            <a:ext uri="{FF2B5EF4-FFF2-40B4-BE49-F238E27FC236}">
              <a16:creationId xmlns:a16="http://schemas.microsoft.com/office/drawing/2014/main" id="{D0E8E2E0-8774-4E9A-B5F2-66B6BBE3F056}"/>
            </a:ext>
          </a:extLst>
        </xdr:cNvPr>
        <xdr:cNvCxnSpPr/>
      </xdr:nvCxnSpPr>
      <xdr:spPr>
        <a:xfrm>
          <a:off x="9356090" y="1866792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82066</xdr:rowOff>
    </xdr:from>
    <xdr:ext cx="599010" cy="259045"/>
    <xdr:sp macro="" textlink="">
      <xdr:nvSpPr>
        <xdr:cNvPr id="459" name="【港湾・漁港】&#10;一人当たり有形固定資産（償却資産）額最大値テキスト">
          <a:extLst>
            <a:ext uri="{FF2B5EF4-FFF2-40B4-BE49-F238E27FC236}">
              <a16:creationId xmlns:a16="http://schemas.microsoft.com/office/drawing/2014/main" id="{AABBEFBE-C294-4F8E-A455-89AA85039C07}"/>
            </a:ext>
          </a:extLst>
        </xdr:cNvPr>
        <xdr:cNvSpPr txBox="1"/>
      </xdr:nvSpPr>
      <xdr:spPr>
        <a:xfrm>
          <a:off x="9467850" y="1688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135389</xdr:rowOff>
    </xdr:from>
    <xdr:to>
      <xdr:col>55</xdr:col>
      <xdr:colOff>88900</xdr:colOff>
      <xdr:row>99</xdr:row>
      <xdr:rowOff>135389</xdr:rowOff>
    </xdr:to>
    <xdr:cxnSp macro="">
      <xdr:nvCxnSpPr>
        <xdr:cNvPr id="460" name="直線コネクタ 459">
          <a:extLst>
            <a:ext uri="{FF2B5EF4-FFF2-40B4-BE49-F238E27FC236}">
              <a16:creationId xmlns:a16="http://schemas.microsoft.com/office/drawing/2014/main" id="{A7568B00-FA46-492C-BD05-42AAF4F6C7A8}"/>
            </a:ext>
          </a:extLst>
        </xdr:cNvPr>
        <xdr:cNvCxnSpPr/>
      </xdr:nvCxnSpPr>
      <xdr:spPr>
        <a:xfrm>
          <a:off x="9356090" y="1710512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62878</xdr:rowOff>
    </xdr:from>
    <xdr:ext cx="534377" cy="259045"/>
    <xdr:sp macro="" textlink="">
      <xdr:nvSpPr>
        <xdr:cNvPr id="461" name="【港湾・漁港】&#10;一人当たり有形固定資産（償却資産）額平均値テキスト">
          <a:extLst>
            <a:ext uri="{FF2B5EF4-FFF2-40B4-BE49-F238E27FC236}">
              <a16:creationId xmlns:a16="http://schemas.microsoft.com/office/drawing/2014/main" id="{863FBB34-8426-4F6B-BE0A-480A875A8C33}"/>
            </a:ext>
          </a:extLst>
        </xdr:cNvPr>
        <xdr:cNvSpPr txBox="1"/>
      </xdr:nvSpPr>
      <xdr:spPr>
        <a:xfrm>
          <a:off x="9467850" y="18404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84451</xdr:rowOff>
    </xdr:from>
    <xdr:to>
      <xdr:col>55</xdr:col>
      <xdr:colOff>50800</xdr:colOff>
      <xdr:row>108</xdr:row>
      <xdr:rowOff>14601</xdr:rowOff>
    </xdr:to>
    <xdr:sp macro="" textlink="">
      <xdr:nvSpPr>
        <xdr:cNvPr id="462" name="フローチャート: 判断 461">
          <a:extLst>
            <a:ext uri="{FF2B5EF4-FFF2-40B4-BE49-F238E27FC236}">
              <a16:creationId xmlns:a16="http://schemas.microsoft.com/office/drawing/2014/main" id="{21E60338-0721-4BC6-A1A4-44F2771076F8}"/>
            </a:ext>
          </a:extLst>
        </xdr:cNvPr>
        <xdr:cNvSpPr/>
      </xdr:nvSpPr>
      <xdr:spPr>
        <a:xfrm>
          <a:off x="9394190" y="1843150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96312</xdr:rowOff>
    </xdr:from>
    <xdr:to>
      <xdr:col>50</xdr:col>
      <xdr:colOff>165100</xdr:colOff>
      <xdr:row>108</xdr:row>
      <xdr:rowOff>26462</xdr:rowOff>
    </xdr:to>
    <xdr:sp macro="" textlink="">
      <xdr:nvSpPr>
        <xdr:cNvPr id="463" name="フローチャート: 判断 462">
          <a:extLst>
            <a:ext uri="{FF2B5EF4-FFF2-40B4-BE49-F238E27FC236}">
              <a16:creationId xmlns:a16="http://schemas.microsoft.com/office/drawing/2014/main" id="{FB04F4D7-A6C3-4897-855E-94D2ABBAE239}"/>
            </a:ext>
          </a:extLst>
        </xdr:cNvPr>
        <xdr:cNvSpPr/>
      </xdr:nvSpPr>
      <xdr:spPr>
        <a:xfrm>
          <a:off x="8632190" y="1843765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98875</xdr:rowOff>
    </xdr:from>
    <xdr:to>
      <xdr:col>46</xdr:col>
      <xdr:colOff>38100</xdr:colOff>
      <xdr:row>108</xdr:row>
      <xdr:rowOff>29025</xdr:rowOff>
    </xdr:to>
    <xdr:sp macro="" textlink="">
      <xdr:nvSpPr>
        <xdr:cNvPr id="464" name="フローチャート: 判断 463">
          <a:extLst>
            <a:ext uri="{FF2B5EF4-FFF2-40B4-BE49-F238E27FC236}">
              <a16:creationId xmlns:a16="http://schemas.microsoft.com/office/drawing/2014/main" id="{460FFB4B-89AD-418D-95C1-DFC5E0ADA6F4}"/>
            </a:ext>
          </a:extLst>
        </xdr:cNvPr>
        <xdr:cNvSpPr/>
      </xdr:nvSpPr>
      <xdr:spPr>
        <a:xfrm>
          <a:off x="7846060" y="18440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137193</xdr:rowOff>
    </xdr:from>
    <xdr:to>
      <xdr:col>41</xdr:col>
      <xdr:colOff>101600</xdr:colOff>
      <xdr:row>107</xdr:row>
      <xdr:rowOff>67343</xdr:rowOff>
    </xdr:to>
    <xdr:sp macro="" textlink="">
      <xdr:nvSpPr>
        <xdr:cNvPr id="465" name="フローチャート: 判断 464">
          <a:extLst>
            <a:ext uri="{FF2B5EF4-FFF2-40B4-BE49-F238E27FC236}">
              <a16:creationId xmlns:a16="http://schemas.microsoft.com/office/drawing/2014/main" id="{28C9BB13-7DA3-43BB-BDBB-EFB56DF6A86B}"/>
            </a:ext>
          </a:extLst>
        </xdr:cNvPr>
        <xdr:cNvSpPr/>
      </xdr:nvSpPr>
      <xdr:spPr>
        <a:xfrm>
          <a:off x="7029450" y="1830708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141185</xdr:rowOff>
    </xdr:from>
    <xdr:to>
      <xdr:col>36</xdr:col>
      <xdr:colOff>165100</xdr:colOff>
      <xdr:row>107</xdr:row>
      <xdr:rowOff>71335</xdr:rowOff>
    </xdr:to>
    <xdr:sp macro="" textlink="">
      <xdr:nvSpPr>
        <xdr:cNvPr id="466" name="フローチャート: 判断 465">
          <a:extLst>
            <a:ext uri="{FF2B5EF4-FFF2-40B4-BE49-F238E27FC236}">
              <a16:creationId xmlns:a16="http://schemas.microsoft.com/office/drawing/2014/main" id="{3019C4E1-B050-4EBB-8480-3DF1C5C81703}"/>
            </a:ext>
          </a:extLst>
        </xdr:cNvPr>
        <xdr:cNvSpPr/>
      </xdr:nvSpPr>
      <xdr:spPr>
        <a:xfrm>
          <a:off x="6231890" y="1831298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5B2E2F0-C286-4E3D-92EE-C6E3C8A613AC}"/>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9F8F708-0B14-4F2F-971E-2E89C43C04ED}"/>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782DC89-4510-4388-BA75-668442C414DF}"/>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DCD87D6-760E-4990-ABFC-BBE5EC8A0730}"/>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A4779D0-BB7D-4BA4-841D-2EBD138B48B2}"/>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64184</xdr:rowOff>
    </xdr:from>
    <xdr:to>
      <xdr:col>55</xdr:col>
      <xdr:colOff>50800</xdr:colOff>
      <xdr:row>107</xdr:row>
      <xdr:rowOff>165784</xdr:rowOff>
    </xdr:to>
    <xdr:sp macro="" textlink="">
      <xdr:nvSpPr>
        <xdr:cNvPr id="472" name="楕円 471">
          <a:extLst>
            <a:ext uri="{FF2B5EF4-FFF2-40B4-BE49-F238E27FC236}">
              <a16:creationId xmlns:a16="http://schemas.microsoft.com/office/drawing/2014/main" id="{C322E6A1-2554-49FE-889C-598022A4EA9A}"/>
            </a:ext>
          </a:extLst>
        </xdr:cNvPr>
        <xdr:cNvSpPr/>
      </xdr:nvSpPr>
      <xdr:spPr>
        <a:xfrm>
          <a:off x="9394190" y="18405524"/>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87061</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A7A114B4-3A4D-4986-B80A-A89E83AB0BE6}"/>
            </a:ext>
          </a:extLst>
        </xdr:cNvPr>
        <xdr:cNvSpPr txBox="1"/>
      </xdr:nvSpPr>
      <xdr:spPr>
        <a:xfrm>
          <a:off x="9467850" y="18262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65937</xdr:rowOff>
    </xdr:from>
    <xdr:to>
      <xdr:col>50</xdr:col>
      <xdr:colOff>165100</xdr:colOff>
      <xdr:row>107</xdr:row>
      <xdr:rowOff>167537</xdr:rowOff>
    </xdr:to>
    <xdr:sp macro="" textlink="">
      <xdr:nvSpPr>
        <xdr:cNvPr id="474" name="楕円 473">
          <a:extLst>
            <a:ext uri="{FF2B5EF4-FFF2-40B4-BE49-F238E27FC236}">
              <a16:creationId xmlns:a16="http://schemas.microsoft.com/office/drawing/2014/main" id="{C683C91A-E22C-4903-973F-0D7907915AE3}"/>
            </a:ext>
          </a:extLst>
        </xdr:cNvPr>
        <xdr:cNvSpPr/>
      </xdr:nvSpPr>
      <xdr:spPr>
        <a:xfrm>
          <a:off x="8632190" y="1840918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114984</xdr:rowOff>
    </xdr:from>
    <xdr:to>
      <xdr:col>55</xdr:col>
      <xdr:colOff>0</xdr:colOff>
      <xdr:row>107</xdr:row>
      <xdr:rowOff>116737</xdr:rowOff>
    </xdr:to>
    <xdr:cxnSp macro="">
      <xdr:nvCxnSpPr>
        <xdr:cNvPr id="475" name="直線コネクタ 474">
          <a:extLst>
            <a:ext uri="{FF2B5EF4-FFF2-40B4-BE49-F238E27FC236}">
              <a16:creationId xmlns:a16="http://schemas.microsoft.com/office/drawing/2014/main" id="{FD4D8EAF-2F2B-4F68-85C7-53742F42F741}"/>
            </a:ext>
          </a:extLst>
        </xdr:cNvPr>
        <xdr:cNvCxnSpPr/>
      </xdr:nvCxnSpPr>
      <xdr:spPr>
        <a:xfrm flipV="1">
          <a:off x="8686800" y="18460134"/>
          <a:ext cx="74295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68323</xdr:rowOff>
    </xdr:from>
    <xdr:to>
      <xdr:col>46</xdr:col>
      <xdr:colOff>38100</xdr:colOff>
      <xdr:row>107</xdr:row>
      <xdr:rowOff>169923</xdr:rowOff>
    </xdr:to>
    <xdr:sp macro="" textlink="">
      <xdr:nvSpPr>
        <xdr:cNvPr id="476" name="楕円 475">
          <a:extLst>
            <a:ext uri="{FF2B5EF4-FFF2-40B4-BE49-F238E27FC236}">
              <a16:creationId xmlns:a16="http://schemas.microsoft.com/office/drawing/2014/main" id="{A6AB94B0-FC54-4C22-B503-E12344F9F5DD}"/>
            </a:ext>
          </a:extLst>
        </xdr:cNvPr>
        <xdr:cNvSpPr/>
      </xdr:nvSpPr>
      <xdr:spPr>
        <a:xfrm>
          <a:off x="7846060" y="1841156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116737</xdr:rowOff>
    </xdr:from>
    <xdr:to>
      <xdr:col>50</xdr:col>
      <xdr:colOff>114300</xdr:colOff>
      <xdr:row>107</xdr:row>
      <xdr:rowOff>119123</xdr:rowOff>
    </xdr:to>
    <xdr:cxnSp macro="">
      <xdr:nvCxnSpPr>
        <xdr:cNvPr id="477" name="直線コネクタ 476">
          <a:extLst>
            <a:ext uri="{FF2B5EF4-FFF2-40B4-BE49-F238E27FC236}">
              <a16:creationId xmlns:a16="http://schemas.microsoft.com/office/drawing/2014/main" id="{21948D6E-2DCC-46B1-A155-0AF780A8AD07}"/>
            </a:ext>
          </a:extLst>
        </xdr:cNvPr>
        <xdr:cNvCxnSpPr/>
      </xdr:nvCxnSpPr>
      <xdr:spPr>
        <a:xfrm flipV="1">
          <a:off x="7889240" y="18461887"/>
          <a:ext cx="797560" cy="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70645</xdr:rowOff>
    </xdr:from>
    <xdr:to>
      <xdr:col>41</xdr:col>
      <xdr:colOff>101600</xdr:colOff>
      <xdr:row>108</xdr:row>
      <xdr:rowOff>795</xdr:rowOff>
    </xdr:to>
    <xdr:sp macro="" textlink="">
      <xdr:nvSpPr>
        <xdr:cNvPr id="478" name="楕円 477">
          <a:extLst>
            <a:ext uri="{FF2B5EF4-FFF2-40B4-BE49-F238E27FC236}">
              <a16:creationId xmlns:a16="http://schemas.microsoft.com/office/drawing/2014/main" id="{ED82EB96-DFCD-4054-8070-2B97468F9946}"/>
            </a:ext>
          </a:extLst>
        </xdr:cNvPr>
        <xdr:cNvSpPr/>
      </xdr:nvSpPr>
      <xdr:spPr>
        <a:xfrm>
          <a:off x="7029450" y="184138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119123</xdr:rowOff>
    </xdr:from>
    <xdr:to>
      <xdr:col>45</xdr:col>
      <xdr:colOff>177800</xdr:colOff>
      <xdr:row>107</xdr:row>
      <xdr:rowOff>121445</xdr:rowOff>
    </xdr:to>
    <xdr:cxnSp macro="">
      <xdr:nvCxnSpPr>
        <xdr:cNvPr id="479" name="直線コネクタ 478">
          <a:extLst>
            <a:ext uri="{FF2B5EF4-FFF2-40B4-BE49-F238E27FC236}">
              <a16:creationId xmlns:a16="http://schemas.microsoft.com/office/drawing/2014/main" id="{94E06D5B-CBB2-4E78-9FB2-7B3791C8580A}"/>
            </a:ext>
          </a:extLst>
        </xdr:cNvPr>
        <xdr:cNvCxnSpPr/>
      </xdr:nvCxnSpPr>
      <xdr:spPr>
        <a:xfrm flipV="1">
          <a:off x="7084060" y="18466178"/>
          <a:ext cx="80518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72991</xdr:rowOff>
    </xdr:from>
    <xdr:to>
      <xdr:col>36</xdr:col>
      <xdr:colOff>165100</xdr:colOff>
      <xdr:row>108</xdr:row>
      <xdr:rowOff>3141</xdr:rowOff>
    </xdr:to>
    <xdr:sp macro="" textlink="">
      <xdr:nvSpPr>
        <xdr:cNvPr id="480" name="楕円 479">
          <a:extLst>
            <a:ext uri="{FF2B5EF4-FFF2-40B4-BE49-F238E27FC236}">
              <a16:creationId xmlns:a16="http://schemas.microsoft.com/office/drawing/2014/main" id="{1A5C4574-28DC-4444-B894-6DC43D68A0FE}"/>
            </a:ext>
          </a:extLst>
        </xdr:cNvPr>
        <xdr:cNvSpPr/>
      </xdr:nvSpPr>
      <xdr:spPr>
        <a:xfrm>
          <a:off x="6231890" y="18418141"/>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121445</xdr:rowOff>
    </xdr:from>
    <xdr:to>
      <xdr:col>41</xdr:col>
      <xdr:colOff>50800</xdr:colOff>
      <xdr:row>107</xdr:row>
      <xdr:rowOff>123791</xdr:rowOff>
    </xdr:to>
    <xdr:cxnSp macro="">
      <xdr:nvCxnSpPr>
        <xdr:cNvPr id="481" name="直線コネクタ 480">
          <a:extLst>
            <a:ext uri="{FF2B5EF4-FFF2-40B4-BE49-F238E27FC236}">
              <a16:creationId xmlns:a16="http://schemas.microsoft.com/office/drawing/2014/main" id="{A4DB1BF7-26B5-4AC9-8844-B78F4271BD68}"/>
            </a:ext>
          </a:extLst>
        </xdr:cNvPr>
        <xdr:cNvCxnSpPr/>
      </xdr:nvCxnSpPr>
      <xdr:spPr>
        <a:xfrm flipV="1">
          <a:off x="6286500" y="18468500"/>
          <a:ext cx="79756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17589</xdr:rowOff>
    </xdr:from>
    <xdr:ext cx="534377" cy="259045"/>
    <xdr:sp macro="" textlink="">
      <xdr:nvSpPr>
        <xdr:cNvPr id="482" name="n_1aveValue【港湾・漁港】&#10;一人当たり有形固定資産（償却資産）額">
          <a:extLst>
            <a:ext uri="{FF2B5EF4-FFF2-40B4-BE49-F238E27FC236}">
              <a16:creationId xmlns:a16="http://schemas.microsoft.com/office/drawing/2014/main" id="{D6CA80EC-D8D2-414D-A112-4D5129789B67}"/>
            </a:ext>
          </a:extLst>
        </xdr:cNvPr>
        <xdr:cNvSpPr txBox="1"/>
      </xdr:nvSpPr>
      <xdr:spPr>
        <a:xfrm>
          <a:off x="8422151" y="1853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20152</xdr:rowOff>
    </xdr:from>
    <xdr:ext cx="534377" cy="259045"/>
    <xdr:sp macro="" textlink="">
      <xdr:nvSpPr>
        <xdr:cNvPr id="483" name="n_2aveValue【港湾・漁港】&#10;一人当たり有形固定資産（償却資産）額">
          <a:extLst>
            <a:ext uri="{FF2B5EF4-FFF2-40B4-BE49-F238E27FC236}">
              <a16:creationId xmlns:a16="http://schemas.microsoft.com/office/drawing/2014/main" id="{48A71026-87EA-4C66-949E-1CF8E8E1A2C0}"/>
            </a:ext>
          </a:extLst>
        </xdr:cNvPr>
        <xdr:cNvSpPr txBox="1"/>
      </xdr:nvSpPr>
      <xdr:spPr>
        <a:xfrm>
          <a:off x="7641101" y="1853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83870</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618B298B-A646-42EC-98E4-71F1BAEDFF51}"/>
            </a:ext>
          </a:extLst>
        </xdr:cNvPr>
        <xdr:cNvSpPr txBox="1"/>
      </xdr:nvSpPr>
      <xdr:spPr>
        <a:xfrm>
          <a:off x="6822655" y="180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87862</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3937D5D2-FEEA-4190-A112-2971FD76433F}"/>
            </a:ext>
          </a:extLst>
        </xdr:cNvPr>
        <xdr:cNvSpPr txBox="1"/>
      </xdr:nvSpPr>
      <xdr:spPr>
        <a:xfrm>
          <a:off x="6007950" y="1809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12614</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82DC1C95-9833-440D-9D35-AADBB98411C8}"/>
            </a:ext>
          </a:extLst>
        </xdr:cNvPr>
        <xdr:cNvSpPr txBox="1"/>
      </xdr:nvSpPr>
      <xdr:spPr>
        <a:xfrm>
          <a:off x="8401265" y="1819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15000</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ECA5F1EC-7A43-44C2-9E49-4D0E4362E445}"/>
            </a:ext>
          </a:extLst>
        </xdr:cNvPr>
        <xdr:cNvSpPr txBox="1"/>
      </xdr:nvSpPr>
      <xdr:spPr>
        <a:xfrm>
          <a:off x="7610690" y="18192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163372</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1922DD83-C5E2-4999-8598-96D74D665768}"/>
            </a:ext>
          </a:extLst>
        </xdr:cNvPr>
        <xdr:cNvSpPr txBox="1"/>
      </xdr:nvSpPr>
      <xdr:spPr>
        <a:xfrm>
          <a:off x="6822655" y="1851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165718</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FE5D2959-0002-4C65-8730-0982E73EDB43}"/>
            </a:ext>
          </a:extLst>
        </xdr:cNvPr>
        <xdr:cNvSpPr txBox="1"/>
      </xdr:nvSpPr>
      <xdr:spPr>
        <a:xfrm>
          <a:off x="6007950" y="185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280AB414-FCF6-41A4-AA5D-678481770C90}"/>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DCEE22C0-1B8E-4B36-AB50-48FA6CD0AE01}"/>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2C65D0DA-A081-41C4-8916-97FB5BD2209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E4B786E0-3F79-4258-AC5A-4E0851F640ED}"/>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768A0DB4-4A78-47FA-A17E-ADFC17AF9FED}"/>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CAD8EB11-5C11-43A8-A3B1-19828C441116}"/>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325C0CC1-4CAE-4012-9419-488374C90924}"/>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B76610FC-EEBA-42C1-8624-C261FE3C6C8B}"/>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1377AB4C-4906-4A04-BC2D-84DE6EB14659}"/>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8D5255C5-770F-44C6-9489-5025ABBD4E0F}"/>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2B3C5955-1F89-452D-9CEE-90DD8EA8C57F}"/>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F92305EC-1BA9-4419-B4A2-2FC690ECACA5}"/>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2" name="テキスト ボックス 501">
          <a:extLst>
            <a:ext uri="{FF2B5EF4-FFF2-40B4-BE49-F238E27FC236}">
              <a16:creationId xmlns:a16="http://schemas.microsoft.com/office/drawing/2014/main" id="{F5C82BB7-FC3A-4D9F-B1C1-58E230313E1A}"/>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6AFDF984-C3BE-4B44-A470-202CA466485A}"/>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4" name="テキスト ボックス 503">
          <a:extLst>
            <a:ext uri="{FF2B5EF4-FFF2-40B4-BE49-F238E27FC236}">
              <a16:creationId xmlns:a16="http://schemas.microsoft.com/office/drawing/2014/main" id="{9C523BE6-20EB-4ADB-BE69-603F2BF47022}"/>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693FEBFD-E68C-4067-8DB3-4E5B23F64644}"/>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6" name="テキスト ボックス 505">
          <a:extLst>
            <a:ext uri="{FF2B5EF4-FFF2-40B4-BE49-F238E27FC236}">
              <a16:creationId xmlns:a16="http://schemas.microsoft.com/office/drawing/2014/main" id="{E7C66BB6-1800-4055-B6B1-7A0FABBAF787}"/>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79724696-8BDC-439A-9473-94051B2CF3D2}"/>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8" name="テキスト ボックス 507">
          <a:extLst>
            <a:ext uri="{FF2B5EF4-FFF2-40B4-BE49-F238E27FC236}">
              <a16:creationId xmlns:a16="http://schemas.microsoft.com/office/drawing/2014/main" id="{4505A0FD-A739-44BB-953C-FBB8DFF2CE75}"/>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B406CC20-0FEA-42A9-8786-8BFEC769A6AB}"/>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0" name="テキスト ボックス 509">
          <a:extLst>
            <a:ext uri="{FF2B5EF4-FFF2-40B4-BE49-F238E27FC236}">
              <a16:creationId xmlns:a16="http://schemas.microsoft.com/office/drawing/2014/main" id="{9E75C1C0-39A8-430F-A16B-9A7B02EA836F}"/>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9C6D0DFD-1F87-4342-947D-F3B186C53C33}"/>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2" name="テキスト ボックス 511">
          <a:extLst>
            <a:ext uri="{FF2B5EF4-FFF2-40B4-BE49-F238E27FC236}">
              <a16:creationId xmlns:a16="http://schemas.microsoft.com/office/drawing/2014/main" id="{38755FC4-F0D9-4B7C-8EA8-D4FA36E342EB}"/>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F78E11ED-A3C9-433E-9E75-2B834897F82D}"/>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514" name="直線コネクタ 513">
          <a:extLst>
            <a:ext uri="{FF2B5EF4-FFF2-40B4-BE49-F238E27FC236}">
              <a16:creationId xmlns:a16="http://schemas.microsoft.com/office/drawing/2014/main" id="{1C54AC22-AEE9-4F6B-8024-E95F2993DF96}"/>
            </a:ext>
          </a:extLst>
        </xdr:cNvPr>
        <xdr:cNvCxnSpPr/>
      </xdr:nvCxnSpPr>
      <xdr:spPr>
        <a:xfrm flipV="1">
          <a:off x="14703424" y="585025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515" name="【認定こども園・幼稚園・保育所】&#10;有形固定資産減価償却率最小値テキスト">
          <a:extLst>
            <a:ext uri="{FF2B5EF4-FFF2-40B4-BE49-F238E27FC236}">
              <a16:creationId xmlns:a16="http://schemas.microsoft.com/office/drawing/2014/main" id="{85A89383-AA8C-4152-A3B1-EFE02704E116}"/>
            </a:ext>
          </a:extLst>
        </xdr:cNvPr>
        <xdr:cNvSpPr txBox="1"/>
      </xdr:nvSpPr>
      <xdr:spPr>
        <a:xfrm>
          <a:off x="14742160"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B4592EF3-D2A8-4C37-8063-71CE7F17988D}"/>
            </a:ext>
          </a:extLst>
        </xdr:cNvPr>
        <xdr:cNvCxnSpPr/>
      </xdr:nvCxnSpPr>
      <xdr:spPr>
        <a:xfrm>
          <a:off x="14611350" y="71608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517" name="【認定こども園・幼稚園・保育所】&#10;有形固定資産減価償却率最大値テキスト">
          <a:extLst>
            <a:ext uri="{FF2B5EF4-FFF2-40B4-BE49-F238E27FC236}">
              <a16:creationId xmlns:a16="http://schemas.microsoft.com/office/drawing/2014/main" id="{A08D8AC0-0453-4782-8CE2-C2756C4BDE0E}"/>
            </a:ext>
          </a:extLst>
        </xdr:cNvPr>
        <xdr:cNvSpPr txBox="1"/>
      </xdr:nvSpPr>
      <xdr:spPr>
        <a:xfrm>
          <a:off x="1474216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CE786037-9FF0-49EA-8C51-815CEF33107D}"/>
            </a:ext>
          </a:extLst>
        </xdr:cNvPr>
        <xdr:cNvCxnSpPr/>
      </xdr:nvCxnSpPr>
      <xdr:spPr>
        <a:xfrm>
          <a:off x="14611350" y="585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519" name="【認定こども園・幼稚園・保育所】&#10;有形固定資産減価償却率平均値テキスト">
          <a:extLst>
            <a:ext uri="{FF2B5EF4-FFF2-40B4-BE49-F238E27FC236}">
              <a16:creationId xmlns:a16="http://schemas.microsoft.com/office/drawing/2014/main" id="{909EA168-1030-4EE4-9D60-B736E1C61E75}"/>
            </a:ext>
          </a:extLst>
        </xdr:cNvPr>
        <xdr:cNvSpPr txBox="1"/>
      </xdr:nvSpPr>
      <xdr:spPr>
        <a:xfrm>
          <a:off x="14742160" y="644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4E18F304-D918-47D9-AAB1-409A6ADE347F}"/>
            </a:ext>
          </a:extLst>
        </xdr:cNvPr>
        <xdr:cNvSpPr/>
      </xdr:nvSpPr>
      <xdr:spPr>
        <a:xfrm>
          <a:off x="14649450" y="64681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8E144560-574A-4167-8946-9B9D058550B6}"/>
            </a:ext>
          </a:extLst>
        </xdr:cNvPr>
        <xdr:cNvSpPr/>
      </xdr:nvSpPr>
      <xdr:spPr>
        <a:xfrm>
          <a:off x="13887450" y="64795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CCB90E97-94AF-4B65-95D0-4CD5E75B512B}"/>
            </a:ext>
          </a:extLst>
        </xdr:cNvPr>
        <xdr:cNvSpPr/>
      </xdr:nvSpPr>
      <xdr:spPr>
        <a:xfrm>
          <a:off x="13089890" y="64738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a:extLst>
            <a:ext uri="{FF2B5EF4-FFF2-40B4-BE49-F238E27FC236}">
              <a16:creationId xmlns:a16="http://schemas.microsoft.com/office/drawing/2014/main" id="{00BAF7DC-446C-4165-8452-B6879411E171}"/>
            </a:ext>
          </a:extLst>
        </xdr:cNvPr>
        <xdr:cNvSpPr/>
      </xdr:nvSpPr>
      <xdr:spPr>
        <a:xfrm>
          <a:off x="12303760" y="64947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a:extLst>
            <a:ext uri="{FF2B5EF4-FFF2-40B4-BE49-F238E27FC236}">
              <a16:creationId xmlns:a16="http://schemas.microsoft.com/office/drawing/2014/main" id="{679CD13B-5C37-4D96-9063-A3B0D2C0B32B}"/>
            </a:ext>
          </a:extLst>
        </xdr:cNvPr>
        <xdr:cNvSpPr/>
      </xdr:nvSpPr>
      <xdr:spPr>
        <a:xfrm>
          <a:off x="11487150" y="64357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A2CD5E4-95B3-4CD1-928C-3087CDC31B03}"/>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BBFAE19-B617-480D-93D5-8281A9BB2D88}"/>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CD90FD8-2D98-45A2-9D38-5BC1305752CE}"/>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B89207B-0EDE-43D1-8C83-735E6112139F}"/>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9159C17-CDEB-4B4C-94D6-E0679160B654}"/>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530" name="楕円 529">
          <a:extLst>
            <a:ext uri="{FF2B5EF4-FFF2-40B4-BE49-F238E27FC236}">
              <a16:creationId xmlns:a16="http://schemas.microsoft.com/office/drawing/2014/main" id="{7C1230EB-A0B9-4F72-A1AE-753BF5B14040}"/>
            </a:ext>
          </a:extLst>
        </xdr:cNvPr>
        <xdr:cNvSpPr/>
      </xdr:nvSpPr>
      <xdr:spPr>
        <a:xfrm>
          <a:off x="14649450" y="63366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13987</xdr:rowOff>
    </xdr:from>
    <xdr:ext cx="405111" cy="259045"/>
    <xdr:sp macro="" textlink="">
      <xdr:nvSpPr>
        <xdr:cNvPr id="531" name="【認定こども園・幼稚園・保育所】&#10;有形固定資産減価償却率該当値テキスト">
          <a:extLst>
            <a:ext uri="{FF2B5EF4-FFF2-40B4-BE49-F238E27FC236}">
              <a16:creationId xmlns:a16="http://schemas.microsoft.com/office/drawing/2014/main" id="{A1BEEA4A-FF9B-4314-8710-0ABC97FB5F9B}"/>
            </a:ext>
          </a:extLst>
        </xdr:cNvPr>
        <xdr:cNvSpPr txBox="1"/>
      </xdr:nvSpPr>
      <xdr:spPr>
        <a:xfrm>
          <a:off x="14742160"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132080</xdr:rowOff>
    </xdr:from>
    <xdr:to>
      <xdr:col>81</xdr:col>
      <xdr:colOff>101600</xdr:colOff>
      <xdr:row>37</xdr:row>
      <xdr:rowOff>62230</xdr:rowOff>
    </xdr:to>
    <xdr:sp macro="" textlink="">
      <xdr:nvSpPr>
        <xdr:cNvPr id="532" name="楕円 531">
          <a:extLst>
            <a:ext uri="{FF2B5EF4-FFF2-40B4-BE49-F238E27FC236}">
              <a16:creationId xmlns:a16="http://schemas.microsoft.com/office/drawing/2014/main" id="{84E124C5-BD3F-458E-874D-BE8021E24B8B}"/>
            </a:ext>
          </a:extLst>
        </xdr:cNvPr>
        <xdr:cNvSpPr/>
      </xdr:nvSpPr>
      <xdr:spPr>
        <a:xfrm>
          <a:off x="13887450" y="63080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11430</xdr:rowOff>
    </xdr:from>
    <xdr:to>
      <xdr:col>85</xdr:col>
      <xdr:colOff>127000</xdr:colOff>
      <xdr:row>37</xdr:row>
      <xdr:rowOff>41910</xdr:rowOff>
    </xdr:to>
    <xdr:cxnSp macro="">
      <xdr:nvCxnSpPr>
        <xdr:cNvPr id="533" name="直線コネクタ 532">
          <a:extLst>
            <a:ext uri="{FF2B5EF4-FFF2-40B4-BE49-F238E27FC236}">
              <a16:creationId xmlns:a16="http://schemas.microsoft.com/office/drawing/2014/main" id="{2FD8C1B4-10FD-452F-BDEA-B762556C3EA5}"/>
            </a:ext>
          </a:extLst>
        </xdr:cNvPr>
        <xdr:cNvCxnSpPr/>
      </xdr:nvCxnSpPr>
      <xdr:spPr>
        <a:xfrm>
          <a:off x="13942060" y="635889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44450</xdr:rowOff>
    </xdr:from>
    <xdr:to>
      <xdr:col>76</xdr:col>
      <xdr:colOff>165100</xdr:colOff>
      <xdr:row>38</xdr:row>
      <xdr:rowOff>146050</xdr:rowOff>
    </xdr:to>
    <xdr:sp macro="" textlink="">
      <xdr:nvSpPr>
        <xdr:cNvPr id="534" name="楕円 533">
          <a:extLst>
            <a:ext uri="{FF2B5EF4-FFF2-40B4-BE49-F238E27FC236}">
              <a16:creationId xmlns:a16="http://schemas.microsoft.com/office/drawing/2014/main" id="{AA94C05E-1909-4EDB-812B-A3AB5C989D8A}"/>
            </a:ext>
          </a:extLst>
        </xdr:cNvPr>
        <xdr:cNvSpPr/>
      </xdr:nvSpPr>
      <xdr:spPr>
        <a:xfrm>
          <a:off x="13089890" y="656145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11430</xdr:rowOff>
    </xdr:from>
    <xdr:to>
      <xdr:col>81</xdr:col>
      <xdr:colOff>50800</xdr:colOff>
      <xdr:row>38</xdr:row>
      <xdr:rowOff>95250</xdr:rowOff>
    </xdr:to>
    <xdr:cxnSp macro="">
      <xdr:nvCxnSpPr>
        <xdr:cNvPr id="535" name="直線コネクタ 534">
          <a:extLst>
            <a:ext uri="{FF2B5EF4-FFF2-40B4-BE49-F238E27FC236}">
              <a16:creationId xmlns:a16="http://schemas.microsoft.com/office/drawing/2014/main" id="{35DC759B-2A20-4806-BE1E-26EDCDE72EBC}"/>
            </a:ext>
          </a:extLst>
        </xdr:cNvPr>
        <xdr:cNvCxnSpPr/>
      </xdr:nvCxnSpPr>
      <xdr:spPr>
        <a:xfrm flipV="1">
          <a:off x="13144500" y="6358890"/>
          <a:ext cx="79756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145415</xdr:rowOff>
    </xdr:from>
    <xdr:to>
      <xdr:col>72</xdr:col>
      <xdr:colOff>38100</xdr:colOff>
      <xdr:row>41</xdr:row>
      <xdr:rowOff>75565</xdr:rowOff>
    </xdr:to>
    <xdr:sp macro="" textlink="">
      <xdr:nvSpPr>
        <xdr:cNvPr id="536" name="楕円 535">
          <a:extLst>
            <a:ext uri="{FF2B5EF4-FFF2-40B4-BE49-F238E27FC236}">
              <a16:creationId xmlns:a16="http://schemas.microsoft.com/office/drawing/2014/main" id="{FC2931DD-623C-457B-A83C-2BABB243B256}"/>
            </a:ext>
          </a:extLst>
        </xdr:cNvPr>
        <xdr:cNvSpPr/>
      </xdr:nvSpPr>
      <xdr:spPr>
        <a:xfrm>
          <a:off x="12303760" y="70015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95250</xdr:rowOff>
    </xdr:from>
    <xdr:to>
      <xdr:col>76</xdr:col>
      <xdr:colOff>114300</xdr:colOff>
      <xdr:row>41</xdr:row>
      <xdr:rowOff>24765</xdr:rowOff>
    </xdr:to>
    <xdr:cxnSp macro="">
      <xdr:nvCxnSpPr>
        <xdr:cNvPr id="537" name="直線コネクタ 536">
          <a:extLst>
            <a:ext uri="{FF2B5EF4-FFF2-40B4-BE49-F238E27FC236}">
              <a16:creationId xmlns:a16="http://schemas.microsoft.com/office/drawing/2014/main" id="{ED681C19-4222-456F-B99F-E778D46C74C0}"/>
            </a:ext>
          </a:extLst>
        </xdr:cNvPr>
        <xdr:cNvCxnSpPr/>
      </xdr:nvCxnSpPr>
      <xdr:spPr>
        <a:xfrm flipV="1">
          <a:off x="12346940" y="6606540"/>
          <a:ext cx="797560" cy="44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137795</xdr:rowOff>
    </xdr:from>
    <xdr:to>
      <xdr:col>67</xdr:col>
      <xdr:colOff>101600</xdr:colOff>
      <xdr:row>41</xdr:row>
      <xdr:rowOff>67945</xdr:rowOff>
    </xdr:to>
    <xdr:sp macro="" textlink="">
      <xdr:nvSpPr>
        <xdr:cNvPr id="538" name="楕円 537">
          <a:extLst>
            <a:ext uri="{FF2B5EF4-FFF2-40B4-BE49-F238E27FC236}">
              <a16:creationId xmlns:a16="http://schemas.microsoft.com/office/drawing/2014/main" id="{5ADBF440-7663-457D-B30A-319F36CE71B2}"/>
            </a:ext>
          </a:extLst>
        </xdr:cNvPr>
        <xdr:cNvSpPr/>
      </xdr:nvSpPr>
      <xdr:spPr>
        <a:xfrm>
          <a:off x="11487150" y="69919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17145</xdr:rowOff>
    </xdr:from>
    <xdr:to>
      <xdr:col>71</xdr:col>
      <xdr:colOff>177800</xdr:colOff>
      <xdr:row>41</xdr:row>
      <xdr:rowOff>24765</xdr:rowOff>
    </xdr:to>
    <xdr:cxnSp macro="">
      <xdr:nvCxnSpPr>
        <xdr:cNvPr id="539" name="直線コネクタ 538">
          <a:extLst>
            <a:ext uri="{FF2B5EF4-FFF2-40B4-BE49-F238E27FC236}">
              <a16:creationId xmlns:a16="http://schemas.microsoft.com/office/drawing/2014/main" id="{E2F282EE-9765-46E1-AAE0-C6C879FE365E}"/>
            </a:ext>
          </a:extLst>
        </xdr:cNvPr>
        <xdr:cNvCxnSpPr/>
      </xdr:nvCxnSpPr>
      <xdr:spPr>
        <a:xfrm>
          <a:off x="11541760" y="705040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540" name="n_1aveValue【認定こども園・幼稚園・保育所】&#10;有形固定資産減価償却率">
          <a:extLst>
            <a:ext uri="{FF2B5EF4-FFF2-40B4-BE49-F238E27FC236}">
              <a16:creationId xmlns:a16="http://schemas.microsoft.com/office/drawing/2014/main" id="{E8EEF52B-3BD8-42F7-921B-4E7A24C81749}"/>
            </a:ext>
          </a:extLst>
        </xdr:cNvPr>
        <xdr:cNvSpPr txBox="1"/>
      </xdr:nvSpPr>
      <xdr:spPr>
        <a:xfrm>
          <a:off x="1373823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541" name="n_2aveValue【認定こども園・幼稚園・保育所】&#10;有形固定資産減価償却率">
          <a:extLst>
            <a:ext uri="{FF2B5EF4-FFF2-40B4-BE49-F238E27FC236}">
              <a16:creationId xmlns:a16="http://schemas.microsoft.com/office/drawing/2014/main" id="{815027A0-B138-488A-951A-D97864B46F4C}"/>
            </a:ext>
          </a:extLst>
        </xdr:cNvPr>
        <xdr:cNvSpPr txBox="1"/>
      </xdr:nvSpPr>
      <xdr:spPr>
        <a:xfrm>
          <a:off x="1295718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542" name="n_3aveValue【認定こども園・幼稚園・保育所】&#10;有形固定資産減価償却率">
          <a:extLst>
            <a:ext uri="{FF2B5EF4-FFF2-40B4-BE49-F238E27FC236}">
              <a16:creationId xmlns:a16="http://schemas.microsoft.com/office/drawing/2014/main" id="{C133CE72-45BF-443A-A6A3-DA8D64547ECE}"/>
            </a:ext>
          </a:extLst>
        </xdr:cNvPr>
        <xdr:cNvSpPr txBox="1"/>
      </xdr:nvSpPr>
      <xdr:spPr>
        <a:xfrm>
          <a:off x="1217105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543" name="n_4aveValue【認定こども園・幼稚園・保育所】&#10;有形固定資産減価償却率">
          <a:extLst>
            <a:ext uri="{FF2B5EF4-FFF2-40B4-BE49-F238E27FC236}">
              <a16:creationId xmlns:a16="http://schemas.microsoft.com/office/drawing/2014/main" id="{F2848395-3867-4D60-B1BA-0FC40D8E67B1}"/>
            </a:ext>
          </a:extLst>
        </xdr:cNvPr>
        <xdr:cNvSpPr txBox="1"/>
      </xdr:nvSpPr>
      <xdr:spPr>
        <a:xfrm>
          <a:off x="113544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78757</xdr:rowOff>
    </xdr:from>
    <xdr:ext cx="405111" cy="259045"/>
    <xdr:sp macro="" textlink="">
      <xdr:nvSpPr>
        <xdr:cNvPr id="544" name="n_1mainValue【認定こども園・幼稚園・保育所】&#10;有形固定資産減価償却率">
          <a:extLst>
            <a:ext uri="{FF2B5EF4-FFF2-40B4-BE49-F238E27FC236}">
              <a16:creationId xmlns:a16="http://schemas.microsoft.com/office/drawing/2014/main" id="{EE3F64FA-7828-4174-B327-79C85F9CFAFF}"/>
            </a:ext>
          </a:extLst>
        </xdr:cNvPr>
        <xdr:cNvSpPr txBox="1"/>
      </xdr:nvSpPr>
      <xdr:spPr>
        <a:xfrm>
          <a:off x="13738234"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137177</xdr:rowOff>
    </xdr:from>
    <xdr:ext cx="405111" cy="259045"/>
    <xdr:sp macro="" textlink="">
      <xdr:nvSpPr>
        <xdr:cNvPr id="545" name="n_2mainValue【認定こども園・幼稚園・保育所】&#10;有形固定資産減価償却率">
          <a:extLst>
            <a:ext uri="{FF2B5EF4-FFF2-40B4-BE49-F238E27FC236}">
              <a16:creationId xmlns:a16="http://schemas.microsoft.com/office/drawing/2014/main" id="{1FE45457-77E3-42E1-89FC-B8F6A57542DD}"/>
            </a:ext>
          </a:extLst>
        </xdr:cNvPr>
        <xdr:cNvSpPr txBox="1"/>
      </xdr:nvSpPr>
      <xdr:spPr>
        <a:xfrm>
          <a:off x="1295718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66692</xdr:rowOff>
    </xdr:from>
    <xdr:ext cx="405111" cy="259045"/>
    <xdr:sp macro="" textlink="">
      <xdr:nvSpPr>
        <xdr:cNvPr id="546" name="n_3mainValue【認定こども園・幼稚園・保育所】&#10;有形固定資産減価償却率">
          <a:extLst>
            <a:ext uri="{FF2B5EF4-FFF2-40B4-BE49-F238E27FC236}">
              <a16:creationId xmlns:a16="http://schemas.microsoft.com/office/drawing/2014/main" id="{CBE4AA12-63B8-4F5D-8ADC-CDE6ED99C890}"/>
            </a:ext>
          </a:extLst>
        </xdr:cNvPr>
        <xdr:cNvSpPr txBox="1"/>
      </xdr:nvSpPr>
      <xdr:spPr>
        <a:xfrm>
          <a:off x="1217105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59072</xdr:rowOff>
    </xdr:from>
    <xdr:ext cx="405111" cy="259045"/>
    <xdr:sp macro="" textlink="">
      <xdr:nvSpPr>
        <xdr:cNvPr id="547" name="n_4mainValue【認定こども園・幼稚園・保育所】&#10;有形固定資産減価償却率">
          <a:extLst>
            <a:ext uri="{FF2B5EF4-FFF2-40B4-BE49-F238E27FC236}">
              <a16:creationId xmlns:a16="http://schemas.microsoft.com/office/drawing/2014/main" id="{88F16873-0F7A-4169-9CC2-41BC1AD7374F}"/>
            </a:ext>
          </a:extLst>
        </xdr:cNvPr>
        <xdr:cNvSpPr txBox="1"/>
      </xdr:nvSpPr>
      <xdr:spPr>
        <a:xfrm>
          <a:off x="11354444"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B3A0CF6A-74A0-4106-ADA5-90C00D1A6D1C}"/>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C101F13-774E-44EE-84F3-D6208BFB3549}"/>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1C971447-6456-487D-9DC1-43533CAED914}"/>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408C3464-454A-4019-A1F7-00944C8072A4}"/>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32B5F773-3221-46D9-80D3-93FCF705B975}"/>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95CD37EB-3CD3-4D70-A1B2-19FDF0552EF8}"/>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B64F0094-5D0A-4636-82CC-7AAF5DC945A7}"/>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AAACF25D-DDE7-415D-B96C-A208FECCCEB7}"/>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1D18B335-C101-4990-9676-574BA92233DE}"/>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D6AF0FFA-6F05-46F9-AF32-465BBB6ED8B4}"/>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73C9ECC7-5625-49D0-AF78-771E74C51EEC}"/>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9" name="テキスト ボックス 558">
          <a:extLst>
            <a:ext uri="{FF2B5EF4-FFF2-40B4-BE49-F238E27FC236}">
              <a16:creationId xmlns:a16="http://schemas.microsoft.com/office/drawing/2014/main" id="{F637A037-8E80-4903-8116-E0D9BCB5BDE9}"/>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A3E9B42-0FA5-4DCD-9ED6-1612879D79C1}"/>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1" name="テキスト ボックス 560">
          <a:extLst>
            <a:ext uri="{FF2B5EF4-FFF2-40B4-BE49-F238E27FC236}">
              <a16:creationId xmlns:a16="http://schemas.microsoft.com/office/drawing/2014/main" id="{A765231A-CC85-4DBF-AF72-6AF703C78F36}"/>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4A5BDFDC-00F7-4349-B146-AE73BE2D28EF}"/>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3" name="テキスト ボックス 562">
          <a:extLst>
            <a:ext uri="{FF2B5EF4-FFF2-40B4-BE49-F238E27FC236}">
              <a16:creationId xmlns:a16="http://schemas.microsoft.com/office/drawing/2014/main" id="{46C79128-062C-4EB1-A1CA-5B83341F4F68}"/>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31D453DA-4895-4155-B871-E5A0EA5A9BAA}"/>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5" name="テキスト ボックス 564">
          <a:extLst>
            <a:ext uri="{FF2B5EF4-FFF2-40B4-BE49-F238E27FC236}">
              <a16:creationId xmlns:a16="http://schemas.microsoft.com/office/drawing/2014/main" id="{420369FA-0CD5-425E-94D1-427BDA9BF703}"/>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FC8C570C-541E-4D03-80F7-FF9BEF2F2BF9}"/>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7" name="テキスト ボックス 566">
          <a:extLst>
            <a:ext uri="{FF2B5EF4-FFF2-40B4-BE49-F238E27FC236}">
              <a16:creationId xmlns:a16="http://schemas.microsoft.com/office/drawing/2014/main" id="{D896C7D4-46F6-4573-9C30-C66BBDFA6BFD}"/>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FE42B5D6-1454-4F48-BB0B-421A96A8BB13}"/>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B0689048-2C7B-4FA6-B6AE-87165AFEC4FA}"/>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4B74DB52-6F3C-4475-9BE4-CB9AFF627313}"/>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571" name="直線コネクタ 570">
          <a:extLst>
            <a:ext uri="{FF2B5EF4-FFF2-40B4-BE49-F238E27FC236}">
              <a16:creationId xmlns:a16="http://schemas.microsoft.com/office/drawing/2014/main" id="{4C8677EC-D006-4B64-8A9F-A7334956479E}"/>
            </a:ext>
          </a:extLst>
        </xdr:cNvPr>
        <xdr:cNvCxnSpPr/>
      </xdr:nvCxnSpPr>
      <xdr:spPr>
        <a:xfrm flipV="1">
          <a:off x="19947254" y="5762625"/>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D6C8E61C-1A25-4767-BCAA-2DE427600CDB}"/>
            </a:ext>
          </a:extLst>
        </xdr:cNvPr>
        <xdr:cNvSpPr txBox="1"/>
      </xdr:nvSpPr>
      <xdr:spPr>
        <a:xfrm>
          <a:off x="19985990" y="721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488B9ADA-C65A-4F1D-B3AA-20B21E196BFB}"/>
            </a:ext>
          </a:extLst>
        </xdr:cNvPr>
        <xdr:cNvCxnSpPr/>
      </xdr:nvCxnSpPr>
      <xdr:spPr>
        <a:xfrm>
          <a:off x="19885660" y="7206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A483DB36-BE2E-451D-B86B-139801712F3E}"/>
            </a:ext>
          </a:extLst>
        </xdr:cNvPr>
        <xdr:cNvSpPr txBox="1"/>
      </xdr:nvSpPr>
      <xdr:spPr>
        <a:xfrm>
          <a:off x="1998599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A18BB05B-1710-4BAF-8F29-8287AB03F823}"/>
            </a:ext>
          </a:extLst>
        </xdr:cNvPr>
        <xdr:cNvCxnSpPr/>
      </xdr:nvCxnSpPr>
      <xdr:spPr>
        <a:xfrm>
          <a:off x="19885660" y="5762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4DE361CD-8C01-4C2B-A745-72C34738C10B}"/>
            </a:ext>
          </a:extLst>
        </xdr:cNvPr>
        <xdr:cNvSpPr txBox="1"/>
      </xdr:nvSpPr>
      <xdr:spPr>
        <a:xfrm>
          <a:off x="1998599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DEF85706-FB19-4CE2-86F3-5022147A5976}"/>
            </a:ext>
          </a:extLst>
        </xdr:cNvPr>
        <xdr:cNvSpPr/>
      </xdr:nvSpPr>
      <xdr:spPr>
        <a:xfrm>
          <a:off x="19904710" y="66509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064F49C0-7CAB-4220-B18A-2BD994D8E1DB}"/>
            </a:ext>
          </a:extLst>
        </xdr:cNvPr>
        <xdr:cNvSpPr/>
      </xdr:nvSpPr>
      <xdr:spPr>
        <a:xfrm>
          <a:off x="19161760" y="6612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3F126075-0CE7-4257-9BE3-846E2A1B9E4B}"/>
            </a:ext>
          </a:extLst>
        </xdr:cNvPr>
        <xdr:cNvSpPr/>
      </xdr:nvSpPr>
      <xdr:spPr>
        <a:xfrm>
          <a:off x="18345150" y="66128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a:extLst>
            <a:ext uri="{FF2B5EF4-FFF2-40B4-BE49-F238E27FC236}">
              <a16:creationId xmlns:a16="http://schemas.microsoft.com/office/drawing/2014/main" id="{E5301A96-C176-4A44-A1AF-71A49259BAF8}"/>
            </a:ext>
          </a:extLst>
        </xdr:cNvPr>
        <xdr:cNvSpPr/>
      </xdr:nvSpPr>
      <xdr:spPr>
        <a:xfrm>
          <a:off x="17547590" y="66376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a:extLst>
            <a:ext uri="{FF2B5EF4-FFF2-40B4-BE49-F238E27FC236}">
              <a16:creationId xmlns:a16="http://schemas.microsoft.com/office/drawing/2014/main" id="{4C10A53B-11C8-49DE-8493-8D617991E045}"/>
            </a:ext>
          </a:extLst>
        </xdr:cNvPr>
        <xdr:cNvSpPr/>
      </xdr:nvSpPr>
      <xdr:spPr>
        <a:xfrm>
          <a:off x="16761460" y="66033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267311DE-347D-41E9-99F5-8DECAFCCA384}"/>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E71131A-9E19-4888-AFA8-B1AFF6D3F142}"/>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4941520-1ABD-48D8-BA80-4E34AAA1489A}"/>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746C12D2-7AD1-4792-BE21-AB59E5BC0587}"/>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97D68C9E-307D-4F17-B6AC-CDE23A8335AF}"/>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151130</xdr:rowOff>
    </xdr:from>
    <xdr:to>
      <xdr:col>116</xdr:col>
      <xdr:colOff>114300</xdr:colOff>
      <xdr:row>41</xdr:row>
      <xdr:rowOff>81280</xdr:rowOff>
    </xdr:to>
    <xdr:sp macro="" textlink="">
      <xdr:nvSpPr>
        <xdr:cNvPr id="587" name="楕円 586">
          <a:extLst>
            <a:ext uri="{FF2B5EF4-FFF2-40B4-BE49-F238E27FC236}">
              <a16:creationId xmlns:a16="http://schemas.microsoft.com/office/drawing/2014/main" id="{AB8D2B97-978D-44A7-BD8B-DFC2CBCE9D3C}"/>
            </a:ext>
          </a:extLst>
        </xdr:cNvPr>
        <xdr:cNvSpPr/>
      </xdr:nvSpPr>
      <xdr:spPr>
        <a:xfrm>
          <a:off x="19904710" y="70091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129557</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5E5ABEAE-0677-447C-A8BD-4A19DF4DA159}"/>
            </a:ext>
          </a:extLst>
        </xdr:cNvPr>
        <xdr:cNvSpPr txBox="1"/>
      </xdr:nvSpPr>
      <xdr:spPr>
        <a:xfrm>
          <a:off x="19985990" y="699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154940</xdr:rowOff>
    </xdr:from>
    <xdr:to>
      <xdr:col>112</xdr:col>
      <xdr:colOff>38100</xdr:colOff>
      <xdr:row>41</xdr:row>
      <xdr:rowOff>85090</xdr:rowOff>
    </xdr:to>
    <xdr:sp macro="" textlink="">
      <xdr:nvSpPr>
        <xdr:cNvPr id="589" name="楕円 588">
          <a:extLst>
            <a:ext uri="{FF2B5EF4-FFF2-40B4-BE49-F238E27FC236}">
              <a16:creationId xmlns:a16="http://schemas.microsoft.com/office/drawing/2014/main" id="{8E228D2E-0E97-426B-9858-BF2D4B0EF618}"/>
            </a:ext>
          </a:extLst>
        </xdr:cNvPr>
        <xdr:cNvSpPr/>
      </xdr:nvSpPr>
      <xdr:spPr>
        <a:xfrm>
          <a:off x="19161760" y="70129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30480</xdr:rowOff>
    </xdr:from>
    <xdr:to>
      <xdr:col>116</xdr:col>
      <xdr:colOff>63500</xdr:colOff>
      <xdr:row>41</xdr:row>
      <xdr:rowOff>34290</xdr:rowOff>
    </xdr:to>
    <xdr:cxnSp macro="">
      <xdr:nvCxnSpPr>
        <xdr:cNvPr id="590" name="直線コネクタ 589">
          <a:extLst>
            <a:ext uri="{FF2B5EF4-FFF2-40B4-BE49-F238E27FC236}">
              <a16:creationId xmlns:a16="http://schemas.microsoft.com/office/drawing/2014/main" id="{EF543E6A-2D9D-4EC6-91DE-E37D5D7F8F72}"/>
            </a:ext>
          </a:extLst>
        </xdr:cNvPr>
        <xdr:cNvCxnSpPr/>
      </xdr:nvCxnSpPr>
      <xdr:spPr>
        <a:xfrm flipV="1">
          <a:off x="19204940" y="705802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128270</xdr:rowOff>
    </xdr:from>
    <xdr:to>
      <xdr:col>107</xdr:col>
      <xdr:colOff>101600</xdr:colOff>
      <xdr:row>40</xdr:row>
      <xdr:rowOff>58420</xdr:rowOff>
    </xdr:to>
    <xdr:sp macro="" textlink="">
      <xdr:nvSpPr>
        <xdr:cNvPr id="591" name="楕円 590">
          <a:extLst>
            <a:ext uri="{FF2B5EF4-FFF2-40B4-BE49-F238E27FC236}">
              <a16:creationId xmlns:a16="http://schemas.microsoft.com/office/drawing/2014/main" id="{0C03E4A1-3EE2-4217-ABBB-43F597C80101}"/>
            </a:ext>
          </a:extLst>
        </xdr:cNvPr>
        <xdr:cNvSpPr/>
      </xdr:nvSpPr>
      <xdr:spPr>
        <a:xfrm>
          <a:off x="18345150" y="68186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xdr:rowOff>
    </xdr:from>
    <xdr:to>
      <xdr:col>111</xdr:col>
      <xdr:colOff>177800</xdr:colOff>
      <xdr:row>41</xdr:row>
      <xdr:rowOff>34290</xdr:rowOff>
    </xdr:to>
    <xdr:cxnSp macro="">
      <xdr:nvCxnSpPr>
        <xdr:cNvPr id="592" name="直線コネクタ 591">
          <a:extLst>
            <a:ext uri="{FF2B5EF4-FFF2-40B4-BE49-F238E27FC236}">
              <a16:creationId xmlns:a16="http://schemas.microsoft.com/office/drawing/2014/main" id="{7BFBA015-36AE-40CF-9502-907786423757}"/>
            </a:ext>
          </a:extLst>
        </xdr:cNvPr>
        <xdr:cNvCxnSpPr/>
      </xdr:nvCxnSpPr>
      <xdr:spPr>
        <a:xfrm>
          <a:off x="18399760" y="6867525"/>
          <a:ext cx="805180" cy="196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139700</xdr:rowOff>
    </xdr:from>
    <xdr:to>
      <xdr:col>102</xdr:col>
      <xdr:colOff>165100</xdr:colOff>
      <xdr:row>40</xdr:row>
      <xdr:rowOff>69850</xdr:rowOff>
    </xdr:to>
    <xdr:sp macro="" textlink="">
      <xdr:nvSpPr>
        <xdr:cNvPr id="593" name="楕円 592">
          <a:extLst>
            <a:ext uri="{FF2B5EF4-FFF2-40B4-BE49-F238E27FC236}">
              <a16:creationId xmlns:a16="http://schemas.microsoft.com/office/drawing/2014/main" id="{28E0A8EC-7574-4141-B521-46B86858B895}"/>
            </a:ext>
          </a:extLst>
        </xdr:cNvPr>
        <xdr:cNvSpPr/>
      </xdr:nvSpPr>
      <xdr:spPr>
        <a:xfrm>
          <a:off x="17547590" y="68224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7620</xdr:rowOff>
    </xdr:from>
    <xdr:to>
      <xdr:col>107</xdr:col>
      <xdr:colOff>50800</xdr:colOff>
      <xdr:row>40</xdr:row>
      <xdr:rowOff>19050</xdr:rowOff>
    </xdr:to>
    <xdr:cxnSp macro="">
      <xdr:nvCxnSpPr>
        <xdr:cNvPr id="594" name="直線コネクタ 593">
          <a:extLst>
            <a:ext uri="{FF2B5EF4-FFF2-40B4-BE49-F238E27FC236}">
              <a16:creationId xmlns:a16="http://schemas.microsoft.com/office/drawing/2014/main" id="{0D18187A-3DA0-4066-BB9B-2F632FEBB779}"/>
            </a:ext>
          </a:extLst>
        </xdr:cNvPr>
        <xdr:cNvCxnSpPr/>
      </xdr:nvCxnSpPr>
      <xdr:spPr>
        <a:xfrm flipV="1">
          <a:off x="17602200" y="686752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143510</xdr:rowOff>
    </xdr:from>
    <xdr:to>
      <xdr:col>98</xdr:col>
      <xdr:colOff>38100</xdr:colOff>
      <xdr:row>40</xdr:row>
      <xdr:rowOff>73660</xdr:rowOff>
    </xdr:to>
    <xdr:sp macro="" textlink="">
      <xdr:nvSpPr>
        <xdr:cNvPr id="595" name="楕円 594">
          <a:extLst>
            <a:ext uri="{FF2B5EF4-FFF2-40B4-BE49-F238E27FC236}">
              <a16:creationId xmlns:a16="http://schemas.microsoft.com/office/drawing/2014/main" id="{931FDA27-4CBE-40F0-AB0F-3D305634437C}"/>
            </a:ext>
          </a:extLst>
        </xdr:cNvPr>
        <xdr:cNvSpPr/>
      </xdr:nvSpPr>
      <xdr:spPr>
        <a:xfrm>
          <a:off x="16761460" y="68281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19050</xdr:rowOff>
    </xdr:from>
    <xdr:to>
      <xdr:col>102</xdr:col>
      <xdr:colOff>114300</xdr:colOff>
      <xdr:row>40</xdr:row>
      <xdr:rowOff>22860</xdr:rowOff>
    </xdr:to>
    <xdr:cxnSp macro="">
      <xdr:nvCxnSpPr>
        <xdr:cNvPr id="596" name="直線コネクタ 595">
          <a:extLst>
            <a:ext uri="{FF2B5EF4-FFF2-40B4-BE49-F238E27FC236}">
              <a16:creationId xmlns:a16="http://schemas.microsoft.com/office/drawing/2014/main" id="{8A470B2F-99AF-40D0-9569-F04CF910AE26}"/>
            </a:ext>
          </a:extLst>
        </xdr:cNvPr>
        <xdr:cNvCxnSpPr/>
      </xdr:nvCxnSpPr>
      <xdr:spPr>
        <a:xfrm flipV="1">
          <a:off x="16804640" y="6873240"/>
          <a:ext cx="79756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574DF590-2A8D-4119-932B-525B1D11B9B9}"/>
            </a:ext>
          </a:extLst>
        </xdr:cNvPr>
        <xdr:cNvSpPr txBox="1"/>
      </xdr:nvSpPr>
      <xdr:spPr>
        <a:xfrm>
          <a:off x="18982132"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42CFE7AC-CED6-4CCC-8FAF-3421EDDB9C8B}"/>
            </a:ext>
          </a:extLst>
        </xdr:cNvPr>
        <xdr:cNvSpPr txBox="1"/>
      </xdr:nvSpPr>
      <xdr:spPr>
        <a:xfrm>
          <a:off x="18182032"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67327</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AEB1971E-DB5D-40B7-93DF-F088F80F1042}"/>
            </a:ext>
          </a:extLst>
        </xdr:cNvPr>
        <xdr:cNvSpPr txBox="1"/>
      </xdr:nvSpPr>
      <xdr:spPr>
        <a:xfrm>
          <a:off x="17384472" y="640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33037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94ACB4FD-6264-4042-9396-920FC8875BAF}"/>
            </a:ext>
          </a:extLst>
        </xdr:cNvPr>
        <xdr:cNvSpPr txBox="1"/>
      </xdr:nvSpPr>
      <xdr:spPr>
        <a:xfrm>
          <a:off x="16588817" y="63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76217</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A1C49163-9E1A-472C-9D70-6DAD530257DB}"/>
            </a:ext>
          </a:extLst>
        </xdr:cNvPr>
        <xdr:cNvSpPr txBox="1"/>
      </xdr:nvSpPr>
      <xdr:spPr>
        <a:xfrm>
          <a:off x="18982132"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49547</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5C1C554D-C18A-4DAE-A179-3F9D6D7B8B8B}"/>
            </a:ext>
          </a:extLst>
        </xdr:cNvPr>
        <xdr:cNvSpPr txBox="1"/>
      </xdr:nvSpPr>
      <xdr:spPr>
        <a:xfrm>
          <a:off x="18182032"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60977</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DCF61577-C977-4E03-9D84-E802FD4F5594}"/>
            </a:ext>
          </a:extLst>
        </xdr:cNvPr>
        <xdr:cNvSpPr txBox="1"/>
      </xdr:nvSpPr>
      <xdr:spPr>
        <a:xfrm>
          <a:off x="17384472"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64787</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0133E358-C59D-4523-84E4-8F986B2E66A1}"/>
            </a:ext>
          </a:extLst>
        </xdr:cNvPr>
        <xdr:cNvSpPr txBox="1"/>
      </xdr:nvSpPr>
      <xdr:spPr>
        <a:xfrm>
          <a:off x="16588817" y="692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9201C3CD-DB03-4D4A-8B38-720FDF024D2C}"/>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460830B8-27AF-4359-BA7D-6D8EBC8ABE6D}"/>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DB8A8421-3FA4-41B9-A8D3-3797CFA986E9}"/>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E33D150-E57B-4A57-B089-35483E4B49FA}"/>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26467C6F-BFDA-4A25-888B-26F06C7CA969}"/>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9E32FD4E-07A3-40C3-934F-86F7251A7F5A}"/>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F82840C0-DD86-419F-866B-FD05993BF2ED}"/>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32C24C2D-333D-428B-9E7F-9C73A9696266}"/>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841D2199-6562-45A4-96B2-B7E1663B5FB0}"/>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ABC63A26-17D9-4D3F-823A-74E3DA599372}"/>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7D7245A-CB50-444B-82AC-209EC7A35BF0}"/>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80C19722-9AF9-405C-A424-FB93963493AC}"/>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a:extLst>
            <a:ext uri="{FF2B5EF4-FFF2-40B4-BE49-F238E27FC236}">
              <a16:creationId xmlns:a16="http://schemas.microsoft.com/office/drawing/2014/main" id="{683960F4-5FD7-4282-A939-A7A60B2FAA63}"/>
            </a:ext>
          </a:extLst>
        </xdr:cNvPr>
        <xdr:cNvSpPr txBox="1"/>
      </xdr:nvSpPr>
      <xdr:spPr>
        <a:xfrm>
          <a:off x="1084279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BFEE933F-7D4F-4F4E-B5E2-82CBBA5E399A}"/>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a:extLst>
            <a:ext uri="{FF2B5EF4-FFF2-40B4-BE49-F238E27FC236}">
              <a16:creationId xmlns:a16="http://schemas.microsoft.com/office/drawing/2014/main" id="{C2073129-D182-42E8-9E54-7D403219A35C}"/>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FD38C551-95A5-40E1-9340-3CC6C9D27CE4}"/>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a:extLst>
            <a:ext uri="{FF2B5EF4-FFF2-40B4-BE49-F238E27FC236}">
              <a16:creationId xmlns:a16="http://schemas.microsoft.com/office/drawing/2014/main" id="{EF8C6312-80B8-45D2-8B84-FE91081F37DF}"/>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73829CBF-C095-43A4-ABF2-E0FE000CCE25}"/>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a:extLst>
            <a:ext uri="{FF2B5EF4-FFF2-40B4-BE49-F238E27FC236}">
              <a16:creationId xmlns:a16="http://schemas.microsoft.com/office/drawing/2014/main" id="{5BD48F54-A32D-4898-AB05-DB956224D6FC}"/>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F56B31E6-3B8B-4BE3-B003-74D07B871D48}"/>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5" name="テキスト ボックス 624">
          <a:extLst>
            <a:ext uri="{FF2B5EF4-FFF2-40B4-BE49-F238E27FC236}">
              <a16:creationId xmlns:a16="http://schemas.microsoft.com/office/drawing/2014/main" id="{ED91CE9A-6639-432D-BF22-B694654BDF27}"/>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417B4B08-B817-4C53-8D05-5759BAD30D36}"/>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62CBA8E8-18AF-470F-B02E-4A19E6DFEA2E}"/>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9CB2D423-D2AD-4393-B144-ABD848B47637}"/>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629" name="直線コネクタ 628">
          <a:extLst>
            <a:ext uri="{FF2B5EF4-FFF2-40B4-BE49-F238E27FC236}">
              <a16:creationId xmlns:a16="http://schemas.microsoft.com/office/drawing/2014/main" id="{075D30ED-88FA-4D07-8A56-18DC7703A75A}"/>
            </a:ext>
          </a:extLst>
        </xdr:cNvPr>
        <xdr:cNvCxnSpPr/>
      </xdr:nvCxnSpPr>
      <xdr:spPr>
        <a:xfrm flipV="1">
          <a:off x="14703424" y="954405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B63A7F1E-8111-4075-B102-F90C3FEFFA7A}"/>
            </a:ext>
          </a:extLst>
        </xdr:cNvPr>
        <xdr:cNvSpPr txBox="1"/>
      </xdr:nvSpPr>
      <xdr:spPr>
        <a:xfrm>
          <a:off x="14742160" y="1079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4C8578AD-9FB8-47A1-8AD3-4A58BE090B06}"/>
            </a:ext>
          </a:extLst>
        </xdr:cNvPr>
        <xdr:cNvCxnSpPr/>
      </xdr:nvCxnSpPr>
      <xdr:spPr>
        <a:xfrm>
          <a:off x="14611350" y="1078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B34EAC0C-EAB5-455F-97F9-DD58B1B11898}"/>
            </a:ext>
          </a:extLst>
        </xdr:cNvPr>
        <xdr:cNvSpPr txBox="1"/>
      </xdr:nvSpPr>
      <xdr:spPr>
        <a:xfrm>
          <a:off x="1474216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44D795AE-F79A-4464-9E3C-B587889241AE}"/>
            </a:ext>
          </a:extLst>
        </xdr:cNvPr>
        <xdr:cNvCxnSpPr/>
      </xdr:nvCxnSpPr>
      <xdr:spPr>
        <a:xfrm>
          <a:off x="14611350" y="9544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E9926AD3-2FB8-45BB-A32A-4E3DD55A5F17}"/>
            </a:ext>
          </a:extLst>
        </xdr:cNvPr>
        <xdr:cNvSpPr txBox="1"/>
      </xdr:nvSpPr>
      <xdr:spPr>
        <a:xfrm>
          <a:off x="14742160" y="10077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168C5461-87EE-49D2-946B-1C135B4A0472}"/>
            </a:ext>
          </a:extLst>
        </xdr:cNvPr>
        <xdr:cNvSpPr/>
      </xdr:nvSpPr>
      <xdr:spPr>
        <a:xfrm>
          <a:off x="14649450" y="101047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4FA5D9D4-2A82-4F8F-BA6D-3F81995BFDDF}"/>
            </a:ext>
          </a:extLst>
        </xdr:cNvPr>
        <xdr:cNvSpPr/>
      </xdr:nvSpPr>
      <xdr:spPr>
        <a:xfrm>
          <a:off x="13887450" y="100895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6FDC4507-78B2-47EB-88F7-0A4CA6D23B7C}"/>
            </a:ext>
          </a:extLst>
        </xdr:cNvPr>
        <xdr:cNvSpPr/>
      </xdr:nvSpPr>
      <xdr:spPr>
        <a:xfrm>
          <a:off x="13089890" y="100571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a:extLst>
            <a:ext uri="{FF2B5EF4-FFF2-40B4-BE49-F238E27FC236}">
              <a16:creationId xmlns:a16="http://schemas.microsoft.com/office/drawing/2014/main" id="{E2876659-CB4C-4C68-B260-E28B6D2B9A55}"/>
            </a:ext>
          </a:extLst>
        </xdr:cNvPr>
        <xdr:cNvSpPr/>
      </xdr:nvSpPr>
      <xdr:spPr>
        <a:xfrm>
          <a:off x="12303760" y="100761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a:extLst>
            <a:ext uri="{FF2B5EF4-FFF2-40B4-BE49-F238E27FC236}">
              <a16:creationId xmlns:a16="http://schemas.microsoft.com/office/drawing/2014/main" id="{EB14ED9D-93DB-44CB-AB08-56074D61CC13}"/>
            </a:ext>
          </a:extLst>
        </xdr:cNvPr>
        <xdr:cNvSpPr/>
      </xdr:nvSpPr>
      <xdr:spPr>
        <a:xfrm>
          <a:off x="11487150" y="100323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20BE8FA-E38B-48D2-957C-79A9305A0EC0}"/>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66D39145-B1A9-4F7E-AA1A-5DD372BA9CB9}"/>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C89CD3A0-76BC-4F54-ABF6-B094A7CF1719}"/>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FA457C3-56C1-46A6-842A-0CCAE02A3B6B}"/>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FFA9487A-929E-4AEA-829C-9144FADBE1F7}"/>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59690</xdr:rowOff>
    </xdr:from>
    <xdr:to>
      <xdr:col>85</xdr:col>
      <xdr:colOff>177800</xdr:colOff>
      <xdr:row>58</xdr:row>
      <xdr:rowOff>161290</xdr:rowOff>
    </xdr:to>
    <xdr:sp macro="" textlink="">
      <xdr:nvSpPr>
        <xdr:cNvPr id="645" name="楕円 644">
          <a:extLst>
            <a:ext uri="{FF2B5EF4-FFF2-40B4-BE49-F238E27FC236}">
              <a16:creationId xmlns:a16="http://schemas.microsoft.com/office/drawing/2014/main" id="{A98EFD81-9099-4D0E-B5C2-BDC4A851BBAB}"/>
            </a:ext>
          </a:extLst>
        </xdr:cNvPr>
        <xdr:cNvSpPr/>
      </xdr:nvSpPr>
      <xdr:spPr>
        <a:xfrm>
          <a:off x="14649450" y="999998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82567</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55811CDA-04CA-4915-BF67-84A635142248}"/>
            </a:ext>
          </a:extLst>
        </xdr:cNvPr>
        <xdr:cNvSpPr txBox="1"/>
      </xdr:nvSpPr>
      <xdr:spPr>
        <a:xfrm>
          <a:off x="14742160"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154940</xdr:rowOff>
    </xdr:from>
    <xdr:to>
      <xdr:col>81</xdr:col>
      <xdr:colOff>101600</xdr:colOff>
      <xdr:row>58</xdr:row>
      <xdr:rowOff>85090</xdr:rowOff>
    </xdr:to>
    <xdr:sp macro="" textlink="">
      <xdr:nvSpPr>
        <xdr:cNvPr id="647" name="楕円 646">
          <a:extLst>
            <a:ext uri="{FF2B5EF4-FFF2-40B4-BE49-F238E27FC236}">
              <a16:creationId xmlns:a16="http://schemas.microsoft.com/office/drawing/2014/main" id="{7772A376-A927-4226-8C4E-291CBF38E352}"/>
            </a:ext>
          </a:extLst>
        </xdr:cNvPr>
        <xdr:cNvSpPr/>
      </xdr:nvSpPr>
      <xdr:spPr>
        <a:xfrm>
          <a:off x="13887450" y="9927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34290</xdr:rowOff>
    </xdr:from>
    <xdr:to>
      <xdr:col>85</xdr:col>
      <xdr:colOff>127000</xdr:colOff>
      <xdr:row>58</xdr:row>
      <xdr:rowOff>110490</xdr:rowOff>
    </xdr:to>
    <xdr:cxnSp macro="">
      <xdr:nvCxnSpPr>
        <xdr:cNvPr id="648" name="直線コネクタ 647">
          <a:extLst>
            <a:ext uri="{FF2B5EF4-FFF2-40B4-BE49-F238E27FC236}">
              <a16:creationId xmlns:a16="http://schemas.microsoft.com/office/drawing/2014/main" id="{D121F0CA-A239-4C12-B927-2470037E1649}"/>
            </a:ext>
          </a:extLst>
        </xdr:cNvPr>
        <xdr:cNvCxnSpPr/>
      </xdr:nvCxnSpPr>
      <xdr:spPr>
        <a:xfrm>
          <a:off x="13942060" y="9978390"/>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151130</xdr:rowOff>
    </xdr:from>
    <xdr:to>
      <xdr:col>76</xdr:col>
      <xdr:colOff>165100</xdr:colOff>
      <xdr:row>58</xdr:row>
      <xdr:rowOff>81280</xdr:rowOff>
    </xdr:to>
    <xdr:sp macro="" textlink="">
      <xdr:nvSpPr>
        <xdr:cNvPr id="649" name="楕円 648">
          <a:extLst>
            <a:ext uri="{FF2B5EF4-FFF2-40B4-BE49-F238E27FC236}">
              <a16:creationId xmlns:a16="http://schemas.microsoft.com/office/drawing/2014/main" id="{BAB97D0D-C6C7-446A-BF99-3CBC5D270D10}"/>
            </a:ext>
          </a:extLst>
        </xdr:cNvPr>
        <xdr:cNvSpPr/>
      </xdr:nvSpPr>
      <xdr:spPr>
        <a:xfrm>
          <a:off x="13089890" y="992378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30480</xdr:rowOff>
    </xdr:from>
    <xdr:to>
      <xdr:col>81</xdr:col>
      <xdr:colOff>50800</xdr:colOff>
      <xdr:row>58</xdr:row>
      <xdr:rowOff>34290</xdr:rowOff>
    </xdr:to>
    <xdr:cxnSp macro="">
      <xdr:nvCxnSpPr>
        <xdr:cNvPr id="650" name="直線コネクタ 649">
          <a:extLst>
            <a:ext uri="{FF2B5EF4-FFF2-40B4-BE49-F238E27FC236}">
              <a16:creationId xmlns:a16="http://schemas.microsoft.com/office/drawing/2014/main" id="{E8440FE5-D4B7-45CD-B0AC-7B8258F0FBD7}"/>
            </a:ext>
          </a:extLst>
        </xdr:cNvPr>
        <xdr:cNvCxnSpPr/>
      </xdr:nvCxnSpPr>
      <xdr:spPr>
        <a:xfrm>
          <a:off x="13144500" y="997267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78740</xdr:rowOff>
    </xdr:from>
    <xdr:to>
      <xdr:col>72</xdr:col>
      <xdr:colOff>38100</xdr:colOff>
      <xdr:row>58</xdr:row>
      <xdr:rowOff>8890</xdr:rowOff>
    </xdr:to>
    <xdr:sp macro="" textlink="">
      <xdr:nvSpPr>
        <xdr:cNvPr id="651" name="楕円 650">
          <a:extLst>
            <a:ext uri="{FF2B5EF4-FFF2-40B4-BE49-F238E27FC236}">
              <a16:creationId xmlns:a16="http://schemas.microsoft.com/office/drawing/2014/main" id="{7DA26546-96D8-4321-B195-E266602654A8}"/>
            </a:ext>
          </a:extLst>
        </xdr:cNvPr>
        <xdr:cNvSpPr/>
      </xdr:nvSpPr>
      <xdr:spPr>
        <a:xfrm>
          <a:off x="12303760" y="98513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129540</xdr:rowOff>
    </xdr:from>
    <xdr:to>
      <xdr:col>76</xdr:col>
      <xdr:colOff>114300</xdr:colOff>
      <xdr:row>58</xdr:row>
      <xdr:rowOff>30480</xdr:rowOff>
    </xdr:to>
    <xdr:cxnSp macro="">
      <xdr:nvCxnSpPr>
        <xdr:cNvPr id="652" name="直線コネクタ 651">
          <a:extLst>
            <a:ext uri="{FF2B5EF4-FFF2-40B4-BE49-F238E27FC236}">
              <a16:creationId xmlns:a16="http://schemas.microsoft.com/office/drawing/2014/main" id="{F50D0E5B-FB4A-48AD-82CE-01DFA8A60169}"/>
            </a:ext>
          </a:extLst>
        </xdr:cNvPr>
        <xdr:cNvCxnSpPr/>
      </xdr:nvCxnSpPr>
      <xdr:spPr>
        <a:xfrm>
          <a:off x="12346940" y="9906000"/>
          <a:ext cx="7975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97790</xdr:rowOff>
    </xdr:from>
    <xdr:to>
      <xdr:col>67</xdr:col>
      <xdr:colOff>101600</xdr:colOff>
      <xdr:row>58</xdr:row>
      <xdr:rowOff>27940</xdr:rowOff>
    </xdr:to>
    <xdr:sp macro="" textlink="">
      <xdr:nvSpPr>
        <xdr:cNvPr id="653" name="楕円 652">
          <a:extLst>
            <a:ext uri="{FF2B5EF4-FFF2-40B4-BE49-F238E27FC236}">
              <a16:creationId xmlns:a16="http://schemas.microsoft.com/office/drawing/2014/main" id="{199D71E8-8FEC-44DF-B6B5-07436EFB3AA0}"/>
            </a:ext>
          </a:extLst>
        </xdr:cNvPr>
        <xdr:cNvSpPr/>
      </xdr:nvSpPr>
      <xdr:spPr>
        <a:xfrm>
          <a:off x="11487150" y="986663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129540</xdr:rowOff>
    </xdr:from>
    <xdr:to>
      <xdr:col>71</xdr:col>
      <xdr:colOff>177800</xdr:colOff>
      <xdr:row>57</xdr:row>
      <xdr:rowOff>148590</xdr:rowOff>
    </xdr:to>
    <xdr:cxnSp macro="">
      <xdr:nvCxnSpPr>
        <xdr:cNvPr id="654" name="直線コネクタ 653">
          <a:extLst>
            <a:ext uri="{FF2B5EF4-FFF2-40B4-BE49-F238E27FC236}">
              <a16:creationId xmlns:a16="http://schemas.microsoft.com/office/drawing/2014/main" id="{6303BC2D-7B9A-443D-8029-522EC8496153}"/>
            </a:ext>
          </a:extLst>
        </xdr:cNvPr>
        <xdr:cNvCxnSpPr/>
      </xdr:nvCxnSpPr>
      <xdr:spPr>
        <a:xfrm flipV="1">
          <a:off x="11541760" y="9906000"/>
          <a:ext cx="80518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655" name="n_1aveValue【学校施設】&#10;有形固定資産減価償却率">
          <a:extLst>
            <a:ext uri="{FF2B5EF4-FFF2-40B4-BE49-F238E27FC236}">
              <a16:creationId xmlns:a16="http://schemas.microsoft.com/office/drawing/2014/main" id="{93CAEBCB-0BA3-4F8E-832A-38530CB5B183}"/>
            </a:ext>
          </a:extLst>
        </xdr:cNvPr>
        <xdr:cNvSpPr txBox="1"/>
      </xdr:nvSpPr>
      <xdr:spPr>
        <a:xfrm>
          <a:off x="1373823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656" name="n_2aveValue【学校施設】&#10;有形固定資産減価償却率">
          <a:extLst>
            <a:ext uri="{FF2B5EF4-FFF2-40B4-BE49-F238E27FC236}">
              <a16:creationId xmlns:a16="http://schemas.microsoft.com/office/drawing/2014/main" id="{ABAB17C9-8D21-486F-9CAA-7FA6DBD92E49}"/>
            </a:ext>
          </a:extLst>
        </xdr:cNvPr>
        <xdr:cNvSpPr txBox="1"/>
      </xdr:nvSpPr>
      <xdr:spPr>
        <a:xfrm>
          <a:off x="1295718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49547</xdr:rowOff>
    </xdr:from>
    <xdr:ext cx="405111" cy="259045"/>
    <xdr:sp macro="" textlink="">
      <xdr:nvSpPr>
        <xdr:cNvPr id="657" name="n_3aveValue【学校施設】&#10;有形固定資産減価償却率">
          <a:extLst>
            <a:ext uri="{FF2B5EF4-FFF2-40B4-BE49-F238E27FC236}">
              <a16:creationId xmlns:a16="http://schemas.microsoft.com/office/drawing/2014/main" id="{51C27B42-D042-4A4A-A7B8-1C98EFDAB60B}"/>
            </a:ext>
          </a:extLst>
        </xdr:cNvPr>
        <xdr:cNvSpPr txBox="1"/>
      </xdr:nvSpPr>
      <xdr:spPr>
        <a:xfrm>
          <a:off x="1217105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7637</xdr:rowOff>
    </xdr:from>
    <xdr:ext cx="405111" cy="259045"/>
    <xdr:sp macro="" textlink="">
      <xdr:nvSpPr>
        <xdr:cNvPr id="658" name="n_4aveValue【学校施設】&#10;有形固定資産減価償却率">
          <a:extLst>
            <a:ext uri="{FF2B5EF4-FFF2-40B4-BE49-F238E27FC236}">
              <a16:creationId xmlns:a16="http://schemas.microsoft.com/office/drawing/2014/main" id="{ED22409F-440E-4A84-BE90-CD14E4895308}"/>
            </a:ext>
          </a:extLst>
        </xdr:cNvPr>
        <xdr:cNvSpPr txBox="1"/>
      </xdr:nvSpPr>
      <xdr:spPr>
        <a:xfrm>
          <a:off x="113544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101617</xdr:rowOff>
    </xdr:from>
    <xdr:ext cx="405111" cy="259045"/>
    <xdr:sp macro="" textlink="">
      <xdr:nvSpPr>
        <xdr:cNvPr id="659" name="n_1mainValue【学校施設】&#10;有形固定資産減価償却率">
          <a:extLst>
            <a:ext uri="{FF2B5EF4-FFF2-40B4-BE49-F238E27FC236}">
              <a16:creationId xmlns:a16="http://schemas.microsoft.com/office/drawing/2014/main" id="{CF079127-C4F9-4043-9937-1BF06EDF5B51}"/>
            </a:ext>
          </a:extLst>
        </xdr:cNvPr>
        <xdr:cNvSpPr txBox="1"/>
      </xdr:nvSpPr>
      <xdr:spPr>
        <a:xfrm>
          <a:off x="1373823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97807</xdr:rowOff>
    </xdr:from>
    <xdr:ext cx="405111" cy="259045"/>
    <xdr:sp macro="" textlink="">
      <xdr:nvSpPr>
        <xdr:cNvPr id="660" name="n_2mainValue【学校施設】&#10;有形固定資産減価償却率">
          <a:extLst>
            <a:ext uri="{FF2B5EF4-FFF2-40B4-BE49-F238E27FC236}">
              <a16:creationId xmlns:a16="http://schemas.microsoft.com/office/drawing/2014/main" id="{ADFCE3A8-B6BB-4D0D-984B-DE1B42F681C6}"/>
            </a:ext>
          </a:extLst>
        </xdr:cNvPr>
        <xdr:cNvSpPr txBox="1"/>
      </xdr:nvSpPr>
      <xdr:spPr>
        <a:xfrm>
          <a:off x="1295718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25417</xdr:rowOff>
    </xdr:from>
    <xdr:ext cx="405111" cy="259045"/>
    <xdr:sp macro="" textlink="">
      <xdr:nvSpPr>
        <xdr:cNvPr id="661" name="n_3mainValue【学校施設】&#10;有形固定資産減価償却率">
          <a:extLst>
            <a:ext uri="{FF2B5EF4-FFF2-40B4-BE49-F238E27FC236}">
              <a16:creationId xmlns:a16="http://schemas.microsoft.com/office/drawing/2014/main" id="{B6D9C191-0760-45C6-8D7A-3450E1C009CE}"/>
            </a:ext>
          </a:extLst>
        </xdr:cNvPr>
        <xdr:cNvSpPr txBox="1"/>
      </xdr:nvSpPr>
      <xdr:spPr>
        <a:xfrm>
          <a:off x="1217105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44467</xdr:rowOff>
    </xdr:from>
    <xdr:ext cx="405111" cy="259045"/>
    <xdr:sp macro="" textlink="">
      <xdr:nvSpPr>
        <xdr:cNvPr id="662" name="n_4mainValue【学校施設】&#10;有形固定資産減価償却率">
          <a:extLst>
            <a:ext uri="{FF2B5EF4-FFF2-40B4-BE49-F238E27FC236}">
              <a16:creationId xmlns:a16="http://schemas.microsoft.com/office/drawing/2014/main" id="{262F9D05-69F2-4701-9260-DA75B6ECC1B4}"/>
            </a:ext>
          </a:extLst>
        </xdr:cNvPr>
        <xdr:cNvSpPr txBox="1"/>
      </xdr:nvSpPr>
      <xdr:spPr>
        <a:xfrm>
          <a:off x="1135444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A1596EF7-8C10-47CA-AF96-516A12216603}"/>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62EB6484-D3F0-4172-81F9-338FB525572D}"/>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C7FD10E1-90D4-45DA-A819-27BE120FB00A}"/>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B11D3E2-A62F-4900-BD8D-6DB0EE4510BA}"/>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6AF97D55-EEF9-4D5B-B352-C2838BED31A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20FE63F0-A73E-4543-B65C-AAE41099E116}"/>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FD4F0692-B908-4EFA-8AF6-09CC4DBAA6BE}"/>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AD2273D7-85A8-411D-B0C7-55088AD80606}"/>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64A817FE-81D2-455E-A91B-25A9413F9FFE}"/>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CA5D5C6B-772A-4E8C-8DFB-7D5BE5B470A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753E42C5-133D-4287-A50C-A222C6901753}"/>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DFFEA1C8-E367-4B29-8002-C22C48A92469}"/>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D7948191-F577-416D-B8CD-2E5A516EE6F1}"/>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655B26B4-AB5D-4D08-BAF6-B4E8C0821682}"/>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58C9BB37-E18C-42B3-8306-EFEE1FE0D1C1}"/>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551A8D78-4169-4546-AC98-5BDE6C3D6BAF}"/>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D37DF8ED-EB5E-4F33-9487-A410C3DF3A2F}"/>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F44DEEA7-E826-4E96-94F5-49CC25298394}"/>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1281FE27-6400-4A24-9347-984AEA67E92B}"/>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122B528E-4134-4FF6-A3A9-65939AF03D3B}"/>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683" name="直線コネクタ 682">
          <a:extLst>
            <a:ext uri="{FF2B5EF4-FFF2-40B4-BE49-F238E27FC236}">
              <a16:creationId xmlns:a16="http://schemas.microsoft.com/office/drawing/2014/main" id="{25C6E06F-7942-4C27-8DD3-91207A178E03}"/>
            </a:ext>
          </a:extLst>
        </xdr:cNvPr>
        <xdr:cNvCxnSpPr/>
      </xdr:nvCxnSpPr>
      <xdr:spPr>
        <a:xfrm flipV="1">
          <a:off x="19947254" y="9604439"/>
          <a:ext cx="0" cy="1199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684" name="【学校施設】&#10;一人当たり面積最小値テキスト">
          <a:extLst>
            <a:ext uri="{FF2B5EF4-FFF2-40B4-BE49-F238E27FC236}">
              <a16:creationId xmlns:a16="http://schemas.microsoft.com/office/drawing/2014/main" id="{06C0FA7F-3359-43B6-ABC6-6EF838C77918}"/>
            </a:ext>
          </a:extLst>
        </xdr:cNvPr>
        <xdr:cNvSpPr txBox="1"/>
      </xdr:nvSpPr>
      <xdr:spPr>
        <a:xfrm>
          <a:off x="19985990" y="1080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685" name="直線コネクタ 684">
          <a:extLst>
            <a:ext uri="{FF2B5EF4-FFF2-40B4-BE49-F238E27FC236}">
              <a16:creationId xmlns:a16="http://schemas.microsoft.com/office/drawing/2014/main" id="{9D30FE86-30DF-4055-B8D8-DE02D5D0B296}"/>
            </a:ext>
          </a:extLst>
        </xdr:cNvPr>
        <xdr:cNvCxnSpPr/>
      </xdr:nvCxnSpPr>
      <xdr:spPr>
        <a:xfrm>
          <a:off x="19885660" y="108042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686" name="【学校施設】&#10;一人当たり面積最大値テキスト">
          <a:extLst>
            <a:ext uri="{FF2B5EF4-FFF2-40B4-BE49-F238E27FC236}">
              <a16:creationId xmlns:a16="http://schemas.microsoft.com/office/drawing/2014/main" id="{BEE90647-CEFD-4E4A-A4BB-43DC3BCB7960}"/>
            </a:ext>
          </a:extLst>
        </xdr:cNvPr>
        <xdr:cNvSpPr txBox="1"/>
      </xdr:nvSpPr>
      <xdr:spPr>
        <a:xfrm>
          <a:off x="1998599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687" name="直線コネクタ 686">
          <a:extLst>
            <a:ext uri="{FF2B5EF4-FFF2-40B4-BE49-F238E27FC236}">
              <a16:creationId xmlns:a16="http://schemas.microsoft.com/office/drawing/2014/main" id="{3AEE1ECA-9C09-463B-B604-CE106B7CD103}"/>
            </a:ext>
          </a:extLst>
        </xdr:cNvPr>
        <xdr:cNvCxnSpPr/>
      </xdr:nvCxnSpPr>
      <xdr:spPr>
        <a:xfrm>
          <a:off x="19885660" y="96044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688" name="【学校施設】&#10;一人当たり面積平均値テキスト">
          <a:extLst>
            <a:ext uri="{FF2B5EF4-FFF2-40B4-BE49-F238E27FC236}">
              <a16:creationId xmlns:a16="http://schemas.microsoft.com/office/drawing/2014/main" id="{2CC9031A-DEE1-41DF-B9A7-35E6E79E1BC6}"/>
            </a:ext>
          </a:extLst>
        </xdr:cNvPr>
        <xdr:cNvSpPr txBox="1"/>
      </xdr:nvSpPr>
      <xdr:spPr>
        <a:xfrm>
          <a:off x="19985990" y="1038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C565895F-C3C3-45AC-9884-945506B02388}"/>
            </a:ext>
          </a:extLst>
        </xdr:cNvPr>
        <xdr:cNvSpPr/>
      </xdr:nvSpPr>
      <xdr:spPr>
        <a:xfrm>
          <a:off x="19904710" y="104095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690" name="フローチャート: 判断 689">
          <a:extLst>
            <a:ext uri="{FF2B5EF4-FFF2-40B4-BE49-F238E27FC236}">
              <a16:creationId xmlns:a16="http://schemas.microsoft.com/office/drawing/2014/main" id="{8E38C9F4-F0D5-49AC-9E2E-BAC91B4C1D39}"/>
            </a:ext>
          </a:extLst>
        </xdr:cNvPr>
        <xdr:cNvSpPr/>
      </xdr:nvSpPr>
      <xdr:spPr>
        <a:xfrm>
          <a:off x="19161760" y="1041069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691" name="フローチャート: 判断 690">
          <a:extLst>
            <a:ext uri="{FF2B5EF4-FFF2-40B4-BE49-F238E27FC236}">
              <a16:creationId xmlns:a16="http://schemas.microsoft.com/office/drawing/2014/main" id="{3A56283F-1479-48DA-8F65-C90B7A42E1F8}"/>
            </a:ext>
          </a:extLst>
        </xdr:cNvPr>
        <xdr:cNvSpPr/>
      </xdr:nvSpPr>
      <xdr:spPr>
        <a:xfrm>
          <a:off x="18345150" y="1041012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692" name="フローチャート: 判断 691">
          <a:extLst>
            <a:ext uri="{FF2B5EF4-FFF2-40B4-BE49-F238E27FC236}">
              <a16:creationId xmlns:a16="http://schemas.microsoft.com/office/drawing/2014/main" id="{DC8A853E-A6E9-49BB-A1F2-DBE50F941D8F}"/>
            </a:ext>
          </a:extLst>
        </xdr:cNvPr>
        <xdr:cNvSpPr/>
      </xdr:nvSpPr>
      <xdr:spPr>
        <a:xfrm>
          <a:off x="17547590" y="1042689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693" name="フローチャート: 判断 692">
          <a:extLst>
            <a:ext uri="{FF2B5EF4-FFF2-40B4-BE49-F238E27FC236}">
              <a16:creationId xmlns:a16="http://schemas.microsoft.com/office/drawing/2014/main" id="{0406FAF1-B445-4E38-80E1-FE6375450D99}"/>
            </a:ext>
          </a:extLst>
        </xdr:cNvPr>
        <xdr:cNvSpPr/>
      </xdr:nvSpPr>
      <xdr:spPr>
        <a:xfrm>
          <a:off x="16761460" y="1042974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99C77118-1EF2-43B8-8D7E-32F7A6CA553D}"/>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257BF19A-CF4B-4429-93B1-B5A95DE7394A}"/>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FDE9A197-A1BA-4984-A13A-F90691A1D258}"/>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EF5C81FA-5151-474B-8103-7EA9A77F8C4E}"/>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A1E7928-36C4-4935-A1DC-188D3AC6C61B}"/>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136652</xdr:rowOff>
    </xdr:from>
    <xdr:to>
      <xdr:col>116</xdr:col>
      <xdr:colOff>114300</xdr:colOff>
      <xdr:row>60</xdr:row>
      <xdr:rowOff>66802</xdr:rowOff>
    </xdr:to>
    <xdr:sp macro="" textlink="">
      <xdr:nvSpPr>
        <xdr:cNvPr id="699" name="楕円 698">
          <a:extLst>
            <a:ext uri="{FF2B5EF4-FFF2-40B4-BE49-F238E27FC236}">
              <a16:creationId xmlns:a16="http://schemas.microsoft.com/office/drawing/2014/main" id="{AD47921C-FD1F-4C78-80B2-693FFB0D1991}"/>
            </a:ext>
          </a:extLst>
        </xdr:cNvPr>
        <xdr:cNvSpPr/>
      </xdr:nvSpPr>
      <xdr:spPr>
        <a:xfrm>
          <a:off x="19904710" y="102483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159529</xdr:rowOff>
    </xdr:from>
    <xdr:ext cx="469744" cy="259045"/>
    <xdr:sp macro="" textlink="">
      <xdr:nvSpPr>
        <xdr:cNvPr id="700" name="【学校施設】&#10;一人当たり面積該当値テキスト">
          <a:extLst>
            <a:ext uri="{FF2B5EF4-FFF2-40B4-BE49-F238E27FC236}">
              <a16:creationId xmlns:a16="http://schemas.microsoft.com/office/drawing/2014/main" id="{75B868FC-6A3A-4BD1-A462-AA4722971230}"/>
            </a:ext>
          </a:extLst>
        </xdr:cNvPr>
        <xdr:cNvSpPr txBox="1"/>
      </xdr:nvSpPr>
      <xdr:spPr>
        <a:xfrm>
          <a:off x="19985990" y="1010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145796</xdr:rowOff>
    </xdr:from>
    <xdr:to>
      <xdr:col>112</xdr:col>
      <xdr:colOff>38100</xdr:colOff>
      <xdr:row>60</xdr:row>
      <xdr:rowOff>75946</xdr:rowOff>
    </xdr:to>
    <xdr:sp macro="" textlink="">
      <xdr:nvSpPr>
        <xdr:cNvPr id="701" name="楕円 700">
          <a:extLst>
            <a:ext uri="{FF2B5EF4-FFF2-40B4-BE49-F238E27FC236}">
              <a16:creationId xmlns:a16="http://schemas.microsoft.com/office/drawing/2014/main" id="{0D83E43C-9AFA-41A5-A42A-C663E8492533}"/>
            </a:ext>
          </a:extLst>
        </xdr:cNvPr>
        <xdr:cNvSpPr/>
      </xdr:nvSpPr>
      <xdr:spPr>
        <a:xfrm>
          <a:off x="19161760" y="1025944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16002</xdr:rowOff>
    </xdr:from>
    <xdr:to>
      <xdr:col>116</xdr:col>
      <xdr:colOff>63500</xdr:colOff>
      <xdr:row>60</xdr:row>
      <xdr:rowOff>25146</xdr:rowOff>
    </xdr:to>
    <xdr:cxnSp macro="">
      <xdr:nvCxnSpPr>
        <xdr:cNvPr id="702" name="直線コネクタ 701">
          <a:extLst>
            <a:ext uri="{FF2B5EF4-FFF2-40B4-BE49-F238E27FC236}">
              <a16:creationId xmlns:a16="http://schemas.microsoft.com/office/drawing/2014/main" id="{33D7FA0D-D82B-4614-A2CE-055DEDAB9C1B}"/>
            </a:ext>
          </a:extLst>
        </xdr:cNvPr>
        <xdr:cNvCxnSpPr/>
      </xdr:nvCxnSpPr>
      <xdr:spPr>
        <a:xfrm flipV="1">
          <a:off x="19204940" y="10306812"/>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106934</xdr:rowOff>
    </xdr:from>
    <xdr:to>
      <xdr:col>107</xdr:col>
      <xdr:colOff>101600</xdr:colOff>
      <xdr:row>60</xdr:row>
      <xdr:rowOff>37084</xdr:rowOff>
    </xdr:to>
    <xdr:sp macro="" textlink="">
      <xdr:nvSpPr>
        <xdr:cNvPr id="703" name="楕円 702">
          <a:extLst>
            <a:ext uri="{FF2B5EF4-FFF2-40B4-BE49-F238E27FC236}">
              <a16:creationId xmlns:a16="http://schemas.microsoft.com/office/drawing/2014/main" id="{F2B3D619-0491-4645-BE30-A29A4DEE8F68}"/>
            </a:ext>
          </a:extLst>
        </xdr:cNvPr>
        <xdr:cNvSpPr/>
      </xdr:nvSpPr>
      <xdr:spPr>
        <a:xfrm>
          <a:off x="18345150" y="102205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157734</xdr:rowOff>
    </xdr:from>
    <xdr:to>
      <xdr:col>111</xdr:col>
      <xdr:colOff>177800</xdr:colOff>
      <xdr:row>60</xdr:row>
      <xdr:rowOff>25146</xdr:rowOff>
    </xdr:to>
    <xdr:cxnSp macro="">
      <xdr:nvCxnSpPr>
        <xdr:cNvPr id="704" name="直線コネクタ 703">
          <a:extLst>
            <a:ext uri="{FF2B5EF4-FFF2-40B4-BE49-F238E27FC236}">
              <a16:creationId xmlns:a16="http://schemas.microsoft.com/office/drawing/2014/main" id="{17FB22C9-476C-48FF-BF78-54800D422F37}"/>
            </a:ext>
          </a:extLst>
        </xdr:cNvPr>
        <xdr:cNvCxnSpPr/>
      </xdr:nvCxnSpPr>
      <xdr:spPr>
        <a:xfrm>
          <a:off x="18399760" y="10275189"/>
          <a:ext cx="80518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120650</xdr:rowOff>
    </xdr:from>
    <xdr:to>
      <xdr:col>102</xdr:col>
      <xdr:colOff>165100</xdr:colOff>
      <xdr:row>60</xdr:row>
      <xdr:rowOff>50800</xdr:rowOff>
    </xdr:to>
    <xdr:sp macro="" textlink="">
      <xdr:nvSpPr>
        <xdr:cNvPr id="705" name="楕円 704">
          <a:extLst>
            <a:ext uri="{FF2B5EF4-FFF2-40B4-BE49-F238E27FC236}">
              <a16:creationId xmlns:a16="http://schemas.microsoft.com/office/drawing/2014/main" id="{B612366A-77E0-4931-9C03-975918EACDAA}"/>
            </a:ext>
          </a:extLst>
        </xdr:cNvPr>
        <xdr:cNvSpPr/>
      </xdr:nvSpPr>
      <xdr:spPr>
        <a:xfrm>
          <a:off x="17547590" y="102381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157734</xdr:rowOff>
    </xdr:from>
    <xdr:to>
      <xdr:col>107</xdr:col>
      <xdr:colOff>50800</xdr:colOff>
      <xdr:row>60</xdr:row>
      <xdr:rowOff>0</xdr:rowOff>
    </xdr:to>
    <xdr:cxnSp macro="">
      <xdr:nvCxnSpPr>
        <xdr:cNvPr id="706" name="直線コネクタ 705">
          <a:extLst>
            <a:ext uri="{FF2B5EF4-FFF2-40B4-BE49-F238E27FC236}">
              <a16:creationId xmlns:a16="http://schemas.microsoft.com/office/drawing/2014/main" id="{E39D3A20-1601-4AA7-9F85-C5B0032D8168}"/>
            </a:ext>
          </a:extLst>
        </xdr:cNvPr>
        <xdr:cNvCxnSpPr/>
      </xdr:nvCxnSpPr>
      <xdr:spPr>
        <a:xfrm flipV="1">
          <a:off x="17602200" y="10275189"/>
          <a:ext cx="79756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147510</xdr:rowOff>
    </xdr:from>
    <xdr:to>
      <xdr:col>98</xdr:col>
      <xdr:colOff>38100</xdr:colOff>
      <xdr:row>60</xdr:row>
      <xdr:rowOff>77660</xdr:rowOff>
    </xdr:to>
    <xdr:sp macro="" textlink="">
      <xdr:nvSpPr>
        <xdr:cNvPr id="707" name="楕円 706">
          <a:extLst>
            <a:ext uri="{FF2B5EF4-FFF2-40B4-BE49-F238E27FC236}">
              <a16:creationId xmlns:a16="http://schemas.microsoft.com/office/drawing/2014/main" id="{6EE50953-DB99-4DA4-B71C-E85CD218EBA2}"/>
            </a:ext>
          </a:extLst>
        </xdr:cNvPr>
        <xdr:cNvSpPr/>
      </xdr:nvSpPr>
      <xdr:spPr>
        <a:xfrm>
          <a:off x="16761460" y="102611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0</xdr:rowOff>
    </xdr:from>
    <xdr:to>
      <xdr:col>102</xdr:col>
      <xdr:colOff>114300</xdr:colOff>
      <xdr:row>60</xdr:row>
      <xdr:rowOff>26860</xdr:rowOff>
    </xdr:to>
    <xdr:cxnSp macro="">
      <xdr:nvCxnSpPr>
        <xdr:cNvPr id="708" name="直線コネクタ 707">
          <a:extLst>
            <a:ext uri="{FF2B5EF4-FFF2-40B4-BE49-F238E27FC236}">
              <a16:creationId xmlns:a16="http://schemas.microsoft.com/office/drawing/2014/main" id="{F8178170-8516-4B2C-A534-549F99B5EB59}"/>
            </a:ext>
          </a:extLst>
        </xdr:cNvPr>
        <xdr:cNvCxnSpPr/>
      </xdr:nvCxnSpPr>
      <xdr:spPr>
        <a:xfrm flipV="1">
          <a:off x="16804640" y="10287000"/>
          <a:ext cx="79756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709" name="n_1aveValue【学校施設】&#10;一人当たり面積">
          <a:extLst>
            <a:ext uri="{FF2B5EF4-FFF2-40B4-BE49-F238E27FC236}">
              <a16:creationId xmlns:a16="http://schemas.microsoft.com/office/drawing/2014/main" id="{9ED6AEE2-7798-4920-8C9D-4909955F1534}"/>
            </a:ext>
          </a:extLst>
        </xdr:cNvPr>
        <xdr:cNvSpPr txBox="1"/>
      </xdr:nvSpPr>
      <xdr:spPr>
        <a:xfrm>
          <a:off x="18982132" y="1050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710" name="n_2aveValue【学校施設】&#10;一人当たり面積">
          <a:extLst>
            <a:ext uri="{FF2B5EF4-FFF2-40B4-BE49-F238E27FC236}">
              <a16:creationId xmlns:a16="http://schemas.microsoft.com/office/drawing/2014/main" id="{7175EF6E-B98D-405D-A4EB-72A8BD9EBB1B}"/>
            </a:ext>
          </a:extLst>
        </xdr:cNvPr>
        <xdr:cNvSpPr txBox="1"/>
      </xdr:nvSpPr>
      <xdr:spPr>
        <a:xfrm>
          <a:off x="18182032" y="105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711" name="n_3aveValue【学校施設】&#10;一人当たり面積">
          <a:extLst>
            <a:ext uri="{FF2B5EF4-FFF2-40B4-BE49-F238E27FC236}">
              <a16:creationId xmlns:a16="http://schemas.microsoft.com/office/drawing/2014/main" id="{94D35C98-1089-4A32-AF1E-BB6D76816032}"/>
            </a:ext>
          </a:extLst>
        </xdr:cNvPr>
        <xdr:cNvSpPr txBox="1"/>
      </xdr:nvSpPr>
      <xdr:spPr>
        <a:xfrm>
          <a:off x="17384472" y="105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712" name="n_4aveValue【学校施設】&#10;一人当たり面積">
          <a:extLst>
            <a:ext uri="{FF2B5EF4-FFF2-40B4-BE49-F238E27FC236}">
              <a16:creationId xmlns:a16="http://schemas.microsoft.com/office/drawing/2014/main" id="{BD1548FF-4776-40EB-AC3D-7F3F0AF84B98}"/>
            </a:ext>
          </a:extLst>
        </xdr:cNvPr>
        <xdr:cNvSpPr txBox="1"/>
      </xdr:nvSpPr>
      <xdr:spPr>
        <a:xfrm>
          <a:off x="1658881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92473</xdr:rowOff>
    </xdr:from>
    <xdr:ext cx="469744" cy="259045"/>
    <xdr:sp macro="" textlink="">
      <xdr:nvSpPr>
        <xdr:cNvPr id="713" name="n_1mainValue【学校施設】&#10;一人当たり面積">
          <a:extLst>
            <a:ext uri="{FF2B5EF4-FFF2-40B4-BE49-F238E27FC236}">
              <a16:creationId xmlns:a16="http://schemas.microsoft.com/office/drawing/2014/main" id="{F1822BF1-D4E4-48A3-9F70-D38EE7570FFF}"/>
            </a:ext>
          </a:extLst>
        </xdr:cNvPr>
        <xdr:cNvSpPr txBox="1"/>
      </xdr:nvSpPr>
      <xdr:spPr>
        <a:xfrm>
          <a:off x="18982132" y="1004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53611</xdr:rowOff>
    </xdr:from>
    <xdr:ext cx="469744" cy="259045"/>
    <xdr:sp macro="" textlink="">
      <xdr:nvSpPr>
        <xdr:cNvPr id="714" name="n_2mainValue【学校施設】&#10;一人当たり面積">
          <a:extLst>
            <a:ext uri="{FF2B5EF4-FFF2-40B4-BE49-F238E27FC236}">
              <a16:creationId xmlns:a16="http://schemas.microsoft.com/office/drawing/2014/main" id="{09147A00-8EC4-434E-BE2D-ED372537F5D5}"/>
            </a:ext>
          </a:extLst>
        </xdr:cNvPr>
        <xdr:cNvSpPr txBox="1"/>
      </xdr:nvSpPr>
      <xdr:spPr>
        <a:xfrm>
          <a:off x="18182032" y="1000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67327</xdr:rowOff>
    </xdr:from>
    <xdr:ext cx="469744" cy="259045"/>
    <xdr:sp macro="" textlink="">
      <xdr:nvSpPr>
        <xdr:cNvPr id="715" name="n_3mainValue【学校施設】&#10;一人当たり面積">
          <a:extLst>
            <a:ext uri="{FF2B5EF4-FFF2-40B4-BE49-F238E27FC236}">
              <a16:creationId xmlns:a16="http://schemas.microsoft.com/office/drawing/2014/main" id="{8F028FF2-DB65-4497-B360-E300DEF76AB8}"/>
            </a:ext>
          </a:extLst>
        </xdr:cNvPr>
        <xdr:cNvSpPr txBox="1"/>
      </xdr:nvSpPr>
      <xdr:spPr>
        <a:xfrm>
          <a:off x="17384472" y="1000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94187</xdr:rowOff>
    </xdr:from>
    <xdr:ext cx="469744" cy="259045"/>
    <xdr:sp macro="" textlink="">
      <xdr:nvSpPr>
        <xdr:cNvPr id="716" name="n_4mainValue【学校施設】&#10;一人当たり面積">
          <a:extLst>
            <a:ext uri="{FF2B5EF4-FFF2-40B4-BE49-F238E27FC236}">
              <a16:creationId xmlns:a16="http://schemas.microsoft.com/office/drawing/2014/main" id="{8745B45C-717E-4ED0-92E0-639CC1410FB9}"/>
            </a:ext>
          </a:extLst>
        </xdr:cNvPr>
        <xdr:cNvSpPr txBox="1"/>
      </xdr:nvSpPr>
      <xdr:spPr>
        <a:xfrm>
          <a:off x="16588817" y="1004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F1771E77-277E-4181-AFD9-04CC461AFD64}"/>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2F3A0F1C-6BDD-4025-9749-E83F978EFBD5}"/>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D5D8F96E-ADD7-4CAC-A734-4E3CF9AA9B92}"/>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A1FEE0EA-4078-49AA-A547-2080A5E97669}"/>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A18980AC-20E9-4FB3-9F72-52406D42F077}"/>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EF2D2EE3-BF41-4F6F-BB98-BB3ED46433D6}"/>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51210E61-02C1-465A-B085-82D5E11C4149}"/>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DCD6FE07-EBB2-4690-8F0E-6D96E4999C26}"/>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710E11F8-1209-4144-9426-ECF633ADE5DA}"/>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99DA1AFA-EF02-492A-BEFB-9888E6297932}"/>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1A206CD7-0D1D-4E5B-ACF5-9C83690E420B}"/>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DDB5F08F-3794-4305-992C-013B19BFBCAB}"/>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CF157689-BDD7-40BA-BA9B-64A052FACDC6}"/>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87CD7A12-B50B-40F9-AD39-87E0BB786A0B}"/>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741A7B59-921F-4924-89DC-67E869F737D4}"/>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DCD15F71-31BE-4456-B71E-C4382861EE43}"/>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4AEDABD9-7F4D-433A-881A-C107D287405C}"/>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D69C7317-41CE-48D0-B4C9-FAABFD5E6D70}"/>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B60C8770-380C-4080-B26B-C92B3756FE0F}"/>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BEB99D70-81DA-4083-9273-E86504F760A0}"/>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97D4C1F5-AEF3-468E-B6AE-871E73915A6D}"/>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55B357C6-1B8D-4D5C-8703-A039D225CB02}"/>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CC11B952-0148-44D5-AA36-CC9986275500}"/>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54CECC84-C40F-4804-9F1C-EAB039302FE1}"/>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741" name="直線コネクタ 740">
          <a:extLst>
            <a:ext uri="{FF2B5EF4-FFF2-40B4-BE49-F238E27FC236}">
              <a16:creationId xmlns:a16="http://schemas.microsoft.com/office/drawing/2014/main" id="{9A2C6513-95C0-4FF2-8FFB-6ABD0FCFCB39}"/>
            </a:ext>
          </a:extLst>
        </xdr:cNvPr>
        <xdr:cNvCxnSpPr/>
      </xdr:nvCxnSpPr>
      <xdr:spPr>
        <a:xfrm flipV="1">
          <a:off x="14703424" y="13470255"/>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2" name="【児童館】&#10;有形固定資産減価償却率最小値テキスト">
          <a:extLst>
            <a:ext uri="{FF2B5EF4-FFF2-40B4-BE49-F238E27FC236}">
              <a16:creationId xmlns:a16="http://schemas.microsoft.com/office/drawing/2014/main" id="{C2DE894B-A446-4BF8-BD59-58E1AE0D156E}"/>
            </a:ext>
          </a:extLst>
        </xdr:cNvPr>
        <xdr:cNvSpPr txBox="1"/>
      </xdr:nvSpPr>
      <xdr:spPr>
        <a:xfrm>
          <a:off x="1474216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362D3D20-0616-484A-ACEF-833640E0287C}"/>
            </a:ext>
          </a:extLst>
        </xdr:cNvPr>
        <xdr:cNvCxnSpPr/>
      </xdr:nvCxnSpPr>
      <xdr:spPr>
        <a:xfrm>
          <a:off x="1461135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744" name="【児童館】&#10;有形固定資産減価償却率最大値テキスト">
          <a:extLst>
            <a:ext uri="{FF2B5EF4-FFF2-40B4-BE49-F238E27FC236}">
              <a16:creationId xmlns:a16="http://schemas.microsoft.com/office/drawing/2014/main" id="{7B79B865-C6CD-4D68-B2D4-3251AB7BA982}"/>
            </a:ext>
          </a:extLst>
        </xdr:cNvPr>
        <xdr:cNvSpPr txBox="1"/>
      </xdr:nvSpPr>
      <xdr:spPr>
        <a:xfrm>
          <a:off x="1474216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99126EC7-ACE5-46B3-91F1-71C2B6C92019}"/>
            </a:ext>
          </a:extLst>
        </xdr:cNvPr>
        <xdr:cNvCxnSpPr/>
      </xdr:nvCxnSpPr>
      <xdr:spPr>
        <a:xfrm>
          <a:off x="14611350" y="13470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746" name="【児童館】&#10;有形固定資産減価償却率平均値テキスト">
          <a:extLst>
            <a:ext uri="{FF2B5EF4-FFF2-40B4-BE49-F238E27FC236}">
              <a16:creationId xmlns:a16="http://schemas.microsoft.com/office/drawing/2014/main" id="{EF035EBD-3F66-407C-8B89-CD2054FC0077}"/>
            </a:ext>
          </a:extLst>
        </xdr:cNvPr>
        <xdr:cNvSpPr txBox="1"/>
      </xdr:nvSpPr>
      <xdr:spPr>
        <a:xfrm>
          <a:off x="14742160" y="14105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747" name="フローチャート: 判断 746">
          <a:extLst>
            <a:ext uri="{FF2B5EF4-FFF2-40B4-BE49-F238E27FC236}">
              <a16:creationId xmlns:a16="http://schemas.microsoft.com/office/drawing/2014/main" id="{5906ECC3-AF5E-474F-9E8E-EE50241A9C65}"/>
            </a:ext>
          </a:extLst>
        </xdr:cNvPr>
        <xdr:cNvSpPr/>
      </xdr:nvSpPr>
      <xdr:spPr>
        <a:xfrm>
          <a:off x="14649450" y="142481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a:extLst>
            <a:ext uri="{FF2B5EF4-FFF2-40B4-BE49-F238E27FC236}">
              <a16:creationId xmlns:a16="http://schemas.microsoft.com/office/drawing/2014/main" id="{B00F286A-4B4F-4AA7-9306-D08FB656D2E6}"/>
            </a:ext>
          </a:extLst>
        </xdr:cNvPr>
        <xdr:cNvSpPr/>
      </xdr:nvSpPr>
      <xdr:spPr>
        <a:xfrm>
          <a:off x="13887450" y="142519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749" name="フローチャート: 判断 748">
          <a:extLst>
            <a:ext uri="{FF2B5EF4-FFF2-40B4-BE49-F238E27FC236}">
              <a16:creationId xmlns:a16="http://schemas.microsoft.com/office/drawing/2014/main" id="{080F4459-2C77-407A-B936-A43426EE25D4}"/>
            </a:ext>
          </a:extLst>
        </xdr:cNvPr>
        <xdr:cNvSpPr/>
      </xdr:nvSpPr>
      <xdr:spPr>
        <a:xfrm>
          <a:off x="13089890" y="1423288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750" name="フローチャート: 判断 749">
          <a:extLst>
            <a:ext uri="{FF2B5EF4-FFF2-40B4-BE49-F238E27FC236}">
              <a16:creationId xmlns:a16="http://schemas.microsoft.com/office/drawing/2014/main" id="{DF4D6C60-3110-413F-8B2B-2951F36BF7CF}"/>
            </a:ext>
          </a:extLst>
        </xdr:cNvPr>
        <xdr:cNvSpPr/>
      </xdr:nvSpPr>
      <xdr:spPr>
        <a:xfrm>
          <a:off x="12303760" y="1417383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1" name="フローチャート: 判断 750">
          <a:extLst>
            <a:ext uri="{FF2B5EF4-FFF2-40B4-BE49-F238E27FC236}">
              <a16:creationId xmlns:a16="http://schemas.microsoft.com/office/drawing/2014/main" id="{590B0062-A11F-491E-832D-EDFC99F11F9F}"/>
            </a:ext>
          </a:extLst>
        </xdr:cNvPr>
        <xdr:cNvSpPr/>
      </xdr:nvSpPr>
      <xdr:spPr>
        <a:xfrm>
          <a:off x="11487150" y="141224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73CF440-991A-4F8A-B74B-16EEBC4413E5}"/>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DAB6620-8D8A-4B8E-BC9C-3AB155F37BDE}"/>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A9131112-CBED-4289-AACD-4F84EC70F24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65CD3196-23E7-47CB-AF6A-733853804096}"/>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28217B1C-2626-40C3-987A-23BCE2D24696}"/>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44450</xdr:rowOff>
    </xdr:from>
    <xdr:to>
      <xdr:col>85</xdr:col>
      <xdr:colOff>177800</xdr:colOff>
      <xdr:row>85</xdr:row>
      <xdr:rowOff>146050</xdr:rowOff>
    </xdr:to>
    <xdr:sp macro="" textlink="">
      <xdr:nvSpPr>
        <xdr:cNvPr id="757" name="楕円 756">
          <a:extLst>
            <a:ext uri="{FF2B5EF4-FFF2-40B4-BE49-F238E27FC236}">
              <a16:creationId xmlns:a16="http://schemas.microsoft.com/office/drawing/2014/main" id="{467E5574-1EAF-4A3E-9C3D-1793E79476B2}"/>
            </a:ext>
          </a:extLst>
        </xdr:cNvPr>
        <xdr:cNvSpPr/>
      </xdr:nvSpPr>
      <xdr:spPr>
        <a:xfrm>
          <a:off x="14649450" y="14619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22877</xdr:rowOff>
    </xdr:from>
    <xdr:ext cx="405111" cy="259045"/>
    <xdr:sp macro="" textlink="">
      <xdr:nvSpPr>
        <xdr:cNvPr id="758" name="【児童館】&#10;有形固定資産減価償却率該当値テキスト">
          <a:extLst>
            <a:ext uri="{FF2B5EF4-FFF2-40B4-BE49-F238E27FC236}">
              <a16:creationId xmlns:a16="http://schemas.microsoft.com/office/drawing/2014/main" id="{AD6A6A0B-0A90-469D-855C-A31BF9F170CE}"/>
            </a:ext>
          </a:extLst>
        </xdr:cNvPr>
        <xdr:cNvSpPr txBox="1"/>
      </xdr:nvSpPr>
      <xdr:spPr>
        <a:xfrm>
          <a:off x="14742160" y="1459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6350</xdr:rowOff>
    </xdr:from>
    <xdr:to>
      <xdr:col>81</xdr:col>
      <xdr:colOff>101600</xdr:colOff>
      <xdr:row>85</xdr:row>
      <xdr:rowOff>107950</xdr:rowOff>
    </xdr:to>
    <xdr:sp macro="" textlink="">
      <xdr:nvSpPr>
        <xdr:cNvPr id="759" name="楕円 758">
          <a:extLst>
            <a:ext uri="{FF2B5EF4-FFF2-40B4-BE49-F238E27FC236}">
              <a16:creationId xmlns:a16="http://schemas.microsoft.com/office/drawing/2014/main" id="{181B9F43-9EF6-49CD-8F41-D5E429E27EAA}"/>
            </a:ext>
          </a:extLst>
        </xdr:cNvPr>
        <xdr:cNvSpPr/>
      </xdr:nvSpPr>
      <xdr:spPr>
        <a:xfrm>
          <a:off x="13887450" y="145815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57150</xdr:rowOff>
    </xdr:from>
    <xdr:to>
      <xdr:col>85</xdr:col>
      <xdr:colOff>127000</xdr:colOff>
      <xdr:row>85</xdr:row>
      <xdr:rowOff>95250</xdr:rowOff>
    </xdr:to>
    <xdr:cxnSp macro="">
      <xdr:nvCxnSpPr>
        <xdr:cNvPr id="760" name="直線コネクタ 759">
          <a:extLst>
            <a:ext uri="{FF2B5EF4-FFF2-40B4-BE49-F238E27FC236}">
              <a16:creationId xmlns:a16="http://schemas.microsoft.com/office/drawing/2014/main" id="{1ED925DA-2BD2-4F88-8D9B-C5090F9311C3}"/>
            </a:ext>
          </a:extLst>
        </xdr:cNvPr>
        <xdr:cNvCxnSpPr/>
      </xdr:nvCxnSpPr>
      <xdr:spPr>
        <a:xfrm>
          <a:off x="13942060" y="14626590"/>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139700</xdr:rowOff>
    </xdr:from>
    <xdr:to>
      <xdr:col>76</xdr:col>
      <xdr:colOff>165100</xdr:colOff>
      <xdr:row>85</xdr:row>
      <xdr:rowOff>69850</xdr:rowOff>
    </xdr:to>
    <xdr:sp macro="" textlink="">
      <xdr:nvSpPr>
        <xdr:cNvPr id="761" name="楕円 760">
          <a:extLst>
            <a:ext uri="{FF2B5EF4-FFF2-40B4-BE49-F238E27FC236}">
              <a16:creationId xmlns:a16="http://schemas.microsoft.com/office/drawing/2014/main" id="{4514A35C-F4E0-4615-93AF-5F7056DD3E1D}"/>
            </a:ext>
          </a:extLst>
        </xdr:cNvPr>
        <xdr:cNvSpPr/>
      </xdr:nvSpPr>
      <xdr:spPr>
        <a:xfrm>
          <a:off x="13089890" y="145376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19050</xdr:rowOff>
    </xdr:from>
    <xdr:to>
      <xdr:col>81</xdr:col>
      <xdr:colOff>50800</xdr:colOff>
      <xdr:row>85</xdr:row>
      <xdr:rowOff>57150</xdr:rowOff>
    </xdr:to>
    <xdr:cxnSp macro="">
      <xdr:nvCxnSpPr>
        <xdr:cNvPr id="762" name="直線コネクタ 761">
          <a:extLst>
            <a:ext uri="{FF2B5EF4-FFF2-40B4-BE49-F238E27FC236}">
              <a16:creationId xmlns:a16="http://schemas.microsoft.com/office/drawing/2014/main" id="{84D0C0B2-5EF9-43D9-B202-D32F76FBF5F0}"/>
            </a:ext>
          </a:extLst>
        </xdr:cNvPr>
        <xdr:cNvCxnSpPr/>
      </xdr:nvCxnSpPr>
      <xdr:spPr>
        <a:xfrm>
          <a:off x="13144500" y="1458849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101600</xdr:rowOff>
    </xdr:from>
    <xdr:to>
      <xdr:col>72</xdr:col>
      <xdr:colOff>38100</xdr:colOff>
      <xdr:row>85</xdr:row>
      <xdr:rowOff>31750</xdr:rowOff>
    </xdr:to>
    <xdr:sp macro="" textlink="">
      <xdr:nvSpPr>
        <xdr:cNvPr id="763" name="楕円 762">
          <a:extLst>
            <a:ext uri="{FF2B5EF4-FFF2-40B4-BE49-F238E27FC236}">
              <a16:creationId xmlns:a16="http://schemas.microsoft.com/office/drawing/2014/main" id="{3DCF6CDD-7336-4074-900F-374A6CD0F252}"/>
            </a:ext>
          </a:extLst>
        </xdr:cNvPr>
        <xdr:cNvSpPr/>
      </xdr:nvSpPr>
      <xdr:spPr>
        <a:xfrm>
          <a:off x="12303760" y="144995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152400</xdr:rowOff>
    </xdr:from>
    <xdr:to>
      <xdr:col>76</xdr:col>
      <xdr:colOff>114300</xdr:colOff>
      <xdr:row>85</xdr:row>
      <xdr:rowOff>19050</xdr:rowOff>
    </xdr:to>
    <xdr:cxnSp macro="">
      <xdr:nvCxnSpPr>
        <xdr:cNvPr id="764" name="直線コネクタ 763">
          <a:extLst>
            <a:ext uri="{FF2B5EF4-FFF2-40B4-BE49-F238E27FC236}">
              <a16:creationId xmlns:a16="http://schemas.microsoft.com/office/drawing/2014/main" id="{EA9F1908-695E-45CC-A47F-23B568EC305D}"/>
            </a:ext>
          </a:extLst>
        </xdr:cNvPr>
        <xdr:cNvCxnSpPr/>
      </xdr:nvCxnSpPr>
      <xdr:spPr>
        <a:xfrm>
          <a:off x="12346940" y="1455420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63500</xdr:rowOff>
    </xdr:from>
    <xdr:to>
      <xdr:col>67</xdr:col>
      <xdr:colOff>101600</xdr:colOff>
      <xdr:row>84</xdr:row>
      <xdr:rowOff>165100</xdr:rowOff>
    </xdr:to>
    <xdr:sp macro="" textlink="">
      <xdr:nvSpPr>
        <xdr:cNvPr id="765" name="楕円 764">
          <a:extLst>
            <a:ext uri="{FF2B5EF4-FFF2-40B4-BE49-F238E27FC236}">
              <a16:creationId xmlns:a16="http://schemas.microsoft.com/office/drawing/2014/main" id="{F65528C4-651F-46DC-9C12-9C9800048EA8}"/>
            </a:ext>
          </a:extLst>
        </xdr:cNvPr>
        <xdr:cNvSpPr/>
      </xdr:nvSpPr>
      <xdr:spPr>
        <a:xfrm>
          <a:off x="11487150" y="144614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114300</xdr:rowOff>
    </xdr:from>
    <xdr:to>
      <xdr:col>71</xdr:col>
      <xdr:colOff>177800</xdr:colOff>
      <xdr:row>84</xdr:row>
      <xdr:rowOff>152400</xdr:rowOff>
    </xdr:to>
    <xdr:cxnSp macro="">
      <xdr:nvCxnSpPr>
        <xdr:cNvPr id="766" name="直線コネクタ 765">
          <a:extLst>
            <a:ext uri="{FF2B5EF4-FFF2-40B4-BE49-F238E27FC236}">
              <a16:creationId xmlns:a16="http://schemas.microsoft.com/office/drawing/2014/main" id="{D4BCAC9A-397E-4295-95AF-307F252AA2B9}"/>
            </a:ext>
          </a:extLst>
        </xdr:cNvPr>
        <xdr:cNvCxnSpPr/>
      </xdr:nvCxnSpPr>
      <xdr:spPr>
        <a:xfrm>
          <a:off x="11541760" y="1451610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767" name="n_1aveValue【児童館】&#10;有形固定資産減価償却率">
          <a:extLst>
            <a:ext uri="{FF2B5EF4-FFF2-40B4-BE49-F238E27FC236}">
              <a16:creationId xmlns:a16="http://schemas.microsoft.com/office/drawing/2014/main" id="{46E8B18F-9DA0-440D-80A4-3A230B4F3F6E}"/>
            </a:ext>
          </a:extLst>
        </xdr:cNvPr>
        <xdr:cNvSpPr txBox="1"/>
      </xdr:nvSpPr>
      <xdr:spPr>
        <a:xfrm>
          <a:off x="13738234"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768" name="n_2aveValue【児童館】&#10;有形固定資産減価償却率">
          <a:extLst>
            <a:ext uri="{FF2B5EF4-FFF2-40B4-BE49-F238E27FC236}">
              <a16:creationId xmlns:a16="http://schemas.microsoft.com/office/drawing/2014/main" id="{61117D21-9689-4B65-BA1F-B2A5C23EC8C1}"/>
            </a:ext>
          </a:extLst>
        </xdr:cNvPr>
        <xdr:cNvSpPr txBox="1"/>
      </xdr:nvSpPr>
      <xdr:spPr>
        <a:xfrm>
          <a:off x="12957184" y="140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769" name="n_3aveValue【児童館】&#10;有形固定資産減価償却率">
          <a:extLst>
            <a:ext uri="{FF2B5EF4-FFF2-40B4-BE49-F238E27FC236}">
              <a16:creationId xmlns:a16="http://schemas.microsoft.com/office/drawing/2014/main" id="{6D05D0C9-0E8D-42B4-B96A-109FD5873F20}"/>
            </a:ext>
          </a:extLst>
        </xdr:cNvPr>
        <xdr:cNvSpPr txBox="1"/>
      </xdr:nvSpPr>
      <xdr:spPr>
        <a:xfrm>
          <a:off x="12171054" y="13945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770" name="n_4aveValue【児童館】&#10;有形固定資産減価償却率">
          <a:extLst>
            <a:ext uri="{FF2B5EF4-FFF2-40B4-BE49-F238E27FC236}">
              <a16:creationId xmlns:a16="http://schemas.microsoft.com/office/drawing/2014/main" id="{7021B7D2-5092-4FAC-A5A2-5E1D3B8AD0BC}"/>
            </a:ext>
          </a:extLst>
        </xdr:cNvPr>
        <xdr:cNvSpPr txBox="1"/>
      </xdr:nvSpPr>
      <xdr:spPr>
        <a:xfrm>
          <a:off x="11354444" y="1390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99077</xdr:rowOff>
    </xdr:from>
    <xdr:ext cx="405111" cy="259045"/>
    <xdr:sp macro="" textlink="">
      <xdr:nvSpPr>
        <xdr:cNvPr id="771" name="n_1mainValue【児童館】&#10;有形固定資産減価償却率">
          <a:extLst>
            <a:ext uri="{FF2B5EF4-FFF2-40B4-BE49-F238E27FC236}">
              <a16:creationId xmlns:a16="http://schemas.microsoft.com/office/drawing/2014/main" id="{15F4D7EE-11B1-4EEF-85F2-BD932F89AE1F}"/>
            </a:ext>
          </a:extLst>
        </xdr:cNvPr>
        <xdr:cNvSpPr txBox="1"/>
      </xdr:nvSpPr>
      <xdr:spPr>
        <a:xfrm>
          <a:off x="13738234" y="1466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60977</xdr:rowOff>
    </xdr:from>
    <xdr:ext cx="405111" cy="259045"/>
    <xdr:sp macro="" textlink="">
      <xdr:nvSpPr>
        <xdr:cNvPr id="772" name="n_2mainValue【児童館】&#10;有形固定資産減価償却率">
          <a:extLst>
            <a:ext uri="{FF2B5EF4-FFF2-40B4-BE49-F238E27FC236}">
              <a16:creationId xmlns:a16="http://schemas.microsoft.com/office/drawing/2014/main" id="{54044B6F-6C98-4F8D-BEF7-242D467D2C49}"/>
            </a:ext>
          </a:extLst>
        </xdr:cNvPr>
        <xdr:cNvSpPr txBox="1"/>
      </xdr:nvSpPr>
      <xdr:spPr>
        <a:xfrm>
          <a:off x="12957184" y="1463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22877</xdr:rowOff>
    </xdr:from>
    <xdr:ext cx="405111" cy="259045"/>
    <xdr:sp macro="" textlink="">
      <xdr:nvSpPr>
        <xdr:cNvPr id="773" name="n_3mainValue【児童館】&#10;有形固定資産減価償却率">
          <a:extLst>
            <a:ext uri="{FF2B5EF4-FFF2-40B4-BE49-F238E27FC236}">
              <a16:creationId xmlns:a16="http://schemas.microsoft.com/office/drawing/2014/main" id="{96416563-D474-48C4-BC52-DC0ED0110E52}"/>
            </a:ext>
          </a:extLst>
        </xdr:cNvPr>
        <xdr:cNvSpPr txBox="1"/>
      </xdr:nvSpPr>
      <xdr:spPr>
        <a:xfrm>
          <a:off x="12171054" y="1459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156227</xdr:rowOff>
    </xdr:from>
    <xdr:ext cx="405111" cy="259045"/>
    <xdr:sp macro="" textlink="">
      <xdr:nvSpPr>
        <xdr:cNvPr id="774" name="n_4mainValue【児童館】&#10;有形固定資産減価償却率">
          <a:extLst>
            <a:ext uri="{FF2B5EF4-FFF2-40B4-BE49-F238E27FC236}">
              <a16:creationId xmlns:a16="http://schemas.microsoft.com/office/drawing/2014/main" id="{B828F731-144F-448C-BDD3-AFC80415AA43}"/>
            </a:ext>
          </a:extLst>
        </xdr:cNvPr>
        <xdr:cNvSpPr txBox="1"/>
      </xdr:nvSpPr>
      <xdr:spPr>
        <a:xfrm>
          <a:off x="11354444" y="1455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B13236D9-1772-453F-ABC7-901996E13048}"/>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F527F6F9-E94D-4A85-B90F-16A93B2A21DB}"/>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6C91ED8C-D024-4AA5-A017-ED60BB646587}"/>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988A53EB-963A-4A70-A344-884D22131C07}"/>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880123E7-5753-4D27-9743-C6334E351D54}"/>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F3E5BC62-8B38-4A06-9FAE-7C2DE2E29F97}"/>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C30D9DA8-4CC2-465B-B919-867B45B1A8E5}"/>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29A62987-97E9-40F3-A336-CA672514F8DF}"/>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0F2464B1-B4D5-4C52-9788-9C7A94B7F9B5}"/>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4F019FE8-83BD-45A7-B93F-B5E2342707B5}"/>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5" name="直線コネクタ 784">
          <a:extLst>
            <a:ext uri="{FF2B5EF4-FFF2-40B4-BE49-F238E27FC236}">
              <a16:creationId xmlns:a16="http://schemas.microsoft.com/office/drawing/2014/main" id="{26E55FB1-744A-4706-BCB9-168E68A7FF2D}"/>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6" name="テキスト ボックス 785">
          <a:extLst>
            <a:ext uri="{FF2B5EF4-FFF2-40B4-BE49-F238E27FC236}">
              <a16:creationId xmlns:a16="http://schemas.microsoft.com/office/drawing/2014/main" id="{41ABA2F0-C6CA-4A72-A442-48B5E24C123E}"/>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7" name="直線コネクタ 786">
          <a:extLst>
            <a:ext uri="{FF2B5EF4-FFF2-40B4-BE49-F238E27FC236}">
              <a16:creationId xmlns:a16="http://schemas.microsoft.com/office/drawing/2014/main" id="{779CB3A5-13FA-4051-882C-8EA69A1C0134}"/>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8" name="テキスト ボックス 787">
          <a:extLst>
            <a:ext uri="{FF2B5EF4-FFF2-40B4-BE49-F238E27FC236}">
              <a16:creationId xmlns:a16="http://schemas.microsoft.com/office/drawing/2014/main" id="{10F9A5E4-3012-42C6-8A4C-A11DECF318A5}"/>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9" name="直線コネクタ 788">
          <a:extLst>
            <a:ext uri="{FF2B5EF4-FFF2-40B4-BE49-F238E27FC236}">
              <a16:creationId xmlns:a16="http://schemas.microsoft.com/office/drawing/2014/main" id="{0252185F-58B4-4FDE-BC85-D6DF324004FA}"/>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0" name="テキスト ボックス 789">
          <a:extLst>
            <a:ext uri="{FF2B5EF4-FFF2-40B4-BE49-F238E27FC236}">
              <a16:creationId xmlns:a16="http://schemas.microsoft.com/office/drawing/2014/main" id="{AB376FEB-06C0-444F-A85D-01BD0D1A4038}"/>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1" name="直線コネクタ 790">
          <a:extLst>
            <a:ext uri="{FF2B5EF4-FFF2-40B4-BE49-F238E27FC236}">
              <a16:creationId xmlns:a16="http://schemas.microsoft.com/office/drawing/2014/main" id="{2A2B72EC-EA68-4DAD-87EC-C7CFE0823C04}"/>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2" name="テキスト ボックス 791">
          <a:extLst>
            <a:ext uri="{FF2B5EF4-FFF2-40B4-BE49-F238E27FC236}">
              <a16:creationId xmlns:a16="http://schemas.microsoft.com/office/drawing/2014/main" id="{4CD417DF-6636-4931-A963-6F449A539AD8}"/>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3" name="直線コネクタ 792">
          <a:extLst>
            <a:ext uri="{FF2B5EF4-FFF2-40B4-BE49-F238E27FC236}">
              <a16:creationId xmlns:a16="http://schemas.microsoft.com/office/drawing/2014/main" id="{49D3BE7F-2D65-4ACD-A246-6C953E50B3E4}"/>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4" name="テキスト ボックス 793">
          <a:extLst>
            <a:ext uri="{FF2B5EF4-FFF2-40B4-BE49-F238E27FC236}">
              <a16:creationId xmlns:a16="http://schemas.microsoft.com/office/drawing/2014/main" id="{EA1AB5D4-DFAA-4359-A188-EE2DE85607E6}"/>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5" name="直線コネクタ 794">
          <a:extLst>
            <a:ext uri="{FF2B5EF4-FFF2-40B4-BE49-F238E27FC236}">
              <a16:creationId xmlns:a16="http://schemas.microsoft.com/office/drawing/2014/main" id="{E655D790-82F4-4570-BBD6-81A989976D9A}"/>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6" name="テキスト ボックス 795">
          <a:extLst>
            <a:ext uri="{FF2B5EF4-FFF2-40B4-BE49-F238E27FC236}">
              <a16:creationId xmlns:a16="http://schemas.microsoft.com/office/drawing/2014/main" id="{CEE03322-4F58-418C-BEEC-35B3854D06DE}"/>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3153DCB2-7C6F-4951-BC53-50243179E244}"/>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a:extLst>
            <a:ext uri="{FF2B5EF4-FFF2-40B4-BE49-F238E27FC236}">
              <a16:creationId xmlns:a16="http://schemas.microsoft.com/office/drawing/2014/main" id="{B190CB81-79EE-4D1E-A546-3CD5D85E1C3E}"/>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D868CE9F-D261-47C9-8E23-C16F26881576}"/>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800" name="直線コネクタ 799">
          <a:extLst>
            <a:ext uri="{FF2B5EF4-FFF2-40B4-BE49-F238E27FC236}">
              <a16:creationId xmlns:a16="http://schemas.microsoft.com/office/drawing/2014/main" id="{C775E102-5502-43C5-AC29-02E0DD358DF6}"/>
            </a:ext>
          </a:extLst>
        </xdr:cNvPr>
        <xdr:cNvCxnSpPr/>
      </xdr:nvCxnSpPr>
      <xdr:spPr>
        <a:xfrm flipV="1">
          <a:off x="1994725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801" name="【児童館】&#10;一人当たり面積最小値テキスト">
          <a:extLst>
            <a:ext uri="{FF2B5EF4-FFF2-40B4-BE49-F238E27FC236}">
              <a16:creationId xmlns:a16="http://schemas.microsoft.com/office/drawing/2014/main" id="{C8F4A740-38F4-451F-820B-A971F42A7031}"/>
            </a:ext>
          </a:extLst>
        </xdr:cNvPr>
        <xdr:cNvSpPr txBox="1"/>
      </xdr:nvSpPr>
      <xdr:spPr>
        <a:xfrm>
          <a:off x="19985990" y="1490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a:extLst>
            <a:ext uri="{FF2B5EF4-FFF2-40B4-BE49-F238E27FC236}">
              <a16:creationId xmlns:a16="http://schemas.microsoft.com/office/drawing/2014/main" id="{7D5D5B36-397B-4BA0-A995-0D937EC90808}"/>
            </a:ext>
          </a:extLst>
        </xdr:cNvPr>
        <xdr:cNvCxnSpPr/>
      </xdr:nvCxnSpPr>
      <xdr:spPr>
        <a:xfrm>
          <a:off x="19885660" y="14897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803" name="【児童館】&#10;一人当たり面積最大値テキスト">
          <a:extLst>
            <a:ext uri="{FF2B5EF4-FFF2-40B4-BE49-F238E27FC236}">
              <a16:creationId xmlns:a16="http://schemas.microsoft.com/office/drawing/2014/main" id="{3DAC2C4E-AA2E-4469-9BED-D2E6978F4AEC}"/>
            </a:ext>
          </a:extLst>
        </xdr:cNvPr>
        <xdr:cNvSpPr txBox="1"/>
      </xdr:nvSpPr>
      <xdr:spPr>
        <a:xfrm>
          <a:off x="19985990" y="131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a:extLst>
            <a:ext uri="{FF2B5EF4-FFF2-40B4-BE49-F238E27FC236}">
              <a16:creationId xmlns:a16="http://schemas.microsoft.com/office/drawing/2014/main" id="{B116AA3F-9B93-4E9B-A7D0-192138189C36}"/>
            </a:ext>
          </a:extLst>
        </xdr:cNvPr>
        <xdr:cNvCxnSpPr/>
      </xdr:nvCxnSpPr>
      <xdr:spPr>
        <a:xfrm>
          <a:off x="19885660" y="1341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805" name="【児童館】&#10;一人当たり面積平均値テキスト">
          <a:extLst>
            <a:ext uri="{FF2B5EF4-FFF2-40B4-BE49-F238E27FC236}">
              <a16:creationId xmlns:a16="http://schemas.microsoft.com/office/drawing/2014/main" id="{A4E4106D-978C-4A0C-95A6-EE11E1FDBC8B}"/>
            </a:ext>
          </a:extLst>
        </xdr:cNvPr>
        <xdr:cNvSpPr txBox="1"/>
      </xdr:nvSpPr>
      <xdr:spPr>
        <a:xfrm>
          <a:off x="19985990" y="142857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806" name="フローチャート: 判断 805">
          <a:extLst>
            <a:ext uri="{FF2B5EF4-FFF2-40B4-BE49-F238E27FC236}">
              <a16:creationId xmlns:a16="http://schemas.microsoft.com/office/drawing/2014/main" id="{45B7D78D-B794-4C26-8EBF-B728396ACAC1}"/>
            </a:ext>
          </a:extLst>
        </xdr:cNvPr>
        <xdr:cNvSpPr/>
      </xdr:nvSpPr>
      <xdr:spPr>
        <a:xfrm>
          <a:off x="19904710" y="144380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807" name="フローチャート: 判断 806">
          <a:extLst>
            <a:ext uri="{FF2B5EF4-FFF2-40B4-BE49-F238E27FC236}">
              <a16:creationId xmlns:a16="http://schemas.microsoft.com/office/drawing/2014/main" id="{C8069F06-2C3A-4B59-9EE2-B5A6BD29C101}"/>
            </a:ext>
          </a:extLst>
        </xdr:cNvPr>
        <xdr:cNvSpPr/>
      </xdr:nvSpPr>
      <xdr:spPr>
        <a:xfrm>
          <a:off x="19161760" y="144380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808" name="フローチャート: 判断 807">
          <a:extLst>
            <a:ext uri="{FF2B5EF4-FFF2-40B4-BE49-F238E27FC236}">
              <a16:creationId xmlns:a16="http://schemas.microsoft.com/office/drawing/2014/main" id="{F7DC60F7-9B1A-4F2F-B53B-F8251FBAF112}"/>
            </a:ext>
          </a:extLst>
        </xdr:cNvPr>
        <xdr:cNvSpPr/>
      </xdr:nvSpPr>
      <xdr:spPr>
        <a:xfrm>
          <a:off x="18345150" y="144582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809" name="フローチャート: 判断 808">
          <a:extLst>
            <a:ext uri="{FF2B5EF4-FFF2-40B4-BE49-F238E27FC236}">
              <a16:creationId xmlns:a16="http://schemas.microsoft.com/office/drawing/2014/main" id="{1E497157-E242-40BA-B2AE-DB3C32B7F5B5}"/>
            </a:ext>
          </a:extLst>
        </xdr:cNvPr>
        <xdr:cNvSpPr/>
      </xdr:nvSpPr>
      <xdr:spPr>
        <a:xfrm>
          <a:off x="17547590" y="144688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810" name="フローチャート: 判断 809">
          <a:extLst>
            <a:ext uri="{FF2B5EF4-FFF2-40B4-BE49-F238E27FC236}">
              <a16:creationId xmlns:a16="http://schemas.microsoft.com/office/drawing/2014/main" id="{6C5B31F8-2CCF-4C7E-B8AF-266541EDEB40}"/>
            </a:ext>
          </a:extLst>
        </xdr:cNvPr>
        <xdr:cNvSpPr/>
      </xdr:nvSpPr>
      <xdr:spPr>
        <a:xfrm>
          <a:off x="16761460" y="1446883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75287A71-0045-4443-8C68-C442BE764891}"/>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16399F57-0D55-4AC5-AD99-E446CC99786C}"/>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559A926D-9EA2-4237-B7CE-659D4742337C}"/>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3B1391F9-B13C-416C-B53B-2964673DB5D4}"/>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B825B973-BC31-46DF-A077-51CC94F907A0}"/>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19957</xdr:rowOff>
    </xdr:from>
    <xdr:to>
      <xdr:col>116</xdr:col>
      <xdr:colOff>114300</xdr:colOff>
      <xdr:row>86</xdr:row>
      <xdr:rowOff>121557</xdr:rowOff>
    </xdr:to>
    <xdr:sp macro="" textlink="">
      <xdr:nvSpPr>
        <xdr:cNvPr id="816" name="楕円 815">
          <a:extLst>
            <a:ext uri="{FF2B5EF4-FFF2-40B4-BE49-F238E27FC236}">
              <a16:creationId xmlns:a16="http://schemas.microsoft.com/office/drawing/2014/main" id="{ACFFEF08-F73B-4FE7-B7BF-D0E6FA5128F8}"/>
            </a:ext>
          </a:extLst>
        </xdr:cNvPr>
        <xdr:cNvSpPr/>
      </xdr:nvSpPr>
      <xdr:spPr>
        <a:xfrm>
          <a:off x="19904710" y="1476084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106334</xdr:rowOff>
    </xdr:from>
    <xdr:ext cx="469744" cy="259045"/>
    <xdr:sp macro="" textlink="">
      <xdr:nvSpPr>
        <xdr:cNvPr id="817" name="【児童館】&#10;一人当たり面積該当値テキスト">
          <a:extLst>
            <a:ext uri="{FF2B5EF4-FFF2-40B4-BE49-F238E27FC236}">
              <a16:creationId xmlns:a16="http://schemas.microsoft.com/office/drawing/2014/main" id="{BBACA8F9-579C-4BFB-9C98-09B27F04BFBA}"/>
            </a:ext>
          </a:extLst>
        </xdr:cNvPr>
        <xdr:cNvSpPr txBox="1"/>
      </xdr:nvSpPr>
      <xdr:spPr>
        <a:xfrm>
          <a:off x="19985990" y="1467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19957</xdr:rowOff>
    </xdr:from>
    <xdr:to>
      <xdr:col>112</xdr:col>
      <xdr:colOff>38100</xdr:colOff>
      <xdr:row>86</xdr:row>
      <xdr:rowOff>121557</xdr:rowOff>
    </xdr:to>
    <xdr:sp macro="" textlink="">
      <xdr:nvSpPr>
        <xdr:cNvPr id="818" name="楕円 817">
          <a:extLst>
            <a:ext uri="{FF2B5EF4-FFF2-40B4-BE49-F238E27FC236}">
              <a16:creationId xmlns:a16="http://schemas.microsoft.com/office/drawing/2014/main" id="{CE6EE688-CF0A-48B1-961A-033625A6241A}"/>
            </a:ext>
          </a:extLst>
        </xdr:cNvPr>
        <xdr:cNvSpPr/>
      </xdr:nvSpPr>
      <xdr:spPr>
        <a:xfrm>
          <a:off x="19161760" y="1476084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70757</xdr:rowOff>
    </xdr:from>
    <xdr:to>
      <xdr:col>116</xdr:col>
      <xdr:colOff>63500</xdr:colOff>
      <xdr:row>86</xdr:row>
      <xdr:rowOff>70757</xdr:rowOff>
    </xdr:to>
    <xdr:cxnSp macro="">
      <xdr:nvCxnSpPr>
        <xdr:cNvPr id="819" name="直線コネクタ 818">
          <a:extLst>
            <a:ext uri="{FF2B5EF4-FFF2-40B4-BE49-F238E27FC236}">
              <a16:creationId xmlns:a16="http://schemas.microsoft.com/office/drawing/2014/main" id="{CFDB2FAF-A542-4936-954A-2EC09608EA98}"/>
            </a:ext>
          </a:extLst>
        </xdr:cNvPr>
        <xdr:cNvCxnSpPr/>
      </xdr:nvCxnSpPr>
      <xdr:spPr>
        <a:xfrm>
          <a:off x="19204940" y="1481355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19957</xdr:rowOff>
    </xdr:from>
    <xdr:to>
      <xdr:col>107</xdr:col>
      <xdr:colOff>101600</xdr:colOff>
      <xdr:row>86</xdr:row>
      <xdr:rowOff>121557</xdr:rowOff>
    </xdr:to>
    <xdr:sp macro="" textlink="">
      <xdr:nvSpPr>
        <xdr:cNvPr id="820" name="楕円 819">
          <a:extLst>
            <a:ext uri="{FF2B5EF4-FFF2-40B4-BE49-F238E27FC236}">
              <a16:creationId xmlns:a16="http://schemas.microsoft.com/office/drawing/2014/main" id="{8EC5FD89-BD61-46B4-9A22-29391AADA6F4}"/>
            </a:ext>
          </a:extLst>
        </xdr:cNvPr>
        <xdr:cNvSpPr/>
      </xdr:nvSpPr>
      <xdr:spPr>
        <a:xfrm>
          <a:off x="18345150" y="1476084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70757</xdr:rowOff>
    </xdr:from>
    <xdr:to>
      <xdr:col>111</xdr:col>
      <xdr:colOff>177800</xdr:colOff>
      <xdr:row>86</xdr:row>
      <xdr:rowOff>70757</xdr:rowOff>
    </xdr:to>
    <xdr:cxnSp macro="">
      <xdr:nvCxnSpPr>
        <xdr:cNvPr id="821" name="直線コネクタ 820">
          <a:extLst>
            <a:ext uri="{FF2B5EF4-FFF2-40B4-BE49-F238E27FC236}">
              <a16:creationId xmlns:a16="http://schemas.microsoft.com/office/drawing/2014/main" id="{69E1B3E5-3C50-4F64-A949-A623900CF8A9}"/>
            </a:ext>
          </a:extLst>
        </xdr:cNvPr>
        <xdr:cNvCxnSpPr/>
      </xdr:nvCxnSpPr>
      <xdr:spPr>
        <a:xfrm>
          <a:off x="18399760" y="1481355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22" name="楕円 821">
          <a:extLst>
            <a:ext uri="{FF2B5EF4-FFF2-40B4-BE49-F238E27FC236}">
              <a16:creationId xmlns:a16="http://schemas.microsoft.com/office/drawing/2014/main" id="{8F4E30EF-23E1-4908-B11A-47C5675C1ED7}"/>
            </a:ext>
          </a:extLst>
        </xdr:cNvPr>
        <xdr:cNvSpPr/>
      </xdr:nvSpPr>
      <xdr:spPr>
        <a:xfrm>
          <a:off x="17547590" y="1476084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70757</xdr:rowOff>
    </xdr:from>
    <xdr:to>
      <xdr:col>107</xdr:col>
      <xdr:colOff>50800</xdr:colOff>
      <xdr:row>86</xdr:row>
      <xdr:rowOff>70757</xdr:rowOff>
    </xdr:to>
    <xdr:cxnSp macro="">
      <xdr:nvCxnSpPr>
        <xdr:cNvPr id="823" name="直線コネクタ 822">
          <a:extLst>
            <a:ext uri="{FF2B5EF4-FFF2-40B4-BE49-F238E27FC236}">
              <a16:creationId xmlns:a16="http://schemas.microsoft.com/office/drawing/2014/main" id="{3D0C6B7B-7E93-4CD2-9CEF-FE46FFEE4206}"/>
            </a:ext>
          </a:extLst>
        </xdr:cNvPr>
        <xdr:cNvCxnSpPr/>
      </xdr:nvCxnSpPr>
      <xdr:spPr>
        <a:xfrm>
          <a:off x="17602200" y="1481355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36286</xdr:rowOff>
    </xdr:from>
    <xdr:to>
      <xdr:col>98</xdr:col>
      <xdr:colOff>38100</xdr:colOff>
      <xdr:row>86</xdr:row>
      <xdr:rowOff>137886</xdr:rowOff>
    </xdr:to>
    <xdr:sp macro="" textlink="">
      <xdr:nvSpPr>
        <xdr:cNvPr id="824" name="楕円 823">
          <a:extLst>
            <a:ext uri="{FF2B5EF4-FFF2-40B4-BE49-F238E27FC236}">
              <a16:creationId xmlns:a16="http://schemas.microsoft.com/office/drawing/2014/main" id="{C3ADCB10-4C12-4A85-A5A4-CDE4A8F0C97E}"/>
            </a:ext>
          </a:extLst>
        </xdr:cNvPr>
        <xdr:cNvSpPr/>
      </xdr:nvSpPr>
      <xdr:spPr>
        <a:xfrm>
          <a:off x="16761460" y="147809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70757</xdr:rowOff>
    </xdr:from>
    <xdr:to>
      <xdr:col>102</xdr:col>
      <xdr:colOff>114300</xdr:colOff>
      <xdr:row>86</xdr:row>
      <xdr:rowOff>87086</xdr:rowOff>
    </xdr:to>
    <xdr:cxnSp macro="">
      <xdr:nvCxnSpPr>
        <xdr:cNvPr id="825" name="直線コネクタ 824">
          <a:extLst>
            <a:ext uri="{FF2B5EF4-FFF2-40B4-BE49-F238E27FC236}">
              <a16:creationId xmlns:a16="http://schemas.microsoft.com/office/drawing/2014/main" id="{6B035054-A766-4784-BAFA-65B95159B7E8}"/>
            </a:ext>
          </a:extLst>
        </xdr:cNvPr>
        <xdr:cNvCxnSpPr/>
      </xdr:nvCxnSpPr>
      <xdr:spPr>
        <a:xfrm flipV="1">
          <a:off x="16804640" y="14813552"/>
          <a:ext cx="797560" cy="2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154413</xdr:rowOff>
    </xdr:from>
    <xdr:ext cx="469744" cy="259045"/>
    <xdr:sp macro="" textlink="">
      <xdr:nvSpPr>
        <xdr:cNvPr id="826" name="n_1aveValue【児童館】&#10;一人当たり面積">
          <a:extLst>
            <a:ext uri="{FF2B5EF4-FFF2-40B4-BE49-F238E27FC236}">
              <a16:creationId xmlns:a16="http://schemas.microsoft.com/office/drawing/2014/main" id="{75130DA8-E26B-4D90-A8F5-7C858DB22B19}"/>
            </a:ext>
          </a:extLst>
        </xdr:cNvPr>
        <xdr:cNvSpPr txBox="1"/>
      </xdr:nvSpPr>
      <xdr:spPr>
        <a:xfrm>
          <a:off x="18982132"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170741</xdr:rowOff>
    </xdr:from>
    <xdr:ext cx="469744" cy="259045"/>
    <xdr:sp macro="" textlink="">
      <xdr:nvSpPr>
        <xdr:cNvPr id="827" name="n_2aveValue【児童館】&#10;一人当たり面積">
          <a:extLst>
            <a:ext uri="{FF2B5EF4-FFF2-40B4-BE49-F238E27FC236}">
              <a16:creationId xmlns:a16="http://schemas.microsoft.com/office/drawing/2014/main" id="{1BDB7CD9-029A-450D-A1E9-D0DF272DC9C2}"/>
            </a:ext>
          </a:extLst>
        </xdr:cNvPr>
        <xdr:cNvSpPr txBox="1"/>
      </xdr:nvSpPr>
      <xdr:spPr>
        <a:xfrm>
          <a:off x="18182032" y="1423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15620</xdr:rowOff>
    </xdr:from>
    <xdr:ext cx="469744" cy="259045"/>
    <xdr:sp macro="" textlink="">
      <xdr:nvSpPr>
        <xdr:cNvPr id="828" name="n_3aveValue【児童館】&#10;一人当たり面積">
          <a:extLst>
            <a:ext uri="{FF2B5EF4-FFF2-40B4-BE49-F238E27FC236}">
              <a16:creationId xmlns:a16="http://schemas.microsoft.com/office/drawing/2014/main" id="{8609564B-8280-4A16-8C5F-F0D38A061983}"/>
            </a:ext>
          </a:extLst>
        </xdr:cNvPr>
        <xdr:cNvSpPr txBox="1"/>
      </xdr:nvSpPr>
      <xdr:spPr>
        <a:xfrm>
          <a:off x="17384472" y="1424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15620</xdr:rowOff>
    </xdr:from>
    <xdr:ext cx="469744" cy="259045"/>
    <xdr:sp macro="" textlink="">
      <xdr:nvSpPr>
        <xdr:cNvPr id="829" name="n_4aveValue【児童館】&#10;一人当たり面積">
          <a:extLst>
            <a:ext uri="{FF2B5EF4-FFF2-40B4-BE49-F238E27FC236}">
              <a16:creationId xmlns:a16="http://schemas.microsoft.com/office/drawing/2014/main" id="{4E842121-EFC0-4CC9-AB6F-90641DC98F25}"/>
            </a:ext>
          </a:extLst>
        </xdr:cNvPr>
        <xdr:cNvSpPr txBox="1"/>
      </xdr:nvSpPr>
      <xdr:spPr>
        <a:xfrm>
          <a:off x="16588817" y="1424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112684</xdr:rowOff>
    </xdr:from>
    <xdr:ext cx="469744" cy="259045"/>
    <xdr:sp macro="" textlink="">
      <xdr:nvSpPr>
        <xdr:cNvPr id="830" name="n_1mainValue【児童館】&#10;一人当たり面積">
          <a:extLst>
            <a:ext uri="{FF2B5EF4-FFF2-40B4-BE49-F238E27FC236}">
              <a16:creationId xmlns:a16="http://schemas.microsoft.com/office/drawing/2014/main" id="{4B0EAF59-42BD-4F49-8DC8-3BB3EA317A50}"/>
            </a:ext>
          </a:extLst>
        </xdr:cNvPr>
        <xdr:cNvSpPr txBox="1"/>
      </xdr:nvSpPr>
      <xdr:spPr>
        <a:xfrm>
          <a:off x="18982132"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112684</xdr:rowOff>
    </xdr:from>
    <xdr:ext cx="469744" cy="259045"/>
    <xdr:sp macro="" textlink="">
      <xdr:nvSpPr>
        <xdr:cNvPr id="831" name="n_2mainValue【児童館】&#10;一人当たり面積">
          <a:extLst>
            <a:ext uri="{FF2B5EF4-FFF2-40B4-BE49-F238E27FC236}">
              <a16:creationId xmlns:a16="http://schemas.microsoft.com/office/drawing/2014/main" id="{DC550C53-B1CB-4468-8390-468FAC66593C}"/>
            </a:ext>
          </a:extLst>
        </xdr:cNvPr>
        <xdr:cNvSpPr txBox="1"/>
      </xdr:nvSpPr>
      <xdr:spPr>
        <a:xfrm>
          <a:off x="18182032"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832" name="n_3mainValue【児童館】&#10;一人当たり面積">
          <a:extLst>
            <a:ext uri="{FF2B5EF4-FFF2-40B4-BE49-F238E27FC236}">
              <a16:creationId xmlns:a16="http://schemas.microsoft.com/office/drawing/2014/main" id="{A6FDB970-6563-447C-888A-F25B47BAD392}"/>
            </a:ext>
          </a:extLst>
        </xdr:cNvPr>
        <xdr:cNvSpPr txBox="1"/>
      </xdr:nvSpPr>
      <xdr:spPr>
        <a:xfrm>
          <a:off x="17384472"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129013</xdr:rowOff>
    </xdr:from>
    <xdr:ext cx="469744" cy="259045"/>
    <xdr:sp macro="" textlink="">
      <xdr:nvSpPr>
        <xdr:cNvPr id="833" name="n_4mainValue【児童館】&#10;一人当たり面積">
          <a:extLst>
            <a:ext uri="{FF2B5EF4-FFF2-40B4-BE49-F238E27FC236}">
              <a16:creationId xmlns:a16="http://schemas.microsoft.com/office/drawing/2014/main" id="{708385EE-DDC2-4913-94B1-34B265676DBA}"/>
            </a:ext>
          </a:extLst>
        </xdr:cNvPr>
        <xdr:cNvSpPr txBox="1"/>
      </xdr:nvSpPr>
      <xdr:spPr>
        <a:xfrm>
          <a:off x="16588817" y="1487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8082D1A8-905D-4E53-BC59-2903793E25C0}"/>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F597D984-4711-4172-9D1F-546235F9B8A1}"/>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CA1CA33D-86EE-4A58-A810-98F26A1E867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F0816F4D-AB2C-498F-81A6-E3E453FA6CE6}"/>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D9D0FED3-0190-4F12-8844-251F3A04C146}"/>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BC658A92-52BE-4466-BFF9-0497382A3F95}"/>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F9164B50-D1A6-47F7-BA07-FF1678D2A489}"/>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F31CB9BA-AD75-4811-AFB3-56CB15C25702}"/>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a:extLst>
            <a:ext uri="{FF2B5EF4-FFF2-40B4-BE49-F238E27FC236}">
              <a16:creationId xmlns:a16="http://schemas.microsoft.com/office/drawing/2014/main" id="{7911133E-BC5A-4C4D-A3FD-10C93D046D12}"/>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EC093BCF-B1CF-4660-8CDD-2E91FB8D9A95}"/>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a:extLst>
            <a:ext uri="{FF2B5EF4-FFF2-40B4-BE49-F238E27FC236}">
              <a16:creationId xmlns:a16="http://schemas.microsoft.com/office/drawing/2014/main" id="{D76C71F2-6E24-4C9C-97A8-CB6799B957EA}"/>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43A60473-F1DF-49EC-B4C1-3E1B4B129C7D}"/>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a:extLst>
            <a:ext uri="{FF2B5EF4-FFF2-40B4-BE49-F238E27FC236}">
              <a16:creationId xmlns:a16="http://schemas.microsoft.com/office/drawing/2014/main" id="{FBE43D0E-BBDE-4D53-B7CF-133F6F602EA8}"/>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765E0824-96AE-4732-95D0-9875813A9725}"/>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a:extLst>
            <a:ext uri="{FF2B5EF4-FFF2-40B4-BE49-F238E27FC236}">
              <a16:creationId xmlns:a16="http://schemas.microsoft.com/office/drawing/2014/main" id="{8BD8E658-C98F-4E9B-8DC3-C72B89DBDB12}"/>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012D7736-8B30-4B68-8E54-C49B27547859}"/>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a:extLst>
            <a:ext uri="{FF2B5EF4-FFF2-40B4-BE49-F238E27FC236}">
              <a16:creationId xmlns:a16="http://schemas.microsoft.com/office/drawing/2014/main" id="{53950C0B-FC49-4BCE-8BD5-F40842753C8B}"/>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7CD81FC3-2F6D-464C-8078-351C574BCF7A}"/>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a:extLst>
            <a:ext uri="{FF2B5EF4-FFF2-40B4-BE49-F238E27FC236}">
              <a16:creationId xmlns:a16="http://schemas.microsoft.com/office/drawing/2014/main" id="{2118A18F-4EAB-4237-8A1A-AB4EBA0FF74B}"/>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BDC81C00-44F9-4E47-83F6-0756640E2910}"/>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a:extLst>
            <a:ext uri="{FF2B5EF4-FFF2-40B4-BE49-F238E27FC236}">
              <a16:creationId xmlns:a16="http://schemas.microsoft.com/office/drawing/2014/main" id="{5F602E55-AF03-4DF5-A7E4-73FE085D8D9E}"/>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9830AA81-E3B9-4867-B6EE-9C209C0994FD}"/>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a:extLst>
            <a:ext uri="{FF2B5EF4-FFF2-40B4-BE49-F238E27FC236}">
              <a16:creationId xmlns:a16="http://schemas.microsoft.com/office/drawing/2014/main" id="{C1B0998B-54A7-4802-A1CC-7928CAFBE9F1}"/>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8F350AE2-6294-4C24-A508-00BFF65EFD79}"/>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858" name="直線コネクタ 857">
          <a:extLst>
            <a:ext uri="{FF2B5EF4-FFF2-40B4-BE49-F238E27FC236}">
              <a16:creationId xmlns:a16="http://schemas.microsoft.com/office/drawing/2014/main" id="{F0301BC2-61BF-4DEB-944A-83FF9080642C}"/>
            </a:ext>
          </a:extLst>
        </xdr:cNvPr>
        <xdr:cNvCxnSpPr/>
      </xdr:nvCxnSpPr>
      <xdr:spPr>
        <a:xfrm flipV="1">
          <a:off x="14703424" y="17082134"/>
          <a:ext cx="0" cy="1449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859" name="【公民館】&#10;有形固定資産減価償却率最小値テキスト">
          <a:extLst>
            <a:ext uri="{FF2B5EF4-FFF2-40B4-BE49-F238E27FC236}">
              <a16:creationId xmlns:a16="http://schemas.microsoft.com/office/drawing/2014/main" id="{4B23F078-9B6F-48B8-8179-414F8B904F0A}"/>
            </a:ext>
          </a:extLst>
        </xdr:cNvPr>
        <xdr:cNvSpPr txBox="1"/>
      </xdr:nvSpPr>
      <xdr:spPr>
        <a:xfrm>
          <a:off x="14742160" y="185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0" name="直線コネクタ 859">
          <a:extLst>
            <a:ext uri="{FF2B5EF4-FFF2-40B4-BE49-F238E27FC236}">
              <a16:creationId xmlns:a16="http://schemas.microsoft.com/office/drawing/2014/main" id="{D523C083-0538-43AF-97B2-CAF5E0A46D69}"/>
            </a:ext>
          </a:extLst>
        </xdr:cNvPr>
        <xdr:cNvCxnSpPr/>
      </xdr:nvCxnSpPr>
      <xdr:spPr>
        <a:xfrm>
          <a:off x="14611350" y="18531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861" name="【公民館】&#10;有形固定資産減価償却率最大値テキスト">
          <a:extLst>
            <a:ext uri="{FF2B5EF4-FFF2-40B4-BE49-F238E27FC236}">
              <a16:creationId xmlns:a16="http://schemas.microsoft.com/office/drawing/2014/main" id="{AEA837ED-B128-4D8B-B4F6-42C370000E74}"/>
            </a:ext>
          </a:extLst>
        </xdr:cNvPr>
        <xdr:cNvSpPr txBox="1"/>
      </xdr:nvSpPr>
      <xdr:spPr>
        <a:xfrm>
          <a:off x="14742160" y="1685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862" name="直線コネクタ 861">
          <a:extLst>
            <a:ext uri="{FF2B5EF4-FFF2-40B4-BE49-F238E27FC236}">
              <a16:creationId xmlns:a16="http://schemas.microsoft.com/office/drawing/2014/main" id="{4D8BA050-F53F-4CF7-92E1-7FA5C3F26CCB}"/>
            </a:ext>
          </a:extLst>
        </xdr:cNvPr>
        <xdr:cNvCxnSpPr/>
      </xdr:nvCxnSpPr>
      <xdr:spPr>
        <a:xfrm>
          <a:off x="14611350" y="17082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863" name="【公民館】&#10;有形固定資産減価償却率平均値テキスト">
          <a:extLst>
            <a:ext uri="{FF2B5EF4-FFF2-40B4-BE49-F238E27FC236}">
              <a16:creationId xmlns:a16="http://schemas.microsoft.com/office/drawing/2014/main" id="{FC43CB8B-AA43-490A-A319-22B5E4DF102A}"/>
            </a:ext>
          </a:extLst>
        </xdr:cNvPr>
        <xdr:cNvSpPr txBox="1"/>
      </xdr:nvSpPr>
      <xdr:spPr>
        <a:xfrm>
          <a:off x="14742160" y="17766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864" name="フローチャート: 判断 863">
          <a:extLst>
            <a:ext uri="{FF2B5EF4-FFF2-40B4-BE49-F238E27FC236}">
              <a16:creationId xmlns:a16="http://schemas.microsoft.com/office/drawing/2014/main" id="{2BF0B14F-E54D-422E-843C-C705D93DAE7C}"/>
            </a:ext>
          </a:extLst>
        </xdr:cNvPr>
        <xdr:cNvSpPr/>
      </xdr:nvSpPr>
      <xdr:spPr>
        <a:xfrm>
          <a:off x="14649450" y="179190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5" name="フローチャート: 判断 864">
          <a:extLst>
            <a:ext uri="{FF2B5EF4-FFF2-40B4-BE49-F238E27FC236}">
              <a16:creationId xmlns:a16="http://schemas.microsoft.com/office/drawing/2014/main" id="{AAE584A0-38EE-4A21-A267-AE918C065FF0}"/>
            </a:ext>
          </a:extLst>
        </xdr:cNvPr>
        <xdr:cNvSpPr/>
      </xdr:nvSpPr>
      <xdr:spPr>
        <a:xfrm>
          <a:off x="13887450" y="17894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866" name="フローチャート: 判断 865">
          <a:extLst>
            <a:ext uri="{FF2B5EF4-FFF2-40B4-BE49-F238E27FC236}">
              <a16:creationId xmlns:a16="http://schemas.microsoft.com/office/drawing/2014/main" id="{7401437E-40BC-413C-813E-83D4DF147798}"/>
            </a:ext>
          </a:extLst>
        </xdr:cNvPr>
        <xdr:cNvSpPr/>
      </xdr:nvSpPr>
      <xdr:spPr>
        <a:xfrm>
          <a:off x="13089890" y="1787143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867" name="フローチャート: 判断 866">
          <a:extLst>
            <a:ext uri="{FF2B5EF4-FFF2-40B4-BE49-F238E27FC236}">
              <a16:creationId xmlns:a16="http://schemas.microsoft.com/office/drawing/2014/main" id="{E5AA8088-0457-47AA-A61B-CC2A86B5E044}"/>
            </a:ext>
          </a:extLst>
        </xdr:cNvPr>
        <xdr:cNvSpPr/>
      </xdr:nvSpPr>
      <xdr:spPr>
        <a:xfrm>
          <a:off x="12303760" y="1785810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8" name="フローチャート: 判断 867">
          <a:extLst>
            <a:ext uri="{FF2B5EF4-FFF2-40B4-BE49-F238E27FC236}">
              <a16:creationId xmlns:a16="http://schemas.microsoft.com/office/drawing/2014/main" id="{0F377825-E3F6-4A22-B665-91188DF706AD}"/>
            </a:ext>
          </a:extLst>
        </xdr:cNvPr>
        <xdr:cNvSpPr/>
      </xdr:nvSpPr>
      <xdr:spPr>
        <a:xfrm>
          <a:off x="11487150" y="178390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E2B91A84-1FC0-41F0-92CE-8BCE3B5254C0}"/>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CE72AD6E-F98A-43CB-9DDD-DD5A1B3F4389}"/>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74D5DD59-DDF0-404D-A355-26C1836C75C4}"/>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72795651-19E6-4B7C-9FD0-947D9EAE808A}"/>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477D0921-FBF9-472F-899B-99512CA846F5}"/>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153036</xdr:rowOff>
    </xdr:from>
    <xdr:to>
      <xdr:col>85</xdr:col>
      <xdr:colOff>177800</xdr:colOff>
      <xdr:row>107</xdr:row>
      <xdr:rowOff>83186</xdr:rowOff>
    </xdr:to>
    <xdr:sp macro="" textlink="">
      <xdr:nvSpPr>
        <xdr:cNvPr id="874" name="楕円 873">
          <a:extLst>
            <a:ext uri="{FF2B5EF4-FFF2-40B4-BE49-F238E27FC236}">
              <a16:creationId xmlns:a16="http://schemas.microsoft.com/office/drawing/2014/main" id="{DC556D65-0C39-4DF8-9DE2-02362696D881}"/>
            </a:ext>
          </a:extLst>
        </xdr:cNvPr>
        <xdr:cNvSpPr/>
      </xdr:nvSpPr>
      <xdr:spPr>
        <a:xfrm>
          <a:off x="14649450" y="183267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131463</xdr:rowOff>
    </xdr:from>
    <xdr:ext cx="405111" cy="259045"/>
    <xdr:sp macro="" textlink="">
      <xdr:nvSpPr>
        <xdr:cNvPr id="875" name="【公民館】&#10;有形固定資産減価償却率該当値テキスト">
          <a:extLst>
            <a:ext uri="{FF2B5EF4-FFF2-40B4-BE49-F238E27FC236}">
              <a16:creationId xmlns:a16="http://schemas.microsoft.com/office/drawing/2014/main" id="{82AD161D-AD5E-4303-B093-2D211A1E8923}"/>
            </a:ext>
          </a:extLst>
        </xdr:cNvPr>
        <xdr:cNvSpPr txBox="1"/>
      </xdr:nvSpPr>
      <xdr:spPr>
        <a:xfrm>
          <a:off x="14742160" y="1830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143511</xdr:rowOff>
    </xdr:from>
    <xdr:to>
      <xdr:col>81</xdr:col>
      <xdr:colOff>101600</xdr:colOff>
      <xdr:row>107</xdr:row>
      <xdr:rowOff>73661</xdr:rowOff>
    </xdr:to>
    <xdr:sp macro="" textlink="">
      <xdr:nvSpPr>
        <xdr:cNvPr id="876" name="楕円 875">
          <a:extLst>
            <a:ext uri="{FF2B5EF4-FFF2-40B4-BE49-F238E27FC236}">
              <a16:creationId xmlns:a16="http://schemas.microsoft.com/office/drawing/2014/main" id="{CFDC9261-07E4-4540-87D0-D818933CC49E}"/>
            </a:ext>
          </a:extLst>
        </xdr:cNvPr>
        <xdr:cNvSpPr/>
      </xdr:nvSpPr>
      <xdr:spPr>
        <a:xfrm>
          <a:off x="13887450" y="1831530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22861</xdr:rowOff>
    </xdr:from>
    <xdr:to>
      <xdr:col>85</xdr:col>
      <xdr:colOff>127000</xdr:colOff>
      <xdr:row>107</xdr:row>
      <xdr:rowOff>32386</xdr:rowOff>
    </xdr:to>
    <xdr:cxnSp macro="">
      <xdr:nvCxnSpPr>
        <xdr:cNvPr id="877" name="直線コネクタ 876">
          <a:extLst>
            <a:ext uri="{FF2B5EF4-FFF2-40B4-BE49-F238E27FC236}">
              <a16:creationId xmlns:a16="http://schemas.microsoft.com/office/drawing/2014/main" id="{7F195AA1-3BEE-4051-ADBF-068C8BAA00D4}"/>
            </a:ext>
          </a:extLst>
        </xdr:cNvPr>
        <xdr:cNvCxnSpPr/>
      </xdr:nvCxnSpPr>
      <xdr:spPr>
        <a:xfrm>
          <a:off x="13942060" y="18364201"/>
          <a:ext cx="762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133986</xdr:rowOff>
    </xdr:from>
    <xdr:to>
      <xdr:col>76</xdr:col>
      <xdr:colOff>165100</xdr:colOff>
      <xdr:row>107</xdr:row>
      <xdr:rowOff>64136</xdr:rowOff>
    </xdr:to>
    <xdr:sp macro="" textlink="">
      <xdr:nvSpPr>
        <xdr:cNvPr id="878" name="楕円 877">
          <a:extLst>
            <a:ext uri="{FF2B5EF4-FFF2-40B4-BE49-F238E27FC236}">
              <a16:creationId xmlns:a16="http://schemas.microsoft.com/office/drawing/2014/main" id="{8D2C5E2D-9F44-423E-9E61-31B8B043773D}"/>
            </a:ext>
          </a:extLst>
        </xdr:cNvPr>
        <xdr:cNvSpPr/>
      </xdr:nvSpPr>
      <xdr:spPr>
        <a:xfrm>
          <a:off x="13089890" y="1830387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13336</xdr:rowOff>
    </xdr:from>
    <xdr:to>
      <xdr:col>81</xdr:col>
      <xdr:colOff>50800</xdr:colOff>
      <xdr:row>107</xdr:row>
      <xdr:rowOff>22861</xdr:rowOff>
    </xdr:to>
    <xdr:cxnSp macro="">
      <xdr:nvCxnSpPr>
        <xdr:cNvPr id="879" name="直線コネクタ 878">
          <a:extLst>
            <a:ext uri="{FF2B5EF4-FFF2-40B4-BE49-F238E27FC236}">
              <a16:creationId xmlns:a16="http://schemas.microsoft.com/office/drawing/2014/main" id="{917399C6-20CE-4FAA-96D7-38DB9E1C2C79}"/>
            </a:ext>
          </a:extLst>
        </xdr:cNvPr>
        <xdr:cNvCxnSpPr/>
      </xdr:nvCxnSpPr>
      <xdr:spPr>
        <a:xfrm>
          <a:off x="13144500" y="18362296"/>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124461</xdr:rowOff>
    </xdr:from>
    <xdr:to>
      <xdr:col>72</xdr:col>
      <xdr:colOff>38100</xdr:colOff>
      <xdr:row>107</xdr:row>
      <xdr:rowOff>54611</xdr:rowOff>
    </xdr:to>
    <xdr:sp macro="" textlink="">
      <xdr:nvSpPr>
        <xdr:cNvPr id="880" name="楕円 879">
          <a:extLst>
            <a:ext uri="{FF2B5EF4-FFF2-40B4-BE49-F238E27FC236}">
              <a16:creationId xmlns:a16="http://schemas.microsoft.com/office/drawing/2014/main" id="{243E6A24-57C2-45E8-8445-1A784AAE679C}"/>
            </a:ext>
          </a:extLst>
        </xdr:cNvPr>
        <xdr:cNvSpPr/>
      </xdr:nvSpPr>
      <xdr:spPr>
        <a:xfrm>
          <a:off x="12303760" y="183000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3811</xdr:rowOff>
    </xdr:from>
    <xdr:to>
      <xdr:col>76</xdr:col>
      <xdr:colOff>114300</xdr:colOff>
      <xdr:row>107</xdr:row>
      <xdr:rowOff>13336</xdr:rowOff>
    </xdr:to>
    <xdr:cxnSp macro="">
      <xdr:nvCxnSpPr>
        <xdr:cNvPr id="881" name="直線コネクタ 880">
          <a:extLst>
            <a:ext uri="{FF2B5EF4-FFF2-40B4-BE49-F238E27FC236}">
              <a16:creationId xmlns:a16="http://schemas.microsoft.com/office/drawing/2014/main" id="{2F4709F0-BAA5-465A-914F-4EDD635F992D}"/>
            </a:ext>
          </a:extLst>
        </xdr:cNvPr>
        <xdr:cNvCxnSpPr/>
      </xdr:nvCxnSpPr>
      <xdr:spPr>
        <a:xfrm>
          <a:off x="12346940" y="18350866"/>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101600</xdr:rowOff>
    </xdr:from>
    <xdr:to>
      <xdr:col>67</xdr:col>
      <xdr:colOff>101600</xdr:colOff>
      <xdr:row>104</xdr:row>
      <xdr:rowOff>31750</xdr:rowOff>
    </xdr:to>
    <xdr:sp macro="" textlink="">
      <xdr:nvSpPr>
        <xdr:cNvPr id="882" name="楕円 881">
          <a:extLst>
            <a:ext uri="{FF2B5EF4-FFF2-40B4-BE49-F238E27FC236}">
              <a16:creationId xmlns:a16="http://schemas.microsoft.com/office/drawing/2014/main" id="{91EBBAAD-5F0E-4A1A-80AC-7C3E49131344}"/>
            </a:ext>
          </a:extLst>
        </xdr:cNvPr>
        <xdr:cNvSpPr/>
      </xdr:nvSpPr>
      <xdr:spPr>
        <a:xfrm>
          <a:off x="11487150" y="177571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152400</xdr:rowOff>
    </xdr:from>
    <xdr:to>
      <xdr:col>71</xdr:col>
      <xdr:colOff>177800</xdr:colOff>
      <xdr:row>107</xdr:row>
      <xdr:rowOff>3811</xdr:rowOff>
    </xdr:to>
    <xdr:cxnSp macro="">
      <xdr:nvCxnSpPr>
        <xdr:cNvPr id="883" name="直線コネクタ 882">
          <a:extLst>
            <a:ext uri="{FF2B5EF4-FFF2-40B4-BE49-F238E27FC236}">
              <a16:creationId xmlns:a16="http://schemas.microsoft.com/office/drawing/2014/main" id="{EE75CB72-FD23-4C92-8048-C174B4CF8592}"/>
            </a:ext>
          </a:extLst>
        </xdr:cNvPr>
        <xdr:cNvCxnSpPr/>
      </xdr:nvCxnSpPr>
      <xdr:spPr>
        <a:xfrm>
          <a:off x="11541760" y="17811750"/>
          <a:ext cx="805180" cy="5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84" name="n_1aveValue【公民館】&#10;有形固定資産減価償却率">
          <a:extLst>
            <a:ext uri="{FF2B5EF4-FFF2-40B4-BE49-F238E27FC236}">
              <a16:creationId xmlns:a16="http://schemas.microsoft.com/office/drawing/2014/main" id="{423070C3-3922-4422-A2D6-29EB2BE00C8C}"/>
            </a:ext>
          </a:extLst>
        </xdr:cNvPr>
        <xdr:cNvSpPr txBox="1"/>
      </xdr:nvSpPr>
      <xdr:spPr>
        <a:xfrm>
          <a:off x="13738234" y="1767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885" name="n_2aveValue【公民館】&#10;有形固定資産減価償却率">
          <a:extLst>
            <a:ext uri="{FF2B5EF4-FFF2-40B4-BE49-F238E27FC236}">
              <a16:creationId xmlns:a16="http://schemas.microsoft.com/office/drawing/2014/main" id="{B6443A0F-4196-4DE9-B89A-865F11A41805}"/>
            </a:ext>
          </a:extLst>
        </xdr:cNvPr>
        <xdr:cNvSpPr txBox="1"/>
      </xdr:nvSpPr>
      <xdr:spPr>
        <a:xfrm>
          <a:off x="12957184" y="176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886" name="n_3aveValue【公民館】&#10;有形固定資産減価償却率">
          <a:extLst>
            <a:ext uri="{FF2B5EF4-FFF2-40B4-BE49-F238E27FC236}">
              <a16:creationId xmlns:a16="http://schemas.microsoft.com/office/drawing/2014/main" id="{517E8D5C-A013-43DD-895A-2CF0DFC90B8A}"/>
            </a:ext>
          </a:extLst>
        </xdr:cNvPr>
        <xdr:cNvSpPr txBox="1"/>
      </xdr:nvSpPr>
      <xdr:spPr>
        <a:xfrm>
          <a:off x="12171054" y="1763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887" name="n_4aveValue【公民館】&#10;有形固定資産減価償却率">
          <a:extLst>
            <a:ext uri="{FF2B5EF4-FFF2-40B4-BE49-F238E27FC236}">
              <a16:creationId xmlns:a16="http://schemas.microsoft.com/office/drawing/2014/main" id="{D52D5ED7-E736-4DCB-87CF-8156FD140D33}"/>
            </a:ext>
          </a:extLst>
        </xdr:cNvPr>
        <xdr:cNvSpPr txBox="1"/>
      </xdr:nvSpPr>
      <xdr:spPr>
        <a:xfrm>
          <a:off x="11354444" y="1792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64788</xdr:rowOff>
    </xdr:from>
    <xdr:ext cx="405111" cy="259045"/>
    <xdr:sp macro="" textlink="">
      <xdr:nvSpPr>
        <xdr:cNvPr id="888" name="n_1mainValue【公民館】&#10;有形固定資産減価償却率">
          <a:extLst>
            <a:ext uri="{FF2B5EF4-FFF2-40B4-BE49-F238E27FC236}">
              <a16:creationId xmlns:a16="http://schemas.microsoft.com/office/drawing/2014/main" id="{7EB3FE40-0E80-4684-BDCB-6893FF4F1A91}"/>
            </a:ext>
          </a:extLst>
        </xdr:cNvPr>
        <xdr:cNvSpPr txBox="1"/>
      </xdr:nvSpPr>
      <xdr:spPr>
        <a:xfrm>
          <a:off x="13738234" y="1840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55263</xdr:rowOff>
    </xdr:from>
    <xdr:ext cx="405111" cy="259045"/>
    <xdr:sp macro="" textlink="">
      <xdr:nvSpPr>
        <xdr:cNvPr id="889" name="n_2mainValue【公民館】&#10;有形固定資産減価償却率">
          <a:extLst>
            <a:ext uri="{FF2B5EF4-FFF2-40B4-BE49-F238E27FC236}">
              <a16:creationId xmlns:a16="http://schemas.microsoft.com/office/drawing/2014/main" id="{ABFBFCFD-30FA-454F-996A-5E8BB95D72BF}"/>
            </a:ext>
          </a:extLst>
        </xdr:cNvPr>
        <xdr:cNvSpPr txBox="1"/>
      </xdr:nvSpPr>
      <xdr:spPr>
        <a:xfrm>
          <a:off x="12957184" y="18404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45738</xdr:rowOff>
    </xdr:from>
    <xdr:ext cx="405111" cy="259045"/>
    <xdr:sp macro="" textlink="">
      <xdr:nvSpPr>
        <xdr:cNvPr id="890" name="n_3mainValue【公民館】&#10;有形固定資産減価償却率">
          <a:extLst>
            <a:ext uri="{FF2B5EF4-FFF2-40B4-BE49-F238E27FC236}">
              <a16:creationId xmlns:a16="http://schemas.microsoft.com/office/drawing/2014/main" id="{03F2AB5F-C4C7-4A80-915D-EA204858D966}"/>
            </a:ext>
          </a:extLst>
        </xdr:cNvPr>
        <xdr:cNvSpPr txBox="1"/>
      </xdr:nvSpPr>
      <xdr:spPr>
        <a:xfrm>
          <a:off x="12171054" y="1839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48277</xdr:rowOff>
    </xdr:from>
    <xdr:ext cx="405111" cy="259045"/>
    <xdr:sp macro="" textlink="">
      <xdr:nvSpPr>
        <xdr:cNvPr id="891" name="n_4mainValue【公民館】&#10;有形固定資産減価償却率">
          <a:extLst>
            <a:ext uri="{FF2B5EF4-FFF2-40B4-BE49-F238E27FC236}">
              <a16:creationId xmlns:a16="http://schemas.microsoft.com/office/drawing/2014/main" id="{AABC052E-64E4-4A57-81BF-BFC8E1FDC3CA}"/>
            </a:ext>
          </a:extLst>
        </xdr:cNvPr>
        <xdr:cNvSpPr txBox="1"/>
      </xdr:nvSpPr>
      <xdr:spPr>
        <a:xfrm>
          <a:off x="113544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F764F828-25C7-4EF9-B652-CE5F80121E0F}"/>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29CBFE45-FB83-40A5-BCEE-0573EE14B45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B341A1D3-D79A-4610-9A4D-5BCE9F96AD36}"/>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AC48EF2D-C645-424C-B149-E5F49A58E1D3}"/>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D335BA8C-5523-446E-8273-23CC8862BFBF}"/>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DD0BEC32-9A14-4CF4-9B11-AF53934C1B7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76B9990A-610C-4D5E-9CA5-596B8BD9D25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80695FD9-B8ED-4014-9B35-6025DE9F7FD8}"/>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a:extLst>
            <a:ext uri="{FF2B5EF4-FFF2-40B4-BE49-F238E27FC236}">
              <a16:creationId xmlns:a16="http://schemas.microsoft.com/office/drawing/2014/main" id="{2A068714-99A1-4B1D-8FBF-E8091865A69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60D54013-19BF-446A-B5A2-642D23327DC0}"/>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26E921AD-8D1A-418D-ADA5-55309937004F}"/>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3" name="テキスト ボックス 902">
          <a:extLst>
            <a:ext uri="{FF2B5EF4-FFF2-40B4-BE49-F238E27FC236}">
              <a16:creationId xmlns:a16="http://schemas.microsoft.com/office/drawing/2014/main" id="{A92A1D04-1FF8-4455-9FF2-DA08348A4C9B}"/>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96E7375C-1DA1-4AF0-BCB5-616BD951AFC0}"/>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5" name="テキスト ボックス 904">
          <a:extLst>
            <a:ext uri="{FF2B5EF4-FFF2-40B4-BE49-F238E27FC236}">
              <a16:creationId xmlns:a16="http://schemas.microsoft.com/office/drawing/2014/main" id="{15FCE7B4-5991-41F6-AA01-50F0B4607040}"/>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CD511C43-2462-4455-AA64-29AC48D24542}"/>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7" name="テキスト ボックス 906">
          <a:extLst>
            <a:ext uri="{FF2B5EF4-FFF2-40B4-BE49-F238E27FC236}">
              <a16:creationId xmlns:a16="http://schemas.microsoft.com/office/drawing/2014/main" id="{62831EE4-5521-45E1-BB53-B0BC9B10CEC3}"/>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A59B1F5B-0D4A-4215-AB22-7088134C6B4E}"/>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9" name="テキスト ボックス 908">
          <a:extLst>
            <a:ext uri="{FF2B5EF4-FFF2-40B4-BE49-F238E27FC236}">
              <a16:creationId xmlns:a16="http://schemas.microsoft.com/office/drawing/2014/main" id="{1FB01850-D2D5-450F-AC22-D07857BBE790}"/>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269265BC-5D9D-4913-910C-02C101518D42}"/>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1" name="テキスト ボックス 910">
          <a:extLst>
            <a:ext uri="{FF2B5EF4-FFF2-40B4-BE49-F238E27FC236}">
              <a16:creationId xmlns:a16="http://schemas.microsoft.com/office/drawing/2014/main" id="{1E1D63EC-A462-4EF7-9F3B-476364D15778}"/>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A0586B7C-F713-485E-9652-A9C324CC8C8C}"/>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913" name="直線コネクタ 912">
          <a:extLst>
            <a:ext uri="{FF2B5EF4-FFF2-40B4-BE49-F238E27FC236}">
              <a16:creationId xmlns:a16="http://schemas.microsoft.com/office/drawing/2014/main" id="{D1AE179A-E41F-4141-B46C-9676EB7CAC78}"/>
            </a:ext>
          </a:extLst>
        </xdr:cNvPr>
        <xdr:cNvCxnSpPr/>
      </xdr:nvCxnSpPr>
      <xdr:spPr>
        <a:xfrm flipV="1">
          <a:off x="19947254" y="17142714"/>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914" name="【公民館】&#10;一人当たり面積最小値テキスト">
          <a:extLst>
            <a:ext uri="{FF2B5EF4-FFF2-40B4-BE49-F238E27FC236}">
              <a16:creationId xmlns:a16="http://schemas.microsoft.com/office/drawing/2014/main" id="{3E1841C0-BE09-4D41-BDBD-2945CDD08D6D}"/>
            </a:ext>
          </a:extLst>
        </xdr:cNvPr>
        <xdr:cNvSpPr txBox="1"/>
      </xdr:nvSpPr>
      <xdr:spPr>
        <a:xfrm>
          <a:off x="19985990" y="185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915" name="直線コネクタ 914">
          <a:extLst>
            <a:ext uri="{FF2B5EF4-FFF2-40B4-BE49-F238E27FC236}">
              <a16:creationId xmlns:a16="http://schemas.microsoft.com/office/drawing/2014/main" id="{064690F6-599A-4801-8554-362F6B531A77}"/>
            </a:ext>
          </a:extLst>
        </xdr:cNvPr>
        <xdr:cNvCxnSpPr/>
      </xdr:nvCxnSpPr>
      <xdr:spPr>
        <a:xfrm>
          <a:off x="19885660" y="1857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916" name="【公民館】&#10;一人当たり面積最大値テキスト">
          <a:extLst>
            <a:ext uri="{FF2B5EF4-FFF2-40B4-BE49-F238E27FC236}">
              <a16:creationId xmlns:a16="http://schemas.microsoft.com/office/drawing/2014/main" id="{A93408D2-07FE-4A72-B4F2-C65605F2CB97}"/>
            </a:ext>
          </a:extLst>
        </xdr:cNvPr>
        <xdr:cNvSpPr txBox="1"/>
      </xdr:nvSpPr>
      <xdr:spPr>
        <a:xfrm>
          <a:off x="1998599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917" name="直線コネクタ 916">
          <a:extLst>
            <a:ext uri="{FF2B5EF4-FFF2-40B4-BE49-F238E27FC236}">
              <a16:creationId xmlns:a16="http://schemas.microsoft.com/office/drawing/2014/main" id="{701F4645-8791-4265-9101-EF5927A03C8A}"/>
            </a:ext>
          </a:extLst>
        </xdr:cNvPr>
        <xdr:cNvCxnSpPr/>
      </xdr:nvCxnSpPr>
      <xdr:spPr>
        <a:xfrm>
          <a:off x="19885660" y="17142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918" name="【公民館】&#10;一人当たり面積平均値テキスト">
          <a:extLst>
            <a:ext uri="{FF2B5EF4-FFF2-40B4-BE49-F238E27FC236}">
              <a16:creationId xmlns:a16="http://schemas.microsoft.com/office/drawing/2014/main" id="{B07026E3-BD22-4814-8AF8-7132A95A9599}"/>
            </a:ext>
          </a:extLst>
        </xdr:cNvPr>
        <xdr:cNvSpPr txBox="1"/>
      </xdr:nvSpPr>
      <xdr:spPr>
        <a:xfrm>
          <a:off x="1998599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19" name="フローチャート: 判断 918">
          <a:extLst>
            <a:ext uri="{FF2B5EF4-FFF2-40B4-BE49-F238E27FC236}">
              <a16:creationId xmlns:a16="http://schemas.microsoft.com/office/drawing/2014/main" id="{A592B958-B05F-4216-B848-13D7E7E0D3CD}"/>
            </a:ext>
          </a:extLst>
        </xdr:cNvPr>
        <xdr:cNvSpPr/>
      </xdr:nvSpPr>
      <xdr:spPr>
        <a:xfrm>
          <a:off x="19904710" y="181914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920" name="フローチャート: 判断 919">
          <a:extLst>
            <a:ext uri="{FF2B5EF4-FFF2-40B4-BE49-F238E27FC236}">
              <a16:creationId xmlns:a16="http://schemas.microsoft.com/office/drawing/2014/main" id="{992F7779-CF30-42E8-83C6-7810379473C7}"/>
            </a:ext>
          </a:extLst>
        </xdr:cNvPr>
        <xdr:cNvSpPr/>
      </xdr:nvSpPr>
      <xdr:spPr>
        <a:xfrm>
          <a:off x="19161760" y="1818500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921" name="フローチャート: 判断 920">
          <a:extLst>
            <a:ext uri="{FF2B5EF4-FFF2-40B4-BE49-F238E27FC236}">
              <a16:creationId xmlns:a16="http://schemas.microsoft.com/office/drawing/2014/main" id="{D18CE6B8-1FF9-4893-A87D-46682E93B977}"/>
            </a:ext>
          </a:extLst>
        </xdr:cNvPr>
        <xdr:cNvSpPr/>
      </xdr:nvSpPr>
      <xdr:spPr>
        <a:xfrm>
          <a:off x="18345150" y="1818500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922" name="フローチャート: 判断 921">
          <a:extLst>
            <a:ext uri="{FF2B5EF4-FFF2-40B4-BE49-F238E27FC236}">
              <a16:creationId xmlns:a16="http://schemas.microsoft.com/office/drawing/2014/main" id="{7D0A3EA5-08A8-48E7-9A04-4C8048A3778B}"/>
            </a:ext>
          </a:extLst>
        </xdr:cNvPr>
        <xdr:cNvSpPr/>
      </xdr:nvSpPr>
      <xdr:spPr>
        <a:xfrm>
          <a:off x="17547590" y="18221579"/>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3" name="フローチャート: 判断 922">
          <a:extLst>
            <a:ext uri="{FF2B5EF4-FFF2-40B4-BE49-F238E27FC236}">
              <a16:creationId xmlns:a16="http://schemas.microsoft.com/office/drawing/2014/main" id="{038EE2BB-834A-41A5-BB46-D7CCB7F227E7}"/>
            </a:ext>
          </a:extLst>
        </xdr:cNvPr>
        <xdr:cNvSpPr/>
      </xdr:nvSpPr>
      <xdr:spPr>
        <a:xfrm>
          <a:off x="16761460" y="1822729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17E43560-6EE0-4055-92C6-659284FE97D4}"/>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B1E8AFEF-C635-4BAD-B0DB-64D2AF457DDD}"/>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C24BD1E-75B7-4BC8-976F-18F6573CBC74}"/>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9009BDF6-4060-47CB-9F7D-FA66315527E8}"/>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ACDF0E7D-6D9D-4295-8C1B-3537A6032348}"/>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155702</xdr:rowOff>
    </xdr:from>
    <xdr:to>
      <xdr:col>116</xdr:col>
      <xdr:colOff>114300</xdr:colOff>
      <xdr:row>108</xdr:row>
      <xdr:rowOff>85852</xdr:rowOff>
    </xdr:to>
    <xdr:sp macro="" textlink="">
      <xdr:nvSpPr>
        <xdr:cNvPr id="929" name="楕円 928">
          <a:extLst>
            <a:ext uri="{FF2B5EF4-FFF2-40B4-BE49-F238E27FC236}">
              <a16:creationId xmlns:a16="http://schemas.microsoft.com/office/drawing/2014/main" id="{11234ADD-4833-4E0A-A9C1-FB1071F3C708}"/>
            </a:ext>
          </a:extLst>
        </xdr:cNvPr>
        <xdr:cNvSpPr/>
      </xdr:nvSpPr>
      <xdr:spPr>
        <a:xfrm>
          <a:off x="19904710" y="185008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70629</xdr:rowOff>
    </xdr:from>
    <xdr:ext cx="469744" cy="259045"/>
    <xdr:sp macro="" textlink="">
      <xdr:nvSpPr>
        <xdr:cNvPr id="930" name="【公民館】&#10;一人当たり面積該当値テキスト">
          <a:extLst>
            <a:ext uri="{FF2B5EF4-FFF2-40B4-BE49-F238E27FC236}">
              <a16:creationId xmlns:a16="http://schemas.microsoft.com/office/drawing/2014/main" id="{319CB5CA-DEE0-48B6-B61F-7A31DAE6D96F}"/>
            </a:ext>
          </a:extLst>
        </xdr:cNvPr>
        <xdr:cNvSpPr txBox="1"/>
      </xdr:nvSpPr>
      <xdr:spPr>
        <a:xfrm>
          <a:off x="19985990" y="1841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155702</xdr:rowOff>
    </xdr:from>
    <xdr:to>
      <xdr:col>112</xdr:col>
      <xdr:colOff>38100</xdr:colOff>
      <xdr:row>108</xdr:row>
      <xdr:rowOff>85852</xdr:rowOff>
    </xdr:to>
    <xdr:sp macro="" textlink="">
      <xdr:nvSpPr>
        <xdr:cNvPr id="931" name="楕円 930">
          <a:extLst>
            <a:ext uri="{FF2B5EF4-FFF2-40B4-BE49-F238E27FC236}">
              <a16:creationId xmlns:a16="http://schemas.microsoft.com/office/drawing/2014/main" id="{6E1C20F5-195B-4791-894A-17D9A14826CD}"/>
            </a:ext>
          </a:extLst>
        </xdr:cNvPr>
        <xdr:cNvSpPr/>
      </xdr:nvSpPr>
      <xdr:spPr>
        <a:xfrm>
          <a:off x="19161760" y="1850085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35052</xdr:rowOff>
    </xdr:from>
    <xdr:to>
      <xdr:col>116</xdr:col>
      <xdr:colOff>63500</xdr:colOff>
      <xdr:row>108</xdr:row>
      <xdr:rowOff>35052</xdr:rowOff>
    </xdr:to>
    <xdr:cxnSp macro="">
      <xdr:nvCxnSpPr>
        <xdr:cNvPr id="932" name="直線コネクタ 931">
          <a:extLst>
            <a:ext uri="{FF2B5EF4-FFF2-40B4-BE49-F238E27FC236}">
              <a16:creationId xmlns:a16="http://schemas.microsoft.com/office/drawing/2014/main" id="{08AE504F-E55B-43E3-8868-F9BE18BB2A0D}"/>
            </a:ext>
          </a:extLst>
        </xdr:cNvPr>
        <xdr:cNvCxnSpPr/>
      </xdr:nvCxnSpPr>
      <xdr:spPr>
        <a:xfrm>
          <a:off x="19204940" y="1855165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155702</xdr:rowOff>
    </xdr:from>
    <xdr:to>
      <xdr:col>107</xdr:col>
      <xdr:colOff>101600</xdr:colOff>
      <xdr:row>108</xdr:row>
      <xdr:rowOff>85852</xdr:rowOff>
    </xdr:to>
    <xdr:sp macro="" textlink="">
      <xdr:nvSpPr>
        <xdr:cNvPr id="933" name="楕円 932">
          <a:extLst>
            <a:ext uri="{FF2B5EF4-FFF2-40B4-BE49-F238E27FC236}">
              <a16:creationId xmlns:a16="http://schemas.microsoft.com/office/drawing/2014/main" id="{3B0084C3-05FF-43A8-AA41-1039511D160C}"/>
            </a:ext>
          </a:extLst>
        </xdr:cNvPr>
        <xdr:cNvSpPr/>
      </xdr:nvSpPr>
      <xdr:spPr>
        <a:xfrm>
          <a:off x="18345150" y="1850085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35052</xdr:rowOff>
    </xdr:from>
    <xdr:to>
      <xdr:col>111</xdr:col>
      <xdr:colOff>177800</xdr:colOff>
      <xdr:row>108</xdr:row>
      <xdr:rowOff>35052</xdr:rowOff>
    </xdr:to>
    <xdr:cxnSp macro="">
      <xdr:nvCxnSpPr>
        <xdr:cNvPr id="934" name="直線コネクタ 933">
          <a:extLst>
            <a:ext uri="{FF2B5EF4-FFF2-40B4-BE49-F238E27FC236}">
              <a16:creationId xmlns:a16="http://schemas.microsoft.com/office/drawing/2014/main" id="{47151208-A4B7-4CDA-8F2F-A06DC64A5ECE}"/>
            </a:ext>
          </a:extLst>
        </xdr:cNvPr>
        <xdr:cNvCxnSpPr/>
      </xdr:nvCxnSpPr>
      <xdr:spPr>
        <a:xfrm>
          <a:off x="18399760" y="1855165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935" name="楕円 934">
          <a:extLst>
            <a:ext uri="{FF2B5EF4-FFF2-40B4-BE49-F238E27FC236}">
              <a16:creationId xmlns:a16="http://schemas.microsoft.com/office/drawing/2014/main" id="{BF804587-9B8C-476A-941A-659B117D5745}"/>
            </a:ext>
          </a:extLst>
        </xdr:cNvPr>
        <xdr:cNvSpPr/>
      </xdr:nvSpPr>
      <xdr:spPr>
        <a:xfrm>
          <a:off x="17547590" y="1850085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35052</xdr:rowOff>
    </xdr:from>
    <xdr:to>
      <xdr:col>107</xdr:col>
      <xdr:colOff>50800</xdr:colOff>
      <xdr:row>108</xdr:row>
      <xdr:rowOff>35052</xdr:rowOff>
    </xdr:to>
    <xdr:cxnSp macro="">
      <xdr:nvCxnSpPr>
        <xdr:cNvPr id="936" name="直線コネクタ 935">
          <a:extLst>
            <a:ext uri="{FF2B5EF4-FFF2-40B4-BE49-F238E27FC236}">
              <a16:creationId xmlns:a16="http://schemas.microsoft.com/office/drawing/2014/main" id="{3F530BC3-2BCC-4DE9-8D09-48D7F8E21844}"/>
            </a:ext>
          </a:extLst>
        </xdr:cNvPr>
        <xdr:cNvCxnSpPr/>
      </xdr:nvCxnSpPr>
      <xdr:spPr>
        <a:xfrm>
          <a:off x="17602200" y="1855165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66548</xdr:rowOff>
    </xdr:from>
    <xdr:to>
      <xdr:col>98</xdr:col>
      <xdr:colOff>38100</xdr:colOff>
      <xdr:row>105</xdr:row>
      <xdr:rowOff>168148</xdr:rowOff>
    </xdr:to>
    <xdr:sp macro="" textlink="">
      <xdr:nvSpPr>
        <xdr:cNvPr id="937" name="楕円 936">
          <a:extLst>
            <a:ext uri="{FF2B5EF4-FFF2-40B4-BE49-F238E27FC236}">
              <a16:creationId xmlns:a16="http://schemas.microsoft.com/office/drawing/2014/main" id="{04615B08-032C-4D0C-B85F-1BEE1BC78146}"/>
            </a:ext>
          </a:extLst>
        </xdr:cNvPr>
        <xdr:cNvSpPr/>
      </xdr:nvSpPr>
      <xdr:spPr>
        <a:xfrm>
          <a:off x="16761460" y="1806689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117348</xdr:rowOff>
    </xdr:from>
    <xdr:to>
      <xdr:col>102</xdr:col>
      <xdr:colOff>114300</xdr:colOff>
      <xdr:row>108</xdr:row>
      <xdr:rowOff>35052</xdr:rowOff>
    </xdr:to>
    <xdr:cxnSp macro="">
      <xdr:nvCxnSpPr>
        <xdr:cNvPr id="938" name="直線コネクタ 937">
          <a:extLst>
            <a:ext uri="{FF2B5EF4-FFF2-40B4-BE49-F238E27FC236}">
              <a16:creationId xmlns:a16="http://schemas.microsoft.com/office/drawing/2014/main" id="{9352002F-90FF-4847-8CD9-FC450491B282}"/>
            </a:ext>
          </a:extLst>
        </xdr:cNvPr>
        <xdr:cNvCxnSpPr/>
      </xdr:nvCxnSpPr>
      <xdr:spPr>
        <a:xfrm>
          <a:off x="16804640" y="18119598"/>
          <a:ext cx="797560" cy="4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939" name="n_1aveValue【公民館】&#10;一人当たり面積">
          <a:extLst>
            <a:ext uri="{FF2B5EF4-FFF2-40B4-BE49-F238E27FC236}">
              <a16:creationId xmlns:a16="http://schemas.microsoft.com/office/drawing/2014/main" id="{96E1CBC1-AF07-4475-B91A-5154FC89FEF0}"/>
            </a:ext>
          </a:extLst>
        </xdr:cNvPr>
        <xdr:cNvSpPr txBox="1"/>
      </xdr:nvSpPr>
      <xdr:spPr>
        <a:xfrm>
          <a:off x="18982132" y="1796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940" name="n_2aveValue【公民館】&#10;一人当たり面積">
          <a:extLst>
            <a:ext uri="{FF2B5EF4-FFF2-40B4-BE49-F238E27FC236}">
              <a16:creationId xmlns:a16="http://schemas.microsoft.com/office/drawing/2014/main" id="{BDB3DDA3-4AE5-41F1-A354-45C61A959933}"/>
            </a:ext>
          </a:extLst>
        </xdr:cNvPr>
        <xdr:cNvSpPr txBox="1"/>
      </xdr:nvSpPr>
      <xdr:spPr>
        <a:xfrm>
          <a:off x="18182032" y="1796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941" name="n_3aveValue【公民館】&#10;一人当たり面積">
          <a:extLst>
            <a:ext uri="{FF2B5EF4-FFF2-40B4-BE49-F238E27FC236}">
              <a16:creationId xmlns:a16="http://schemas.microsoft.com/office/drawing/2014/main" id="{90C24725-5FE0-46F9-A1D1-D0CFBC6C378A}"/>
            </a:ext>
          </a:extLst>
        </xdr:cNvPr>
        <xdr:cNvSpPr txBox="1"/>
      </xdr:nvSpPr>
      <xdr:spPr>
        <a:xfrm>
          <a:off x="17384472" y="1799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942" name="n_4aveValue【公民館】&#10;一人当たり面積">
          <a:extLst>
            <a:ext uri="{FF2B5EF4-FFF2-40B4-BE49-F238E27FC236}">
              <a16:creationId xmlns:a16="http://schemas.microsoft.com/office/drawing/2014/main" id="{6675B084-38F0-4718-A379-01810A4D421D}"/>
            </a:ext>
          </a:extLst>
        </xdr:cNvPr>
        <xdr:cNvSpPr txBox="1"/>
      </xdr:nvSpPr>
      <xdr:spPr>
        <a:xfrm>
          <a:off x="1658881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76979</xdr:rowOff>
    </xdr:from>
    <xdr:ext cx="469744" cy="259045"/>
    <xdr:sp macro="" textlink="">
      <xdr:nvSpPr>
        <xdr:cNvPr id="943" name="n_1mainValue【公民館】&#10;一人当たり面積">
          <a:extLst>
            <a:ext uri="{FF2B5EF4-FFF2-40B4-BE49-F238E27FC236}">
              <a16:creationId xmlns:a16="http://schemas.microsoft.com/office/drawing/2014/main" id="{B53C6741-BDBF-459B-90E3-C2599D334AA1}"/>
            </a:ext>
          </a:extLst>
        </xdr:cNvPr>
        <xdr:cNvSpPr txBox="1"/>
      </xdr:nvSpPr>
      <xdr:spPr>
        <a:xfrm>
          <a:off x="18982132"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944" name="n_2mainValue【公民館】&#10;一人当たり面積">
          <a:extLst>
            <a:ext uri="{FF2B5EF4-FFF2-40B4-BE49-F238E27FC236}">
              <a16:creationId xmlns:a16="http://schemas.microsoft.com/office/drawing/2014/main" id="{4DD4340D-2889-41B7-9CA5-521624ADD635}"/>
            </a:ext>
          </a:extLst>
        </xdr:cNvPr>
        <xdr:cNvSpPr txBox="1"/>
      </xdr:nvSpPr>
      <xdr:spPr>
        <a:xfrm>
          <a:off x="18182032"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945" name="n_3mainValue【公民館】&#10;一人当たり面積">
          <a:extLst>
            <a:ext uri="{FF2B5EF4-FFF2-40B4-BE49-F238E27FC236}">
              <a16:creationId xmlns:a16="http://schemas.microsoft.com/office/drawing/2014/main" id="{12C30580-98EB-4D2B-92AA-98682337A58F}"/>
            </a:ext>
          </a:extLst>
        </xdr:cNvPr>
        <xdr:cNvSpPr txBox="1"/>
      </xdr:nvSpPr>
      <xdr:spPr>
        <a:xfrm>
          <a:off x="17384472"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13225</xdr:rowOff>
    </xdr:from>
    <xdr:ext cx="469744" cy="259045"/>
    <xdr:sp macro="" textlink="">
      <xdr:nvSpPr>
        <xdr:cNvPr id="946" name="n_4mainValue【公民館】&#10;一人当たり面積">
          <a:extLst>
            <a:ext uri="{FF2B5EF4-FFF2-40B4-BE49-F238E27FC236}">
              <a16:creationId xmlns:a16="http://schemas.microsoft.com/office/drawing/2014/main" id="{01CCB887-D02A-47F9-B0A1-1AB636A4CA3B}"/>
            </a:ext>
          </a:extLst>
        </xdr:cNvPr>
        <xdr:cNvSpPr txBox="1"/>
      </xdr:nvSpPr>
      <xdr:spPr>
        <a:xfrm>
          <a:off x="16588817" y="1784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7AB2E72A-8A10-49E3-B32E-C69972E489D2}"/>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9C13896B-F3F0-4AD1-AE2F-C70A6D1EBB4A}"/>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02099094-17CD-43D1-916A-5D5EAB7C492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類似団体と比較して有形固定資産減価償却率が特に高くなっている施設は、道路（</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93.0</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90.0</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84.7</a:t>
          </a:r>
          <a:r>
            <a:rPr kumimoji="1" lang="ja-JP" altLang="en-US" sz="1300">
              <a:latin typeface="ＭＳ Ｐゴシック" panose="020B0600070205080204" pitchFamily="50" charset="-128"/>
              <a:ea typeface="ＭＳ Ｐゴシック" panose="020B0600070205080204" pitchFamily="50" charset="-128"/>
            </a:rPr>
            <a:t>％）である。施設の更新ができていない状況が顕著となっており、今後、老朽化した施設の集約化・複合化及び除却を計画的に進めていく。また、今後、公立保育園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園のうち、</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園の民営化を予定しているため、維持管理費用の減少を見込んでいる。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D08A45-2116-4D70-997A-5D3AF0A39B28}"/>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62B7DCD-E65E-47BF-BA63-97B515486ACA}"/>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7C488F-2047-4D17-86CA-FD7141526F12}"/>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1C19E83-E5B9-4846-BD7C-B8078F5B3586}"/>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佐賀県伊万里市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471422-3D58-4F3F-8F14-3446C0506D4F}"/>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3AB5B11-28EA-4B85-9BB2-9BD981543E4F}"/>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25231B5-CC65-4036-A11E-D4993D87E7A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64644E-11A6-4748-9233-39D32E806127}"/>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8F3E3A-3D4B-46E9-BB55-53F6118CBB22}"/>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5961AF-EBE8-4D74-97B3-C6B776B1FFA1}"/>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52,279
51,421
255.24
34,551,792
33,236,164
901,549
15,000,249
21,534,848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2153FBF-A7F9-423F-9FFA-9E94F5374936}"/>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6CE9EDB-1691-4DE1-BACB-9D8061AF20B9}"/>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FD9C8D-6018-46CE-90EB-9E68E208924F}"/>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A98BBA8-0541-4DE0-95C6-414CF6B90BF7}"/>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29D80BB-6826-48D9-B3C7-CA36E0CF7205}"/>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86F403B-E852-4AD6-8282-5EA1A471BD9D}"/>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4DF6782-270E-446F-A578-93A935848F1D}"/>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3FBD61-B21B-4C86-A555-EF467F3A9DD4}"/>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528706-D571-4302-9A5A-83E96F263AB4}"/>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16F1D52-3FBD-4CB3-AEE0-5F2CFDF4620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3659985-55F9-417F-ADBF-8730F2E10FB8}"/>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C76E972-DE72-4118-8B8B-EAFEA74AD237}"/>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B13C79-46E2-4C04-B74E-407B48783A50}"/>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37C982-5A9A-48D3-8134-6F88912A2E15}"/>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1679E3-18A9-482F-A53E-D9602527C8FC}"/>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1F80EF8-8947-4BAB-A266-8B37D650B212}"/>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D53E3E9-20BA-46EC-AB19-72E17DA72D52}"/>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DB8A40F-B07B-45A7-8B0D-E7AD9C7E22F5}"/>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FAB8D62-267B-4947-964E-0CCD1E71ED75}"/>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D24F30-E966-4639-B4D7-724E9C9EB462}"/>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0173D5-0C3D-4562-B461-6458332B3CE8}"/>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1BEE975-D5DF-49C0-B95F-BCA9B3C62835}"/>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C7D093-CE4D-4197-B8BD-367B046FB72F}"/>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A4E412C-6FA2-428B-9BF9-C8F0300F87CE}"/>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E1BF4D-AFC2-4E98-A311-27F192D76913}"/>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062ADC8-9AF9-4507-AF3B-97F104CD0AE8}"/>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B8490F0-2328-48C3-AAC2-24DCDD986FF0}"/>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34B10D1-1643-4255-9067-0A42DE742603}"/>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CC67817-B801-46E3-9ADC-E0F4A9DE1B87}"/>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A86336-7117-44E6-B242-A625699DE369}"/>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2E8CE20-904E-42E3-A4E4-B571208491BE}"/>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5758CCF-CFE9-4A69-A79C-9FCF711B1EAC}"/>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AB71488-14BA-483A-BCBC-B93BBE8D6690}"/>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AB5E5C5-4D96-4AC0-8502-2508F2449DC3}"/>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034C781-431C-495B-A4BB-BDBC5F1D7EE6}"/>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DFC3713-9554-4F7D-964A-01849ACF5E70}"/>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940C6593-F5F4-4BE8-A4B2-86AA72B8929F}"/>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CCBB14C-6D49-4339-8240-814F83A48CBD}"/>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84F6E0D-4416-42CB-8E33-C73C715B0382}"/>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05DF712-5592-48CD-81DE-D76FC1966BB2}"/>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68F361C-B345-42D7-AD5B-16452F706C60}"/>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D97813E-FBBF-4D1E-8FD7-524EE3A42BD9}"/>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2788741-935E-42B3-BB71-3DBE811FB0C1}"/>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B8E1E8E-26FC-45AF-80EC-8F4E4022F641}"/>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F821789-C124-405A-AFAA-D755DE9C7264}"/>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DA66FB3-9C84-4632-AFFE-6B9B2B3EBD23}"/>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3F3210D3-B1EB-43E3-9162-D3374F05CAA8}"/>
            </a:ext>
          </a:extLst>
        </xdr:cNvPr>
        <xdr:cNvCxnSpPr/>
      </xdr:nvCxnSpPr>
      <xdr:spPr>
        <a:xfrm flipV="1">
          <a:off x="4173855" y="5718266"/>
          <a:ext cx="0" cy="150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371EF2E3-52B6-4A25-8F4C-7F340CEADA09}"/>
            </a:ext>
          </a:extLst>
        </xdr:cNvPr>
        <xdr:cNvSpPr txBox="1"/>
      </xdr:nvSpPr>
      <xdr:spPr>
        <a:xfrm>
          <a:off x="4212590" y="723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C4BF520E-C40A-454E-8430-AC6505B686A4}"/>
            </a:ext>
          </a:extLst>
        </xdr:cNvPr>
        <xdr:cNvCxnSpPr/>
      </xdr:nvCxnSpPr>
      <xdr:spPr>
        <a:xfrm>
          <a:off x="4112260" y="7226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23FBB4C3-32F3-47B1-BE30-88E225832265}"/>
            </a:ext>
          </a:extLst>
        </xdr:cNvPr>
        <xdr:cNvSpPr txBox="1"/>
      </xdr:nvSpPr>
      <xdr:spPr>
        <a:xfrm>
          <a:off x="421259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61B80639-38BB-48BF-8E63-849C453F1CD6}"/>
            </a:ext>
          </a:extLst>
        </xdr:cNvPr>
        <xdr:cNvCxnSpPr/>
      </xdr:nvCxnSpPr>
      <xdr:spPr>
        <a:xfrm>
          <a:off x="4112260" y="5718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184478BD-F79C-4360-953A-19EB37DF9A16}"/>
            </a:ext>
          </a:extLst>
        </xdr:cNvPr>
        <xdr:cNvSpPr txBox="1"/>
      </xdr:nvSpPr>
      <xdr:spPr>
        <a:xfrm>
          <a:off x="4212590" y="6258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DC48D3DF-92D8-4928-8184-3BC433777072}"/>
            </a:ext>
          </a:extLst>
        </xdr:cNvPr>
        <xdr:cNvSpPr/>
      </xdr:nvSpPr>
      <xdr:spPr>
        <a:xfrm>
          <a:off x="4131310" y="640116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6CBC71A1-BC6A-401F-B2EB-509C6FB5112C}"/>
            </a:ext>
          </a:extLst>
        </xdr:cNvPr>
        <xdr:cNvSpPr/>
      </xdr:nvSpPr>
      <xdr:spPr>
        <a:xfrm>
          <a:off x="3388360" y="6407967"/>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8D774187-387C-4D11-B3A9-EA4FDBDDE844}"/>
            </a:ext>
          </a:extLst>
        </xdr:cNvPr>
        <xdr:cNvSpPr/>
      </xdr:nvSpPr>
      <xdr:spPr>
        <a:xfrm>
          <a:off x="2571750" y="638211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C331ED18-33AB-4EF4-89E2-4D4B3DFF0A64}"/>
            </a:ext>
          </a:extLst>
        </xdr:cNvPr>
        <xdr:cNvSpPr/>
      </xdr:nvSpPr>
      <xdr:spPr>
        <a:xfrm>
          <a:off x="1774190" y="636360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8D749F71-6922-4A46-BF5F-48E1C08E9236}"/>
            </a:ext>
          </a:extLst>
        </xdr:cNvPr>
        <xdr:cNvSpPr/>
      </xdr:nvSpPr>
      <xdr:spPr>
        <a:xfrm>
          <a:off x="988060" y="63630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A8F8249-F6A8-46EF-9A23-13BB36B76604}"/>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F505083-7FEF-46B9-8664-2AD1AE1E3F54}"/>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4521D98-BD1B-440E-9D58-55CB5BB83BFF}"/>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24ABBF8-568C-4AF3-9150-507D051B33BF}"/>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5B4A102-4CA7-4EFA-955B-AA31D6C935C2}"/>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4" name="楕円 73">
          <a:extLst>
            <a:ext uri="{FF2B5EF4-FFF2-40B4-BE49-F238E27FC236}">
              <a16:creationId xmlns:a16="http://schemas.microsoft.com/office/drawing/2014/main" id="{95C144D2-84B0-4927-B35B-E382CD56F7A3}"/>
            </a:ext>
          </a:extLst>
        </xdr:cNvPr>
        <xdr:cNvSpPr/>
      </xdr:nvSpPr>
      <xdr:spPr>
        <a:xfrm>
          <a:off x="4131310" y="655682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20155</xdr:rowOff>
    </xdr:from>
    <xdr:ext cx="405111" cy="259045"/>
    <xdr:sp macro="" textlink="">
      <xdr:nvSpPr>
        <xdr:cNvPr id="75" name="【図書館】&#10;有形固定資産減価償却率該当値テキスト">
          <a:extLst>
            <a:ext uri="{FF2B5EF4-FFF2-40B4-BE49-F238E27FC236}">
              <a16:creationId xmlns:a16="http://schemas.microsoft.com/office/drawing/2014/main" id="{FEC4FF0B-7835-4A48-AE8F-5451F0A74BF6}"/>
            </a:ext>
          </a:extLst>
        </xdr:cNvPr>
        <xdr:cNvSpPr txBox="1"/>
      </xdr:nvSpPr>
      <xdr:spPr>
        <a:xfrm>
          <a:off x="4212590" y="653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6" name="楕円 75">
          <a:extLst>
            <a:ext uri="{FF2B5EF4-FFF2-40B4-BE49-F238E27FC236}">
              <a16:creationId xmlns:a16="http://schemas.microsoft.com/office/drawing/2014/main" id="{2A199CFD-E215-4303-839C-18181E44EAD2}"/>
            </a:ext>
          </a:extLst>
        </xdr:cNvPr>
        <xdr:cNvSpPr/>
      </xdr:nvSpPr>
      <xdr:spPr>
        <a:xfrm>
          <a:off x="3388360" y="652607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92528</xdr:rowOff>
    </xdr:to>
    <xdr:cxnSp macro="">
      <xdr:nvCxnSpPr>
        <xdr:cNvPr id="77" name="直線コネクタ 76">
          <a:extLst>
            <a:ext uri="{FF2B5EF4-FFF2-40B4-BE49-F238E27FC236}">
              <a16:creationId xmlns:a16="http://schemas.microsoft.com/office/drawing/2014/main" id="{0C5B5DF6-44C7-4953-9FB2-EBE3C91A5E23}"/>
            </a:ext>
          </a:extLst>
        </xdr:cNvPr>
        <xdr:cNvCxnSpPr/>
      </xdr:nvCxnSpPr>
      <xdr:spPr>
        <a:xfrm>
          <a:off x="3431540" y="6571162"/>
          <a:ext cx="742950" cy="4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147864</xdr:rowOff>
    </xdr:from>
    <xdr:to>
      <xdr:col>15</xdr:col>
      <xdr:colOff>101600</xdr:colOff>
      <xdr:row>38</xdr:row>
      <xdr:rowOff>78014</xdr:rowOff>
    </xdr:to>
    <xdr:sp macro="" textlink="">
      <xdr:nvSpPr>
        <xdr:cNvPr id="78" name="楕円 77">
          <a:extLst>
            <a:ext uri="{FF2B5EF4-FFF2-40B4-BE49-F238E27FC236}">
              <a16:creationId xmlns:a16="http://schemas.microsoft.com/office/drawing/2014/main" id="{90EEABDC-2522-4B50-AABB-2F69DB4AB403}"/>
            </a:ext>
          </a:extLst>
        </xdr:cNvPr>
        <xdr:cNvSpPr/>
      </xdr:nvSpPr>
      <xdr:spPr>
        <a:xfrm>
          <a:off x="2571750" y="64896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27215</xdr:rowOff>
    </xdr:from>
    <xdr:to>
      <xdr:col>19</xdr:col>
      <xdr:colOff>177800</xdr:colOff>
      <xdr:row>38</xdr:row>
      <xdr:rowOff>59872</xdr:rowOff>
    </xdr:to>
    <xdr:cxnSp macro="">
      <xdr:nvCxnSpPr>
        <xdr:cNvPr id="79" name="直線コネクタ 78">
          <a:extLst>
            <a:ext uri="{FF2B5EF4-FFF2-40B4-BE49-F238E27FC236}">
              <a16:creationId xmlns:a16="http://schemas.microsoft.com/office/drawing/2014/main" id="{29EF9C82-1282-408A-97D0-54D9E38DF5CA}"/>
            </a:ext>
          </a:extLst>
        </xdr:cNvPr>
        <xdr:cNvCxnSpPr/>
      </xdr:nvCxnSpPr>
      <xdr:spPr>
        <a:xfrm>
          <a:off x="2626360" y="6540410"/>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115207</xdr:rowOff>
    </xdr:from>
    <xdr:to>
      <xdr:col>10</xdr:col>
      <xdr:colOff>165100</xdr:colOff>
      <xdr:row>38</xdr:row>
      <xdr:rowOff>45357</xdr:rowOff>
    </xdr:to>
    <xdr:sp macro="" textlink="">
      <xdr:nvSpPr>
        <xdr:cNvPr id="80" name="楕円 79">
          <a:extLst>
            <a:ext uri="{FF2B5EF4-FFF2-40B4-BE49-F238E27FC236}">
              <a16:creationId xmlns:a16="http://schemas.microsoft.com/office/drawing/2014/main" id="{1759D28D-0CCB-4054-A5AE-793EDA98CB0B}"/>
            </a:ext>
          </a:extLst>
        </xdr:cNvPr>
        <xdr:cNvSpPr/>
      </xdr:nvSpPr>
      <xdr:spPr>
        <a:xfrm>
          <a:off x="1774190" y="645885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166007</xdr:rowOff>
    </xdr:from>
    <xdr:to>
      <xdr:col>15</xdr:col>
      <xdr:colOff>50800</xdr:colOff>
      <xdr:row>38</xdr:row>
      <xdr:rowOff>27215</xdr:rowOff>
    </xdr:to>
    <xdr:cxnSp macro="">
      <xdr:nvCxnSpPr>
        <xdr:cNvPr id="81" name="直線コネクタ 80">
          <a:extLst>
            <a:ext uri="{FF2B5EF4-FFF2-40B4-BE49-F238E27FC236}">
              <a16:creationId xmlns:a16="http://schemas.microsoft.com/office/drawing/2014/main" id="{87DD42C4-9E24-43D4-92C4-F6D4EBE3610F}"/>
            </a:ext>
          </a:extLst>
        </xdr:cNvPr>
        <xdr:cNvCxnSpPr/>
      </xdr:nvCxnSpPr>
      <xdr:spPr>
        <a:xfrm>
          <a:off x="1828800" y="6513467"/>
          <a:ext cx="79756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82550</xdr:rowOff>
    </xdr:from>
    <xdr:to>
      <xdr:col>6</xdr:col>
      <xdr:colOff>38100</xdr:colOff>
      <xdr:row>38</xdr:row>
      <xdr:rowOff>12700</xdr:rowOff>
    </xdr:to>
    <xdr:sp macro="" textlink="">
      <xdr:nvSpPr>
        <xdr:cNvPr id="82" name="楕円 81">
          <a:extLst>
            <a:ext uri="{FF2B5EF4-FFF2-40B4-BE49-F238E27FC236}">
              <a16:creationId xmlns:a16="http://schemas.microsoft.com/office/drawing/2014/main" id="{E8DA2B7D-469E-46E0-B114-D89F630294D4}"/>
            </a:ext>
          </a:extLst>
        </xdr:cNvPr>
        <xdr:cNvSpPr/>
      </xdr:nvSpPr>
      <xdr:spPr>
        <a:xfrm>
          <a:off x="988060" y="64281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133350</xdr:rowOff>
    </xdr:from>
    <xdr:to>
      <xdr:col>10</xdr:col>
      <xdr:colOff>114300</xdr:colOff>
      <xdr:row>37</xdr:row>
      <xdr:rowOff>166007</xdr:rowOff>
    </xdr:to>
    <xdr:cxnSp macro="">
      <xdr:nvCxnSpPr>
        <xdr:cNvPr id="83" name="直線コネクタ 82">
          <a:extLst>
            <a:ext uri="{FF2B5EF4-FFF2-40B4-BE49-F238E27FC236}">
              <a16:creationId xmlns:a16="http://schemas.microsoft.com/office/drawing/2014/main" id="{6C1EEC4C-9073-48D4-87FA-5FE48BA6CA60}"/>
            </a:ext>
          </a:extLst>
        </xdr:cNvPr>
        <xdr:cNvCxnSpPr/>
      </xdr:nvCxnSpPr>
      <xdr:spPr>
        <a:xfrm>
          <a:off x="1031240" y="6473190"/>
          <a:ext cx="79756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A3CB83E0-5F13-4C06-B30E-C8D12C6A66F9}"/>
            </a:ext>
          </a:extLst>
        </xdr:cNvPr>
        <xdr:cNvSpPr txBox="1"/>
      </xdr:nvSpPr>
      <xdr:spPr>
        <a:xfrm>
          <a:off x="3239144" y="6188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DDA85EA0-D83A-40FE-B766-CD850C7C6CB2}"/>
            </a:ext>
          </a:extLst>
        </xdr:cNvPr>
        <xdr:cNvSpPr txBox="1"/>
      </xdr:nvSpPr>
      <xdr:spPr>
        <a:xfrm>
          <a:off x="2439044" y="6159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315D7035-3FB2-43F5-A926-65164050B423}"/>
            </a:ext>
          </a:extLst>
        </xdr:cNvPr>
        <xdr:cNvSpPr txBox="1"/>
      </xdr:nvSpPr>
      <xdr:spPr>
        <a:xfrm>
          <a:off x="1641484" y="6140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8C5B4FDA-B802-43FE-972C-4A87AB3DFEF7}"/>
            </a:ext>
          </a:extLst>
        </xdr:cNvPr>
        <xdr:cNvSpPr txBox="1"/>
      </xdr:nvSpPr>
      <xdr:spPr>
        <a:xfrm>
          <a:off x="855354" y="6130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88" name="n_1mainValue【図書館】&#10;有形固定資産減価償却率">
          <a:extLst>
            <a:ext uri="{FF2B5EF4-FFF2-40B4-BE49-F238E27FC236}">
              <a16:creationId xmlns:a16="http://schemas.microsoft.com/office/drawing/2014/main" id="{0AB51C6E-B560-432E-91BC-C8D090A03AE4}"/>
            </a:ext>
          </a:extLst>
        </xdr:cNvPr>
        <xdr:cNvSpPr txBox="1"/>
      </xdr:nvSpPr>
      <xdr:spPr>
        <a:xfrm>
          <a:off x="3239144" y="661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69142</xdr:rowOff>
    </xdr:from>
    <xdr:ext cx="405111" cy="259045"/>
    <xdr:sp macro="" textlink="">
      <xdr:nvSpPr>
        <xdr:cNvPr id="89" name="n_2mainValue【図書館】&#10;有形固定資産減価償却率">
          <a:extLst>
            <a:ext uri="{FF2B5EF4-FFF2-40B4-BE49-F238E27FC236}">
              <a16:creationId xmlns:a16="http://schemas.microsoft.com/office/drawing/2014/main" id="{3C38DFBD-4269-427A-B038-04A62232EB3B}"/>
            </a:ext>
          </a:extLst>
        </xdr:cNvPr>
        <xdr:cNvSpPr txBox="1"/>
      </xdr:nvSpPr>
      <xdr:spPr>
        <a:xfrm>
          <a:off x="2439044" y="658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36484</xdr:rowOff>
    </xdr:from>
    <xdr:ext cx="405111" cy="259045"/>
    <xdr:sp macro="" textlink="">
      <xdr:nvSpPr>
        <xdr:cNvPr id="90" name="n_3mainValue【図書館】&#10;有形固定資産減価償却率">
          <a:extLst>
            <a:ext uri="{FF2B5EF4-FFF2-40B4-BE49-F238E27FC236}">
              <a16:creationId xmlns:a16="http://schemas.microsoft.com/office/drawing/2014/main" id="{AC14490B-673B-4368-A777-0344C2BF1B92}"/>
            </a:ext>
          </a:extLst>
        </xdr:cNvPr>
        <xdr:cNvSpPr txBox="1"/>
      </xdr:nvSpPr>
      <xdr:spPr>
        <a:xfrm>
          <a:off x="164148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91" name="n_4mainValue【図書館】&#10;有形固定資産減価償却率">
          <a:extLst>
            <a:ext uri="{FF2B5EF4-FFF2-40B4-BE49-F238E27FC236}">
              <a16:creationId xmlns:a16="http://schemas.microsoft.com/office/drawing/2014/main" id="{A027DED7-83B9-4188-8C07-68F34C2E98D7}"/>
            </a:ext>
          </a:extLst>
        </xdr:cNvPr>
        <xdr:cNvSpPr txBox="1"/>
      </xdr:nvSpPr>
      <xdr:spPr>
        <a:xfrm>
          <a:off x="85535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F25FFD6-C748-4749-A54A-B81949845390}"/>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918523D-0CDE-42D6-B096-64ABA698B02C}"/>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E05CE20-FF77-43DE-B38E-FF460A574317}"/>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E817C87-909A-4879-B5F2-ECE085C07BE1}"/>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1B76982-B105-4CB8-BFDB-E5EEE2EF6081}"/>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E647013-5F02-44A0-A2DD-D40B8E1B37ED}"/>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72DC30D-7B3F-41BB-8B3A-48CB1E91E91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E694AD9-920D-4C04-A7F0-EDCE2B225785}"/>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84BAE76-5B03-4D32-906D-55563A976DBC}"/>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950AC9C-57D5-42A1-B6B6-24A900267206}"/>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3E1FC6EB-D137-4939-AE57-09CFA2A12D25}"/>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CD96CE0-929A-46CC-8D9F-7D2760C1B0C1}"/>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C09085A0-DB63-497B-B9FA-ABC9DD88C3B7}"/>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4D3BCF9D-A977-4446-B090-D3EE5F734407}"/>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1D3B278-AC97-4F0E-B505-6A96F0878D26}"/>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1609768A-6FAC-4FDA-9713-551A1149F4A2}"/>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8BC5F4E-1319-4E55-8A68-7B3F0A6056F8}"/>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A4C36678-F754-432D-AD51-204EC91D5529}"/>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CB10AA18-7242-4826-B4DC-175737F9B4C6}"/>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C1C3115-5319-4F75-9A5F-2A813921D2CB}"/>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96A0ADF4-219B-4CAF-8AB0-8AF66FFC6347}"/>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B81B9C51-91A9-4DE7-B122-A99911DD1FA1}"/>
            </a:ext>
          </a:extLst>
        </xdr:cNvPr>
        <xdr:cNvCxnSpPr/>
      </xdr:nvCxnSpPr>
      <xdr:spPr>
        <a:xfrm flipV="1">
          <a:off x="9429115" y="5665089"/>
          <a:ext cx="0" cy="142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B960E2A0-703D-43B5-82FD-C7C06673A589}"/>
            </a:ext>
          </a:extLst>
        </xdr:cNvPr>
        <xdr:cNvSpPr txBox="1"/>
      </xdr:nvSpPr>
      <xdr:spPr>
        <a:xfrm>
          <a:off x="9467850" y="708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9E8389A1-268C-4AAA-8CA2-3D53C4FD96A5}"/>
            </a:ext>
          </a:extLst>
        </xdr:cNvPr>
        <xdr:cNvCxnSpPr/>
      </xdr:nvCxnSpPr>
      <xdr:spPr>
        <a:xfrm>
          <a:off x="9356090" y="708583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90449B00-D1F1-4EB3-82F3-A1B5AADDC0F0}"/>
            </a:ext>
          </a:extLst>
        </xdr:cNvPr>
        <xdr:cNvSpPr txBox="1"/>
      </xdr:nvSpPr>
      <xdr:spPr>
        <a:xfrm>
          <a:off x="9467850" y="54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1B2BCA60-A811-46AD-AE98-895516840512}"/>
            </a:ext>
          </a:extLst>
        </xdr:cNvPr>
        <xdr:cNvCxnSpPr/>
      </xdr:nvCxnSpPr>
      <xdr:spPr>
        <a:xfrm>
          <a:off x="9356090" y="566508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3305B291-0190-44B8-BD9C-6711497B4581}"/>
            </a:ext>
          </a:extLst>
        </xdr:cNvPr>
        <xdr:cNvSpPr txBox="1"/>
      </xdr:nvSpPr>
      <xdr:spPr>
        <a:xfrm>
          <a:off x="9467850" y="6622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617E2BAC-C664-43E6-8DC5-3999476E2B30}"/>
            </a:ext>
          </a:extLst>
        </xdr:cNvPr>
        <xdr:cNvSpPr/>
      </xdr:nvSpPr>
      <xdr:spPr>
        <a:xfrm>
          <a:off x="9394190" y="6649466"/>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58E38CF7-8669-49D6-88FB-6B3533BEC032}"/>
            </a:ext>
          </a:extLst>
        </xdr:cNvPr>
        <xdr:cNvSpPr/>
      </xdr:nvSpPr>
      <xdr:spPr>
        <a:xfrm>
          <a:off x="8632190" y="6663944"/>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5287382B-F53F-4EFC-8892-817EB13F8F95}"/>
            </a:ext>
          </a:extLst>
        </xdr:cNvPr>
        <xdr:cNvSpPr/>
      </xdr:nvSpPr>
      <xdr:spPr>
        <a:xfrm>
          <a:off x="7846060" y="667499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E593572F-D034-414A-B27C-19F6D85E94A0}"/>
            </a:ext>
          </a:extLst>
        </xdr:cNvPr>
        <xdr:cNvSpPr/>
      </xdr:nvSpPr>
      <xdr:spPr>
        <a:xfrm>
          <a:off x="7029450" y="667499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46EC4212-04E6-4ACA-BBDD-6661566FABA2}"/>
            </a:ext>
          </a:extLst>
        </xdr:cNvPr>
        <xdr:cNvSpPr/>
      </xdr:nvSpPr>
      <xdr:spPr>
        <a:xfrm>
          <a:off x="6231890" y="6674993"/>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64BE9F5-F84F-4F75-B3AA-8F75B071FDCC}"/>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2A64031-2C0E-4AC4-9EB1-FBF32F2A6A05}"/>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7E61E3C-8BF4-4B6E-A245-66B9B407402F}"/>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B1465B3-A32F-4113-923F-8682E437CC6E}"/>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348F8F1-BA58-4DD0-A1FC-9B87D4D4E8B5}"/>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254</xdr:rowOff>
    </xdr:from>
    <xdr:to>
      <xdr:col>55</xdr:col>
      <xdr:colOff>50800</xdr:colOff>
      <xdr:row>37</xdr:row>
      <xdr:rowOff>101854</xdr:rowOff>
    </xdr:to>
    <xdr:sp macro="" textlink="">
      <xdr:nvSpPr>
        <xdr:cNvPr id="129" name="楕円 128">
          <a:extLst>
            <a:ext uri="{FF2B5EF4-FFF2-40B4-BE49-F238E27FC236}">
              <a16:creationId xmlns:a16="http://schemas.microsoft.com/office/drawing/2014/main" id="{41C70B53-9AFE-45D5-887E-9C5275635DB7}"/>
            </a:ext>
          </a:extLst>
        </xdr:cNvPr>
        <xdr:cNvSpPr/>
      </xdr:nvSpPr>
      <xdr:spPr>
        <a:xfrm>
          <a:off x="9394190" y="6343904"/>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23131</xdr:rowOff>
    </xdr:from>
    <xdr:ext cx="469744" cy="259045"/>
    <xdr:sp macro="" textlink="">
      <xdr:nvSpPr>
        <xdr:cNvPr id="130" name="【図書館】&#10;一人当たり面積該当値テキスト">
          <a:extLst>
            <a:ext uri="{FF2B5EF4-FFF2-40B4-BE49-F238E27FC236}">
              <a16:creationId xmlns:a16="http://schemas.microsoft.com/office/drawing/2014/main" id="{9AD3124B-DFA1-404D-845A-FCD5710479D9}"/>
            </a:ext>
          </a:extLst>
        </xdr:cNvPr>
        <xdr:cNvSpPr txBox="1"/>
      </xdr:nvSpPr>
      <xdr:spPr>
        <a:xfrm>
          <a:off x="9467850" y="619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9398</xdr:rowOff>
    </xdr:from>
    <xdr:to>
      <xdr:col>50</xdr:col>
      <xdr:colOff>165100</xdr:colOff>
      <xdr:row>37</xdr:row>
      <xdr:rowOff>110998</xdr:rowOff>
    </xdr:to>
    <xdr:sp macro="" textlink="">
      <xdr:nvSpPr>
        <xdr:cNvPr id="131" name="楕円 130">
          <a:extLst>
            <a:ext uri="{FF2B5EF4-FFF2-40B4-BE49-F238E27FC236}">
              <a16:creationId xmlns:a16="http://schemas.microsoft.com/office/drawing/2014/main" id="{C08CE8C8-20B0-4CB1-8E60-99759D526040}"/>
            </a:ext>
          </a:extLst>
        </xdr:cNvPr>
        <xdr:cNvSpPr/>
      </xdr:nvSpPr>
      <xdr:spPr>
        <a:xfrm>
          <a:off x="8632190" y="6354953"/>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51054</xdr:rowOff>
    </xdr:from>
    <xdr:to>
      <xdr:col>55</xdr:col>
      <xdr:colOff>0</xdr:colOff>
      <xdr:row>37</xdr:row>
      <xdr:rowOff>60198</xdr:rowOff>
    </xdr:to>
    <xdr:cxnSp macro="">
      <xdr:nvCxnSpPr>
        <xdr:cNvPr id="132" name="直線コネクタ 131">
          <a:extLst>
            <a:ext uri="{FF2B5EF4-FFF2-40B4-BE49-F238E27FC236}">
              <a16:creationId xmlns:a16="http://schemas.microsoft.com/office/drawing/2014/main" id="{AB816179-3065-4535-B79F-D0043A67E050}"/>
            </a:ext>
          </a:extLst>
        </xdr:cNvPr>
        <xdr:cNvCxnSpPr/>
      </xdr:nvCxnSpPr>
      <xdr:spPr>
        <a:xfrm flipV="1">
          <a:off x="8686800" y="6398514"/>
          <a:ext cx="7429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18542</xdr:rowOff>
    </xdr:from>
    <xdr:to>
      <xdr:col>46</xdr:col>
      <xdr:colOff>38100</xdr:colOff>
      <xdr:row>37</xdr:row>
      <xdr:rowOff>120142</xdr:rowOff>
    </xdr:to>
    <xdr:sp macro="" textlink="">
      <xdr:nvSpPr>
        <xdr:cNvPr id="133" name="楕円 132">
          <a:extLst>
            <a:ext uri="{FF2B5EF4-FFF2-40B4-BE49-F238E27FC236}">
              <a16:creationId xmlns:a16="http://schemas.microsoft.com/office/drawing/2014/main" id="{13674F3D-603A-4CDA-B7B7-9CD75B62FCCA}"/>
            </a:ext>
          </a:extLst>
        </xdr:cNvPr>
        <xdr:cNvSpPr/>
      </xdr:nvSpPr>
      <xdr:spPr>
        <a:xfrm>
          <a:off x="7846060" y="636600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60198</xdr:rowOff>
    </xdr:from>
    <xdr:to>
      <xdr:col>50</xdr:col>
      <xdr:colOff>114300</xdr:colOff>
      <xdr:row>37</xdr:row>
      <xdr:rowOff>69342</xdr:rowOff>
    </xdr:to>
    <xdr:cxnSp macro="">
      <xdr:nvCxnSpPr>
        <xdr:cNvPr id="134" name="直線コネクタ 133">
          <a:extLst>
            <a:ext uri="{FF2B5EF4-FFF2-40B4-BE49-F238E27FC236}">
              <a16:creationId xmlns:a16="http://schemas.microsoft.com/office/drawing/2014/main" id="{2EC2365F-7361-4F5B-9184-5A480F4302E3}"/>
            </a:ext>
          </a:extLst>
        </xdr:cNvPr>
        <xdr:cNvCxnSpPr/>
      </xdr:nvCxnSpPr>
      <xdr:spPr>
        <a:xfrm flipV="1">
          <a:off x="7889240" y="6400038"/>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27686</xdr:rowOff>
    </xdr:from>
    <xdr:to>
      <xdr:col>41</xdr:col>
      <xdr:colOff>101600</xdr:colOff>
      <xdr:row>37</xdr:row>
      <xdr:rowOff>129286</xdr:rowOff>
    </xdr:to>
    <xdr:sp macro="" textlink="">
      <xdr:nvSpPr>
        <xdr:cNvPr id="135" name="楕円 134">
          <a:extLst>
            <a:ext uri="{FF2B5EF4-FFF2-40B4-BE49-F238E27FC236}">
              <a16:creationId xmlns:a16="http://schemas.microsoft.com/office/drawing/2014/main" id="{57211648-49B1-4B9C-BAE9-83EFEC4FA3C6}"/>
            </a:ext>
          </a:extLst>
        </xdr:cNvPr>
        <xdr:cNvSpPr/>
      </xdr:nvSpPr>
      <xdr:spPr>
        <a:xfrm>
          <a:off x="7029450" y="6369431"/>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69342</xdr:rowOff>
    </xdr:from>
    <xdr:to>
      <xdr:col>45</xdr:col>
      <xdr:colOff>177800</xdr:colOff>
      <xdr:row>37</xdr:row>
      <xdr:rowOff>78486</xdr:rowOff>
    </xdr:to>
    <xdr:cxnSp macro="">
      <xdr:nvCxnSpPr>
        <xdr:cNvPr id="136" name="直線コネクタ 135">
          <a:extLst>
            <a:ext uri="{FF2B5EF4-FFF2-40B4-BE49-F238E27FC236}">
              <a16:creationId xmlns:a16="http://schemas.microsoft.com/office/drawing/2014/main" id="{EF931E26-205F-41BF-9B0B-4B522EA06ECF}"/>
            </a:ext>
          </a:extLst>
        </xdr:cNvPr>
        <xdr:cNvCxnSpPr/>
      </xdr:nvCxnSpPr>
      <xdr:spPr>
        <a:xfrm flipV="1">
          <a:off x="7084060" y="6411087"/>
          <a:ext cx="80518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36830</xdr:rowOff>
    </xdr:from>
    <xdr:to>
      <xdr:col>36</xdr:col>
      <xdr:colOff>165100</xdr:colOff>
      <xdr:row>37</xdr:row>
      <xdr:rowOff>138430</xdr:rowOff>
    </xdr:to>
    <xdr:sp macro="" textlink="">
      <xdr:nvSpPr>
        <xdr:cNvPr id="137" name="楕円 136">
          <a:extLst>
            <a:ext uri="{FF2B5EF4-FFF2-40B4-BE49-F238E27FC236}">
              <a16:creationId xmlns:a16="http://schemas.microsoft.com/office/drawing/2014/main" id="{71822B0A-0F1F-4543-AB52-F1F812A98E30}"/>
            </a:ext>
          </a:extLst>
        </xdr:cNvPr>
        <xdr:cNvSpPr/>
      </xdr:nvSpPr>
      <xdr:spPr>
        <a:xfrm>
          <a:off x="6231890" y="63804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78486</xdr:rowOff>
    </xdr:from>
    <xdr:to>
      <xdr:col>41</xdr:col>
      <xdr:colOff>50800</xdr:colOff>
      <xdr:row>37</xdr:row>
      <xdr:rowOff>87630</xdr:rowOff>
    </xdr:to>
    <xdr:cxnSp macro="">
      <xdr:nvCxnSpPr>
        <xdr:cNvPr id="138" name="直線コネクタ 137">
          <a:extLst>
            <a:ext uri="{FF2B5EF4-FFF2-40B4-BE49-F238E27FC236}">
              <a16:creationId xmlns:a16="http://schemas.microsoft.com/office/drawing/2014/main" id="{F09D4D32-5359-43D1-8B0D-3D84859FB48F}"/>
            </a:ext>
          </a:extLst>
        </xdr:cNvPr>
        <xdr:cNvCxnSpPr/>
      </xdr:nvCxnSpPr>
      <xdr:spPr>
        <a:xfrm flipV="1">
          <a:off x="6286500" y="6422136"/>
          <a:ext cx="79756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E58C391C-DB87-4FB5-8D24-CCBC4D996ED1}"/>
            </a:ext>
          </a:extLst>
        </xdr:cNvPr>
        <xdr:cNvSpPr txBox="1"/>
      </xdr:nvSpPr>
      <xdr:spPr>
        <a:xfrm>
          <a:off x="8454467" y="675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AFEA7729-1F0B-4488-8C93-E3160ACD7EF8}"/>
            </a:ext>
          </a:extLst>
        </xdr:cNvPr>
        <xdr:cNvSpPr txBox="1"/>
      </xdr:nvSpPr>
      <xdr:spPr>
        <a:xfrm>
          <a:off x="767341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79265</xdr:rowOff>
    </xdr:from>
    <xdr:ext cx="469744" cy="259045"/>
    <xdr:sp macro="" textlink="">
      <xdr:nvSpPr>
        <xdr:cNvPr id="141" name="n_3aveValue【図書館】&#10;一人当たり面積">
          <a:extLst>
            <a:ext uri="{FF2B5EF4-FFF2-40B4-BE49-F238E27FC236}">
              <a16:creationId xmlns:a16="http://schemas.microsoft.com/office/drawing/2014/main" id="{EB309475-C1D4-47A7-9D09-F431A50C363D}"/>
            </a:ext>
          </a:extLst>
        </xdr:cNvPr>
        <xdr:cNvSpPr txBox="1"/>
      </xdr:nvSpPr>
      <xdr:spPr>
        <a:xfrm>
          <a:off x="6866332"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79265</xdr:rowOff>
    </xdr:from>
    <xdr:ext cx="469744" cy="259045"/>
    <xdr:sp macro="" textlink="">
      <xdr:nvSpPr>
        <xdr:cNvPr id="142" name="n_4aveValue【図書館】&#10;一人当たり面積">
          <a:extLst>
            <a:ext uri="{FF2B5EF4-FFF2-40B4-BE49-F238E27FC236}">
              <a16:creationId xmlns:a16="http://schemas.microsoft.com/office/drawing/2014/main" id="{4CA601CE-F285-4CFD-B5BF-43D395A39BA2}"/>
            </a:ext>
          </a:extLst>
        </xdr:cNvPr>
        <xdr:cNvSpPr txBox="1"/>
      </xdr:nvSpPr>
      <xdr:spPr>
        <a:xfrm>
          <a:off x="6068772"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127525</xdr:rowOff>
    </xdr:from>
    <xdr:ext cx="469744" cy="259045"/>
    <xdr:sp macro="" textlink="">
      <xdr:nvSpPr>
        <xdr:cNvPr id="143" name="n_1mainValue【図書館】&#10;一人当たり面積">
          <a:extLst>
            <a:ext uri="{FF2B5EF4-FFF2-40B4-BE49-F238E27FC236}">
              <a16:creationId xmlns:a16="http://schemas.microsoft.com/office/drawing/2014/main" id="{D8B64EF9-EC9C-40D2-8BB3-3AC4B229A8B9}"/>
            </a:ext>
          </a:extLst>
        </xdr:cNvPr>
        <xdr:cNvSpPr txBox="1"/>
      </xdr:nvSpPr>
      <xdr:spPr>
        <a:xfrm>
          <a:off x="8454467" y="6132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136669</xdr:rowOff>
    </xdr:from>
    <xdr:ext cx="469744" cy="259045"/>
    <xdr:sp macro="" textlink="">
      <xdr:nvSpPr>
        <xdr:cNvPr id="144" name="n_2mainValue【図書館】&#10;一人当たり面積">
          <a:extLst>
            <a:ext uri="{FF2B5EF4-FFF2-40B4-BE49-F238E27FC236}">
              <a16:creationId xmlns:a16="http://schemas.microsoft.com/office/drawing/2014/main" id="{5D35DECE-0EF8-41CF-9CF3-DF5D34CCFA9D}"/>
            </a:ext>
          </a:extLst>
        </xdr:cNvPr>
        <xdr:cNvSpPr txBox="1"/>
      </xdr:nvSpPr>
      <xdr:spPr>
        <a:xfrm>
          <a:off x="7673417" y="613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145813</xdr:rowOff>
    </xdr:from>
    <xdr:ext cx="469744" cy="259045"/>
    <xdr:sp macro="" textlink="">
      <xdr:nvSpPr>
        <xdr:cNvPr id="145" name="n_3mainValue【図書館】&#10;一人当たり面積">
          <a:extLst>
            <a:ext uri="{FF2B5EF4-FFF2-40B4-BE49-F238E27FC236}">
              <a16:creationId xmlns:a16="http://schemas.microsoft.com/office/drawing/2014/main" id="{A8EB1543-1633-404D-9F2F-EBBFF159978F}"/>
            </a:ext>
          </a:extLst>
        </xdr:cNvPr>
        <xdr:cNvSpPr txBox="1"/>
      </xdr:nvSpPr>
      <xdr:spPr>
        <a:xfrm>
          <a:off x="6866332" y="61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154957</xdr:rowOff>
    </xdr:from>
    <xdr:ext cx="469744" cy="259045"/>
    <xdr:sp macro="" textlink="">
      <xdr:nvSpPr>
        <xdr:cNvPr id="146" name="n_4mainValue【図書館】&#10;一人当たり面積">
          <a:extLst>
            <a:ext uri="{FF2B5EF4-FFF2-40B4-BE49-F238E27FC236}">
              <a16:creationId xmlns:a16="http://schemas.microsoft.com/office/drawing/2014/main" id="{079D62D8-29D6-42CE-8935-7BA75AC0525D}"/>
            </a:ext>
          </a:extLst>
        </xdr:cNvPr>
        <xdr:cNvSpPr txBox="1"/>
      </xdr:nvSpPr>
      <xdr:spPr>
        <a:xfrm>
          <a:off x="6068772"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E079869D-2071-44C5-9806-470988181F0C}"/>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B3CC0E4-DF3D-4C8B-B937-138FF90C6D78}"/>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F50C2704-F3C3-4B27-98D5-57BAC999204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3B56B87-2090-4E4B-A1AB-2A92EA0FB542}"/>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C29BA256-1B65-40BC-BAF1-70528A3A9B49}"/>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6B403172-287D-4FEC-A223-A98CCB4476B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A0ACF356-8319-45D7-BAFC-A8AC4A03107A}"/>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ED5CD053-D134-4DCC-91B8-E2EF3A4DD53D}"/>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0EEF346-0B26-4B3E-A5E5-04032EA279AC}"/>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31F38E3-578A-472D-B211-ABAC613BADD9}"/>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79CBF13-94DE-444B-9100-FC8429F7A8A0}"/>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8A2696C-6A99-4285-BF71-E0EB69211AD4}"/>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0EF87C1-EF29-4113-AB98-5B16A5BCB981}"/>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29551C25-82F6-4E25-B6F1-02CAC87BEE16}"/>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8E34D12-A722-4DE4-8F65-2DCDAFDE31ED}"/>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F7318AA3-DEB6-4E07-AEA2-6431D0F2A458}"/>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4FC84A0F-D2DC-470E-A26F-1CE654C51230}"/>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8C41467-5C37-4431-A97C-8ADEBC78F313}"/>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16BC458F-5474-410C-9552-6E2E61CE2766}"/>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649EC1A6-9F7C-4C36-A59E-2465C750F834}"/>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D9A04B2F-4521-4C40-BCBA-BE08C2E7FC10}"/>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3309E895-3BE3-423B-A591-45FD80D6FBD1}"/>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FFE3D0B6-BB99-4AB6-9E9E-50C6EF7FCFA8}"/>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D721BE44-B641-4EDF-885B-EECBF10ECE34}"/>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96FA3BE5-F3C2-43E7-8BBC-0165A9EE719E}"/>
            </a:ext>
          </a:extLst>
        </xdr:cNvPr>
        <xdr:cNvCxnSpPr/>
      </xdr:nvCxnSpPr>
      <xdr:spPr>
        <a:xfrm flipV="1">
          <a:off x="4173855" y="9507855"/>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DCF44DB4-AF66-47D4-B494-7A81C1CCE9A5}"/>
            </a:ext>
          </a:extLst>
        </xdr:cNvPr>
        <xdr:cNvSpPr txBox="1"/>
      </xdr:nvSpPr>
      <xdr:spPr>
        <a:xfrm>
          <a:off x="4212590" y="1102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99EBC83A-6427-46A7-9437-FDE2B4190BFD}"/>
            </a:ext>
          </a:extLst>
        </xdr:cNvPr>
        <xdr:cNvCxnSpPr/>
      </xdr:nvCxnSpPr>
      <xdr:spPr>
        <a:xfrm>
          <a:off x="4112260" y="11022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B045E8C6-E247-4330-AECD-699CC3F2A0C1}"/>
            </a:ext>
          </a:extLst>
        </xdr:cNvPr>
        <xdr:cNvSpPr txBox="1"/>
      </xdr:nvSpPr>
      <xdr:spPr>
        <a:xfrm>
          <a:off x="4212590" y="927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C477AE90-BC0A-4FB5-B94A-7443C0AEE82E}"/>
            </a:ext>
          </a:extLst>
        </xdr:cNvPr>
        <xdr:cNvCxnSpPr/>
      </xdr:nvCxnSpPr>
      <xdr:spPr>
        <a:xfrm>
          <a:off x="4112260" y="9507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2D362C8-36C0-4C86-B7EC-9854AFC0B3F7}"/>
            </a:ext>
          </a:extLst>
        </xdr:cNvPr>
        <xdr:cNvSpPr txBox="1"/>
      </xdr:nvSpPr>
      <xdr:spPr>
        <a:xfrm>
          <a:off x="4212590" y="1021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21272F59-BF84-4D7B-9D99-6F0275FAA89F}"/>
            </a:ext>
          </a:extLst>
        </xdr:cNvPr>
        <xdr:cNvSpPr/>
      </xdr:nvSpPr>
      <xdr:spPr>
        <a:xfrm>
          <a:off x="4131310" y="103543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C771D40F-6B98-4B3F-AAC2-02FE32ECEC85}"/>
            </a:ext>
          </a:extLst>
        </xdr:cNvPr>
        <xdr:cNvSpPr/>
      </xdr:nvSpPr>
      <xdr:spPr>
        <a:xfrm>
          <a:off x="3388360" y="103124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5E00CC0B-6186-44DD-AC3C-FAEEE7ED2E04}"/>
            </a:ext>
          </a:extLst>
        </xdr:cNvPr>
        <xdr:cNvSpPr/>
      </xdr:nvSpPr>
      <xdr:spPr>
        <a:xfrm>
          <a:off x="2571750" y="102990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54194FEB-9DAC-4F52-BADD-51A92534DC14}"/>
            </a:ext>
          </a:extLst>
        </xdr:cNvPr>
        <xdr:cNvSpPr/>
      </xdr:nvSpPr>
      <xdr:spPr>
        <a:xfrm>
          <a:off x="1774190" y="102838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FEFA1CCD-32F9-4349-A3B4-7A10E8781054}"/>
            </a:ext>
          </a:extLst>
        </xdr:cNvPr>
        <xdr:cNvSpPr/>
      </xdr:nvSpPr>
      <xdr:spPr>
        <a:xfrm>
          <a:off x="988060" y="102704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A91CF2E-ED72-4A18-BA51-1EC76C0F6245}"/>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21A1DA6-2033-4F17-A82C-BF20E4D7025D}"/>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F8BC68D-9FC2-4162-B776-DFFCE6FA7BFA}"/>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E633268-5679-4449-BFE0-C7572E88FF4E}"/>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7142769-7F13-439A-95AB-4E68C1CF8698}"/>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126365</xdr:rowOff>
    </xdr:from>
    <xdr:to>
      <xdr:col>24</xdr:col>
      <xdr:colOff>114300</xdr:colOff>
      <xdr:row>64</xdr:row>
      <xdr:rowOff>56515</xdr:rowOff>
    </xdr:to>
    <xdr:sp macro="" textlink="">
      <xdr:nvSpPr>
        <xdr:cNvPr id="187" name="楕円 186">
          <a:extLst>
            <a:ext uri="{FF2B5EF4-FFF2-40B4-BE49-F238E27FC236}">
              <a16:creationId xmlns:a16="http://schemas.microsoft.com/office/drawing/2014/main" id="{4D57BD4C-6507-40D9-A2B3-E8810BE35525}"/>
            </a:ext>
          </a:extLst>
        </xdr:cNvPr>
        <xdr:cNvSpPr/>
      </xdr:nvSpPr>
      <xdr:spPr>
        <a:xfrm>
          <a:off x="4131310" y="109315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41292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CDC52504-0CE3-43D5-A029-D812FB2C22C0}"/>
            </a:ext>
          </a:extLst>
        </xdr:cNvPr>
        <xdr:cNvSpPr txBox="1"/>
      </xdr:nvSpPr>
      <xdr:spPr>
        <a:xfrm>
          <a:off x="4212590" y="1084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189" name="楕円 188">
          <a:extLst>
            <a:ext uri="{FF2B5EF4-FFF2-40B4-BE49-F238E27FC236}">
              <a16:creationId xmlns:a16="http://schemas.microsoft.com/office/drawing/2014/main" id="{115D25AF-690A-4F05-9F33-179AC7170D3E}"/>
            </a:ext>
          </a:extLst>
        </xdr:cNvPr>
        <xdr:cNvSpPr/>
      </xdr:nvSpPr>
      <xdr:spPr>
        <a:xfrm>
          <a:off x="3388360" y="109239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0</xdr:rowOff>
    </xdr:from>
    <xdr:to>
      <xdr:col>24</xdr:col>
      <xdr:colOff>63500</xdr:colOff>
      <xdr:row>64</xdr:row>
      <xdr:rowOff>5715</xdr:rowOff>
    </xdr:to>
    <xdr:cxnSp macro="">
      <xdr:nvCxnSpPr>
        <xdr:cNvPr id="190" name="直線コネクタ 189">
          <a:extLst>
            <a:ext uri="{FF2B5EF4-FFF2-40B4-BE49-F238E27FC236}">
              <a16:creationId xmlns:a16="http://schemas.microsoft.com/office/drawing/2014/main" id="{8E094A54-2F3E-4ED7-9168-97CE53F362BB}"/>
            </a:ext>
          </a:extLst>
        </xdr:cNvPr>
        <xdr:cNvCxnSpPr/>
      </xdr:nvCxnSpPr>
      <xdr:spPr>
        <a:xfrm>
          <a:off x="3431540" y="10972800"/>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114935</xdr:rowOff>
    </xdr:from>
    <xdr:to>
      <xdr:col>15</xdr:col>
      <xdr:colOff>101600</xdr:colOff>
      <xdr:row>64</xdr:row>
      <xdr:rowOff>45085</xdr:rowOff>
    </xdr:to>
    <xdr:sp macro="" textlink="">
      <xdr:nvSpPr>
        <xdr:cNvPr id="191" name="楕円 190">
          <a:extLst>
            <a:ext uri="{FF2B5EF4-FFF2-40B4-BE49-F238E27FC236}">
              <a16:creationId xmlns:a16="http://schemas.microsoft.com/office/drawing/2014/main" id="{095D464A-88D6-4DD8-9E70-4015B55F3C5D}"/>
            </a:ext>
          </a:extLst>
        </xdr:cNvPr>
        <xdr:cNvSpPr/>
      </xdr:nvSpPr>
      <xdr:spPr>
        <a:xfrm>
          <a:off x="2571750" y="1091628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165735</xdr:rowOff>
    </xdr:from>
    <xdr:to>
      <xdr:col>19</xdr:col>
      <xdr:colOff>177800</xdr:colOff>
      <xdr:row>64</xdr:row>
      <xdr:rowOff>0</xdr:rowOff>
    </xdr:to>
    <xdr:cxnSp macro="">
      <xdr:nvCxnSpPr>
        <xdr:cNvPr id="192" name="直線コネクタ 191">
          <a:extLst>
            <a:ext uri="{FF2B5EF4-FFF2-40B4-BE49-F238E27FC236}">
              <a16:creationId xmlns:a16="http://schemas.microsoft.com/office/drawing/2014/main" id="{2A17BFB7-745D-4F65-9E73-FEFD79D15A58}"/>
            </a:ext>
          </a:extLst>
        </xdr:cNvPr>
        <xdr:cNvCxnSpPr/>
      </xdr:nvCxnSpPr>
      <xdr:spPr>
        <a:xfrm>
          <a:off x="2626360" y="10970895"/>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109220</xdr:rowOff>
    </xdr:from>
    <xdr:to>
      <xdr:col>10</xdr:col>
      <xdr:colOff>165100</xdr:colOff>
      <xdr:row>64</xdr:row>
      <xdr:rowOff>39370</xdr:rowOff>
    </xdr:to>
    <xdr:sp macro="" textlink="">
      <xdr:nvSpPr>
        <xdr:cNvPr id="193" name="楕円 192">
          <a:extLst>
            <a:ext uri="{FF2B5EF4-FFF2-40B4-BE49-F238E27FC236}">
              <a16:creationId xmlns:a16="http://schemas.microsoft.com/office/drawing/2014/main" id="{48C13D20-0993-40D8-9786-F0F733CAC7EE}"/>
            </a:ext>
          </a:extLst>
        </xdr:cNvPr>
        <xdr:cNvSpPr/>
      </xdr:nvSpPr>
      <xdr:spPr>
        <a:xfrm>
          <a:off x="1774190" y="109086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160020</xdr:rowOff>
    </xdr:from>
    <xdr:to>
      <xdr:col>15</xdr:col>
      <xdr:colOff>50800</xdr:colOff>
      <xdr:row>63</xdr:row>
      <xdr:rowOff>165735</xdr:rowOff>
    </xdr:to>
    <xdr:cxnSp macro="">
      <xdr:nvCxnSpPr>
        <xdr:cNvPr id="194" name="直線コネクタ 193">
          <a:extLst>
            <a:ext uri="{FF2B5EF4-FFF2-40B4-BE49-F238E27FC236}">
              <a16:creationId xmlns:a16="http://schemas.microsoft.com/office/drawing/2014/main" id="{02E6D1A3-B2B5-4CEC-8893-ACEE166AA1C6}"/>
            </a:ext>
          </a:extLst>
        </xdr:cNvPr>
        <xdr:cNvCxnSpPr/>
      </xdr:nvCxnSpPr>
      <xdr:spPr>
        <a:xfrm>
          <a:off x="1828800" y="10963275"/>
          <a:ext cx="7975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103505</xdr:rowOff>
    </xdr:from>
    <xdr:to>
      <xdr:col>6</xdr:col>
      <xdr:colOff>38100</xdr:colOff>
      <xdr:row>64</xdr:row>
      <xdr:rowOff>33655</xdr:rowOff>
    </xdr:to>
    <xdr:sp macro="" textlink="">
      <xdr:nvSpPr>
        <xdr:cNvPr id="195" name="楕円 194">
          <a:extLst>
            <a:ext uri="{FF2B5EF4-FFF2-40B4-BE49-F238E27FC236}">
              <a16:creationId xmlns:a16="http://schemas.microsoft.com/office/drawing/2014/main" id="{CD249D25-BBD8-4D95-9F6E-690A846CEE9F}"/>
            </a:ext>
          </a:extLst>
        </xdr:cNvPr>
        <xdr:cNvSpPr/>
      </xdr:nvSpPr>
      <xdr:spPr>
        <a:xfrm>
          <a:off x="988060" y="10902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154305</xdr:rowOff>
    </xdr:from>
    <xdr:to>
      <xdr:col>10</xdr:col>
      <xdr:colOff>114300</xdr:colOff>
      <xdr:row>63</xdr:row>
      <xdr:rowOff>160020</xdr:rowOff>
    </xdr:to>
    <xdr:cxnSp macro="">
      <xdr:nvCxnSpPr>
        <xdr:cNvPr id="196" name="直線コネクタ 195">
          <a:extLst>
            <a:ext uri="{FF2B5EF4-FFF2-40B4-BE49-F238E27FC236}">
              <a16:creationId xmlns:a16="http://schemas.microsoft.com/office/drawing/2014/main" id="{3ADA1806-0275-4C49-BCD1-180AD658093E}"/>
            </a:ext>
          </a:extLst>
        </xdr:cNvPr>
        <xdr:cNvCxnSpPr/>
      </xdr:nvCxnSpPr>
      <xdr:spPr>
        <a:xfrm>
          <a:off x="1031240" y="10955655"/>
          <a:ext cx="7975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C0D610AF-2931-4764-B1C2-E655E6CE50EC}"/>
            </a:ext>
          </a:extLst>
        </xdr:cNvPr>
        <xdr:cNvSpPr txBox="1"/>
      </xdr:nvSpPr>
      <xdr:spPr>
        <a:xfrm>
          <a:off x="3239144"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6F809BB4-7072-48A3-B8C2-7ADCC35F00DF}"/>
            </a:ext>
          </a:extLst>
        </xdr:cNvPr>
        <xdr:cNvSpPr txBox="1"/>
      </xdr:nvSpPr>
      <xdr:spPr>
        <a:xfrm>
          <a:off x="2439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F2E59E87-C5B9-419B-B93C-DC5A105DFD5D}"/>
            </a:ext>
          </a:extLst>
        </xdr:cNvPr>
        <xdr:cNvSpPr txBox="1"/>
      </xdr:nvSpPr>
      <xdr:spPr>
        <a:xfrm>
          <a:off x="164148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16DDBCDA-F83B-41B4-A3F3-BDD8182B3FCF}"/>
            </a:ext>
          </a:extLst>
        </xdr:cNvPr>
        <xdr:cNvSpPr txBox="1"/>
      </xdr:nvSpPr>
      <xdr:spPr>
        <a:xfrm>
          <a:off x="85535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41927</xdr:rowOff>
    </xdr:from>
    <xdr:ext cx="405111" cy="259045"/>
    <xdr:sp macro="" textlink="">
      <xdr:nvSpPr>
        <xdr:cNvPr id="201" name="n_1mainValue【体育館・プール】&#10;有形固定資産減価償却率">
          <a:extLst>
            <a:ext uri="{FF2B5EF4-FFF2-40B4-BE49-F238E27FC236}">
              <a16:creationId xmlns:a16="http://schemas.microsoft.com/office/drawing/2014/main" id="{DE0F1B63-0EBA-48E5-B21E-7E1631DCA224}"/>
            </a:ext>
          </a:extLst>
        </xdr:cNvPr>
        <xdr:cNvSpPr txBox="1"/>
      </xdr:nvSpPr>
      <xdr:spPr>
        <a:xfrm>
          <a:off x="3239144"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36212</xdr:rowOff>
    </xdr:from>
    <xdr:ext cx="405111" cy="259045"/>
    <xdr:sp macro="" textlink="">
      <xdr:nvSpPr>
        <xdr:cNvPr id="202" name="n_2mainValue【体育館・プール】&#10;有形固定資産減価償却率">
          <a:extLst>
            <a:ext uri="{FF2B5EF4-FFF2-40B4-BE49-F238E27FC236}">
              <a16:creationId xmlns:a16="http://schemas.microsoft.com/office/drawing/2014/main" id="{19F6FC26-490B-4E4C-AE52-5D179CFEA006}"/>
            </a:ext>
          </a:extLst>
        </xdr:cNvPr>
        <xdr:cNvSpPr txBox="1"/>
      </xdr:nvSpPr>
      <xdr:spPr>
        <a:xfrm>
          <a:off x="2439044"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30497</xdr:rowOff>
    </xdr:from>
    <xdr:ext cx="405111" cy="259045"/>
    <xdr:sp macro="" textlink="">
      <xdr:nvSpPr>
        <xdr:cNvPr id="203" name="n_3mainValue【体育館・プール】&#10;有形固定資産減価償却率">
          <a:extLst>
            <a:ext uri="{FF2B5EF4-FFF2-40B4-BE49-F238E27FC236}">
              <a16:creationId xmlns:a16="http://schemas.microsoft.com/office/drawing/2014/main" id="{09431A11-D6B0-402D-B6E5-38DF6E3F5042}"/>
            </a:ext>
          </a:extLst>
        </xdr:cNvPr>
        <xdr:cNvSpPr txBox="1"/>
      </xdr:nvSpPr>
      <xdr:spPr>
        <a:xfrm>
          <a:off x="1641484"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24782</xdr:rowOff>
    </xdr:from>
    <xdr:ext cx="405111" cy="259045"/>
    <xdr:sp macro="" textlink="">
      <xdr:nvSpPr>
        <xdr:cNvPr id="204" name="n_4mainValue【体育館・プール】&#10;有形固定資産減価償却率">
          <a:extLst>
            <a:ext uri="{FF2B5EF4-FFF2-40B4-BE49-F238E27FC236}">
              <a16:creationId xmlns:a16="http://schemas.microsoft.com/office/drawing/2014/main" id="{D4B55D07-1382-46C2-B40D-7FAD1CEF8945}"/>
            </a:ext>
          </a:extLst>
        </xdr:cNvPr>
        <xdr:cNvSpPr txBox="1"/>
      </xdr:nvSpPr>
      <xdr:spPr>
        <a:xfrm>
          <a:off x="855354" y="1099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2710829-64E6-4B1C-8F9D-3A6D1813714E}"/>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D63347E-A301-4F14-B0CB-81FE36511676}"/>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96CB518-2F87-449C-90D4-0804FE930EF1}"/>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606E18B-1E90-49B4-ACEF-2FB00D20369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F223A461-BE93-4C5B-AD57-445645FD304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9816DA8-7083-477E-8600-F26D63512AD1}"/>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424B63B-9584-4E75-853A-D7EE83507EB0}"/>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917CBFA-5C86-4827-9682-2949BE597DE5}"/>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ED502848-533B-49A6-8257-94308045DE1F}"/>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5D41386-9324-4F82-8906-3E560D3E6EB5}"/>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AE832EB3-52D4-436A-B1C7-1EB08FE054B2}"/>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D0D5EDD-8698-4BB2-BF59-51CE3B4D0F65}"/>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51683CA-E7AB-491F-B047-0335D44B7668}"/>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589ED61B-9F97-456F-8AF6-9E3D2BAA795C}"/>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1EF88B9-032B-4D29-9198-1343F50BA8E1}"/>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B0E743C7-DEC5-49A6-BB5C-02C2FFA8A2CB}"/>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F6852944-72F5-488D-B265-46BF9CC9E570}"/>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2988033-02BB-4B12-A8EF-70934642D8A8}"/>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4A3B7043-A05F-4790-956D-2D1AD38E53B7}"/>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87CB8FDC-E783-4400-A46B-4A8E99310CF6}"/>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9A7142C-D4BF-473E-BA92-7F2F23FAAAED}"/>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85FA8D98-C6A9-4264-B9FE-2F4E96242651}"/>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BC8FC914-5655-4F42-ADA7-BDDC8D5E2230}"/>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1784C8C8-D2CA-4898-A001-5DF1AC8DB20A}"/>
            </a:ext>
          </a:extLst>
        </xdr:cNvPr>
        <xdr:cNvCxnSpPr/>
      </xdr:nvCxnSpPr>
      <xdr:spPr>
        <a:xfrm flipV="1">
          <a:off x="9429115" y="962215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12A377F3-D49B-4CA2-B1D0-C75545CBA0DA}"/>
            </a:ext>
          </a:extLst>
        </xdr:cNvPr>
        <xdr:cNvSpPr txBox="1"/>
      </xdr:nvSpPr>
      <xdr:spPr>
        <a:xfrm>
          <a:off x="9467850"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EA584E4C-B13E-4336-BA93-1E8F050E566F}"/>
            </a:ext>
          </a:extLst>
        </xdr:cNvPr>
        <xdr:cNvCxnSpPr/>
      </xdr:nvCxnSpPr>
      <xdr:spPr>
        <a:xfrm>
          <a:off x="9356090" y="110299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06957868-65DE-495A-AC52-01C4BE49ADC9}"/>
            </a:ext>
          </a:extLst>
        </xdr:cNvPr>
        <xdr:cNvSpPr txBox="1"/>
      </xdr:nvSpPr>
      <xdr:spPr>
        <a:xfrm>
          <a:off x="946785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C0E3DFC2-5992-454D-8592-BC23885A0DA3}"/>
            </a:ext>
          </a:extLst>
        </xdr:cNvPr>
        <xdr:cNvCxnSpPr/>
      </xdr:nvCxnSpPr>
      <xdr:spPr>
        <a:xfrm>
          <a:off x="9356090" y="96221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3E268D08-16DC-4DDC-8429-5B90F111C89C}"/>
            </a:ext>
          </a:extLst>
        </xdr:cNvPr>
        <xdr:cNvSpPr txBox="1"/>
      </xdr:nvSpPr>
      <xdr:spPr>
        <a:xfrm>
          <a:off x="9467850" y="10466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8DE9D389-FC93-4957-86EC-3767EE775FB6}"/>
            </a:ext>
          </a:extLst>
        </xdr:cNvPr>
        <xdr:cNvSpPr/>
      </xdr:nvSpPr>
      <xdr:spPr>
        <a:xfrm>
          <a:off x="9394190" y="1061339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3A8AE2E2-85B8-4E4B-A387-87DFAD9F42E5}"/>
            </a:ext>
          </a:extLst>
        </xdr:cNvPr>
        <xdr:cNvSpPr/>
      </xdr:nvSpPr>
      <xdr:spPr>
        <a:xfrm>
          <a:off x="8632190" y="106133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8BD46828-8F88-4051-A01F-24D38320FB73}"/>
            </a:ext>
          </a:extLst>
        </xdr:cNvPr>
        <xdr:cNvSpPr/>
      </xdr:nvSpPr>
      <xdr:spPr>
        <a:xfrm>
          <a:off x="7846060" y="106095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8F410712-4CBF-44A2-881F-4844631421A6}"/>
            </a:ext>
          </a:extLst>
        </xdr:cNvPr>
        <xdr:cNvSpPr/>
      </xdr:nvSpPr>
      <xdr:spPr>
        <a:xfrm>
          <a:off x="7029450" y="1064958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D88F896D-891C-41CC-88E2-8363B01F15FB}"/>
            </a:ext>
          </a:extLst>
        </xdr:cNvPr>
        <xdr:cNvSpPr/>
      </xdr:nvSpPr>
      <xdr:spPr>
        <a:xfrm>
          <a:off x="6231890" y="1064577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7E6294D-22E0-40D4-87B1-715A47AA9B48}"/>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A802D90-C811-4226-8884-638ADACB605A}"/>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1DC7D3C-ED46-4477-AE26-ECCFF26AE2BF}"/>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EF948C7-602C-4602-B822-4E2CE1BF9D6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68CE7DE-E16A-423F-92AC-3909AE99205B}"/>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8255</xdr:rowOff>
    </xdr:from>
    <xdr:to>
      <xdr:col>55</xdr:col>
      <xdr:colOff>50800</xdr:colOff>
      <xdr:row>63</xdr:row>
      <xdr:rowOff>109855</xdr:rowOff>
    </xdr:to>
    <xdr:sp macro="" textlink="">
      <xdr:nvSpPr>
        <xdr:cNvPr id="244" name="楕円 243">
          <a:extLst>
            <a:ext uri="{FF2B5EF4-FFF2-40B4-BE49-F238E27FC236}">
              <a16:creationId xmlns:a16="http://schemas.microsoft.com/office/drawing/2014/main" id="{56714A30-BA39-4CC8-8099-A3C76DFF3C54}"/>
            </a:ext>
          </a:extLst>
        </xdr:cNvPr>
        <xdr:cNvSpPr/>
      </xdr:nvSpPr>
      <xdr:spPr>
        <a:xfrm>
          <a:off x="9394190" y="1081151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158132</xdr:rowOff>
    </xdr:from>
    <xdr:ext cx="469744" cy="259045"/>
    <xdr:sp macro="" textlink="">
      <xdr:nvSpPr>
        <xdr:cNvPr id="245" name="【体育館・プール】&#10;一人当たり面積該当値テキスト">
          <a:extLst>
            <a:ext uri="{FF2B5EF4-FFF2-40B4-BE49-F238E27FC236}">
              <a16:creationId xmlns:a16="http://schemas.microsoft.com/office/drawing/2014/main" id="{0135985D-3AB3-4372-88D3-F699FD7B5B6D}"/>
            </a:ext>
          </a:extLst>
        </xdr:cNvPr>
        <xdr:cNvSpPr txBox="1"/>
      </xdr:nvSpPr>
      <xdr:spPr>
        <a:xfrm>
          <a:off x="946785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130175</xdr:rowOff>
    </xdr:from>
    <xdr:to>
      <xdr:col>50</xdr:col>
      <xdr:colOff>165100</xdr:colOff>
      <xdr:row>63</xdr:row>
      <xdr:rowOff>60325</xdr:rowOff>
    </xdr:to>
    <xdr:sp macro="" textlink="">
      <xdr:nvSpPr>
        <xdr:cNvPr id="246" name="楕円 245">
          <a:extLst>
            <a:ext uri="{FF2B5EF4-FFF2-40B4-BE49-F238E27FC236}">
              <a16:creationId xmlns:a16="http://schemas.microsoft.com/office/drawing/2014/main" id="{C556CD31-A642-4ACC-9EC3-D83D33A75422}"/>
            </a:ext>
          </a:extLst>
        </xdr:cNvPr>
        <xdr:cNvSpPr/>
      </xdr:nvSpPr>
      <xdr:spPr>
        <a:xfrm>
          <a:off x="8632190" y="1076388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9525</xdr:rowOff>
    </xdr:from>
    <xdr:to>
      <xdr:col>55</xdr:col>
      <xdr:colOff>0</xdr:colOff>
      <xdr:row>63</xdr:row>
      <xdr:rowOff>59055</xdr:rowOff>
    </xdr:to>
    <xdr:cxnSp macro="">
      <xdr:nvCxnSpPr>
        <xdr:cNvPr id="247" name="直線コネクタ 246">
          <a:extLst>
            <a:ext uri="{FF2B5EF4-FFF2-40B4-BE49-F238E27FC236}">
              <a16:creationId xmlns:a16="http://schemas.microsoft.com/office/drawing/2014/main" id="{373D45F2-F5A5-4213-9F7B-B1C213B89654}"/>
            </a:ext>
          </a:extLst>
        </xdr:cNvPr>
        <xdr:cNvCxnSpPr/>
      </xdr:nvCxnSpPr>
      <xdr:spPr>
        <a:xfrm>
          <a:off x="8686800" y="10812780"/>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133985</xdr:rowOff>
    </xdr:from>
    <xdr:to>
      <xdr:col>46</xdr:col>
      <xdr:colOff>38100</xdr:colOff>
      <xdr:row>63</xdr:row>
      <xdr:rowOff>64135</xdr:rowOff>
    </xdr:to>
    <xdr:sp macro="" textlink="">
      <xdr:nvSpPr>
        <xdr:cNvPr id="248" name="楕円 247">
          <a:extLst>
            <a:ext uri="{FF2B5EF4-FFF2-40B4-BE49-F238E27FC236}">
              <a16:creationId xmlns:a16="http://schemas.microsoft.com/office/drawing/2014/main" id="{78E06995-62F0-4070-AC06-7781E41AAEC7}"/>
            </a:ext>
          </a:extLst>
        </xdr:cNvPr>
        <xdr:cNvSpPr/>
      </xdr:nvSpPr>
      <xdr:spPr>
        <a:xfrm>
          <a:off x="7846060" y="10760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9525</xdr:rowOff>
    </xdr:from>
    <xdr:to>
      <xdr:col>50</xdr:col>
      <xdr:colOff>114300</xdr:colOff>
      <xdr:row>63</xdr:row>
      <xdr:rowOff>13335</xdr:rowOff>
    </xdr:to>
    <xdr:cxnSp macro="">
      <xdr:nvCxnSpPr>
        <xdr:cNvPr id="249" name="直線コネクタ 248">
          <a:extLst>
            <a:ext uri="{FF2B5EF4-FFF2-40B4-BE49-F238E27FC236}">
              <a16:creationId xmlns:a16="http://schemas.microsoft.com/office/drawing/2014/main" id="{6F203E45-5B4E-454A-90D8-763CDAEFC3A7}"/>
            </a:ext>
          </a:extLst>
        </xdr:cNvPr>
        <xdr:cNvCxnSpPr/>
      </xdr:nvCxnSpPr>
      <xdr:spPr>
        <a:xfrm flipV="1">
          <a:off x="7889240" y="1081278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135890</xdr:rowOff>
    </xdr:from>
    <xdr:to>
      <xdr:col>41</xdr:col>
      <xdr:colOff>101600</xdr:colOff>
      <xdr:row>63</xdr:row>
      <xdr:rowOff>66040</xdr:rowOff>
    </xdr:to>
    <xdr:sp macro="" textlink="">
      <xdr:nvSpPr>
        <xdr:cNvPr id="250" name="楕円 249">
          <a:extLst>
            <a:ext uri="{FF2B5EF4-FFF2-40B4-BE49-F238E27FC236}">
              <a16:creationId xmlns:a16="http://schemas.microsoft.com/office/drawing/2014/main" id="{AC2BB918-3A54-49E9-8E64-77528E516C1E}"/>
            </a:ext>
          </a:extLst>
        </xdr:cNvPr>
        <xdr:cNvSpPr/>
      </xdr:nvSpPr>
      <xdr:spPr>
        <a:xfrm>
          <a:off x="7029450" y="107619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13335</xdr:rowOff>
    </xdr:from>
    <xdr:to>
      <xdr:col>45</xdr:col>
      <xdr:colOff>177800</xdr:colOff>
      <xdr:row>63</xdr:row>
      <xdr:rowOff>15240</xdr:rowOff>
    </xdr:to>
    <xdr:cxnSp macro="">
      <xdr:nvCxnSpPr>
        <xdr:cNvPr id="251" name="直線コネクタ 250">
          <a:extLst>
            <a:ext uri="{FF2B5EF4-FFF2-40B4-BE49-F238E27FC236}">
              <a16:creationId xmlns:a16="http://schemas.microsoft.com/office/drawing/2014/main" id="{B858FC95-B278-4653-93FB-E3B6EFA6B0FF}"/>
            </a:ext>
          </a:extLst>
        </xdr:cNvPr>
        <xdr:cNvCxnSpPr/>
      </xdr:nvCxnSpPr>
      <xdr:spPr>
        <a:xfrm flipV="1">
          <a:off x="7084060" y="10818495"/>
          <a:ext cx="80518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137795</xdr:rowOff>
    </xdr:from>
    <xdr:to>
      <xdr:col>36</xdr:col>
      <xdr:colOff>165100</xdr:colOff>
      <xdr:row>63</xdr:row>
      <xdr:rowOff>67945</xdr:rowOff>
    </xdr:to>
    <xdr:sp macro="" textlink="">
      <xdr:nvSpPr>
        <xdr:cNvPr id="252" name="楕円 251">
          <a:extLst>
            <a:ext uri="{FF2B5EF4-FFF2-40B4-BE49-F238E27FC236}">
              <a16:creationId xmlns:a16="http://schemas.microsoft.com/office/drawing/2014/main" id="{8D374FCB-D5BC-4C6D-80FA-A5B9AFBF12DE}"/>
            </a:ext>
          </a:extLst>
        </xdr:cNvPr>
        <xdr:cNvSpPr/>
      </xdr:nvSpPr>
      <xdr:spPr>
        <a:xfrm>
          <a:off x="6231890" y="107638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xdr:rowOff>
    </xdr:from>
    <xdr:to>
      <xdr:col>41</xdr:col>
      <xdr:colOff>50800</xdr:colOff>
      <xdr:row>63</xdr:row>
      <xdr:rowOff>17145</xdr:rowOff>
    </xdr:to>
    <xdr:cxnSp macro="">
      <xdr:nvCxnSpPr>
        <xdr:cNvPr id="253" name="直線コネクタ 252">
          <a:extLst>
            <a:ext uri="{FF2B5EF4-FFF2-40B4-BE49-F238E27FC236}">
              <a16:creationId xmlns:a16="http://schemas.microsoft.com/office/drawing/2014/main" id="{7CD2FB52-D8D9-4334-A082-84F88578C2D0}"/>
            </a:ext>
          </a:extLst>
        </xdr:cNvPr>
        <xdr:cNvCxnSpPr/>
      </xdr:nvCxnSpPr>
      <xdr:spPr>
        <a:xfrm flipV="1">
          <a:off x="6286500" y="10820400"/>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2CF4BFA5-321F-48FC-BF87-6BA14E058611}"/>
            </a:ext>
          </a:extLst>
        </xdr:cNvPr>
        <xdr:cNvSpPr txBox="1"/>
      </xdr:nvSpPr>
      <xdr:spPr>
        <a:xfrm>
          <a:off x="845446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CA261AF8-1469-4856-B18B-AFC5D5FDBF4D}"/>
            </a:ext>
          </a:extLst>
        </xdr:cNvPr>
        <xdr:cNvSpPr txBox="1"/>
      </xdr:nvSpPr>
      <xdr:spPr>
        <a:xfrm>
          <a:off x="767341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A31F147E-D726-42D1-A972-042754ACB4DB}"/>
            </a:ext>
          </a:extLst>
        </xdr:cNvPr>
        <xdr:cNvSpPr txBox="1"/>
      </xdr:nvSpPr>
      <xdr:spPr>
        <a:xfrm>
          <a:off x="6866332"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7B2733FB-8B7B-4D24-97A8-03E53AA0DD58}"/>
            </a:ext>
          </a:extLst>
        </xdr:cNvPr>
        <xdr:cNvSpPr txBox="1"/>
      </xdr:nvSpPr>
      <xdr:spPr>
        <a:xfrm>
          <a:off x="6068772"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51452</xdr:rowOff>
    </xdr:from>
    <xdr:ext cx="469744" cy="259045"/>
    <xdr:sp macro="" textlink="">
      <xdr:nvSpPr>
        <xdr:cNvPr id="258" name="n_1mainValue【体育館・プール】&#10;一人当たり面積">
          <a:extLst>
            <a:ext uri="{FF2B5EF4-FFF2-40B4-BE49-F238E27FC236}">
              <a16:creationId xmlns:a16="http://schemas.microsoft.com/office/drawing/2014/main" id="{24B3369A-4CE0-4BF1-B565-02B9D9497DE2}"/>
            </a:ext>
          </a:extLst>
        </xdr:cNvPr>
        <xdr:cNvSpPr txBox="1"/>
      </xdr:nvSpPr>
      <xdr:spPr>
        <a:xfrm>
          <a:off x="8454467" y="1085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55262</xdr:rowOff>
    </xdr:from>
    <xdr:ext cx="469744" cy="259045"/>
    <xdr:sp macro="" textlink="">
      <xdr:nvSpPr>
        <xdr:cNvPr id="259" name="n_2mainValue【体育館・プール】&#10;一人当たり面積">
          <a:extLst>
            <a:ext uri="{FF2B5EF4-FFF2-40B4-BE49-F238E27FC236}">
              <a16:creationId xmlns:a16="http://schemas.microsoft.com/office/drawing/2014/main" id="{01D64BD1-EDD0-4EE6-8A48-72F57580C6C3}"/>
            </a:ext>
          </a:extLst>
        </xdr:cNvPr>
        <xdr:cNvSpPr txBox="1"/>
      </xdr:nvSpPr>
      <xdr:spPr>
        <a:xfrm>
          <a:off x="7673417" y="1086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57167</xdr:rowOff>
    </xdr:from>
    <xdr:ext cx="469744" cy="259045"/>
    <xdr:sp macro="" textlink="">
      <xdr:nvSpPr>
        <xdr:cNvPr id="260" name="n_3mainValue【体育館・プール】&#10;一人当たり面積">
          <a:extLst>
            <a:ext uri="{FF2B5EF4-FFF2-40B4-BE49-F238E27FC236}">
              <a16:creationId xmlns:a16="http://schemas.microsoft.com/office/drawing/2014/main" id="{FAC48BE5-2D7C-4609-8D76-ED6FEED44BB1}"/>
            </a:ext>
          </a:extLst>
        </xdr:cNvPr>
        <xdr:cNvSpPr txBox="1"/>
      </xdr:nvSpPr>
      <xdr:spPr>
        <a:xfrm>
          <a:off x="6866332"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59072</xdr:rowOff>
    </xdr:from>
    <xdr:ext cx="469744" cy="259045"/>
    <xdr:sp macro="" textlink="">
      <xdr:nvSpPr>
        <xdr:cNvPr id="261" name="n_4mainValue【体育館・プール】&#10;一人当たり面積">
          <a:extLst>
            <a:ext uri="{FF2B5EF4-FFF2-40B4-BE49-F238E27FC236}">
              <a16:creationId xmlns:a16="http://schemas.microsoft.com/office/drawing/2014/main" id="{5B302A67-B22E-4434-A488-981443CB4C78}"/>
            </a:ext>
          </a:extLst>
        </xdr:cNvPr>
        <xdr:cNvSpPr txBox="1"/>
      </xdr:nvSpPr>
      <xdr:spPr>
        <a:xfrm>
          <a:off x="6068772" y="1085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9E9C6E6-4AE8-4EE0-A1ED-EC18259916C3}"/>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099E6B7-3512-4385-923E-C865CDBA369D}"/>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8CF7D01-749E-4070-A8C8-76A2C5EBE366}"/>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624B390-CA29-402C-A14B-FE02800D67C9}"/>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74FB241-6657-4875-9576-E7A44E7DE7AF}"/>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669E2201-A34B-46A0-8C8C-8AB7BFFDD7D1}"/>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E7F7F7C-F459-48DA-9E67-9D1E7B79D812}"/>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CD16E0A-673D-4FA9-B466-85F4FA3CBB43}"/>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5D2B9F98-6474-4621-97F7-0D08152E35D1}"/>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09AEF7A-705C-4424-ADB4-47F8BE0A0F72}"/>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1D66D0D-BF92-48AD-B63A-94BDA142203F}"/>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2E07F613-AB75-4E48-B34C-5246F20E1A49}"/>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F75A4A96-6107-4F86-AC1F-773E5F9E5E31}"/>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4A951FF2-24EA-473F-A63E-44A0FCC6EF85}"/>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717EA5AD-14F0-434B-8746-7C92AFC2506E}"/>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A93F3BC-963F-449E-8CBF-244AA48FBFE1}"/>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34B7896F-F1A2-45AA-ACFD-4811A283C14F}"/>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9F3DFED5-D0BA-4310-9A59-FD8C17DCD796}"/>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37C0D11B-FE15-4C7C-A89E-FD797E5152A3}"/>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44516513-2DE2-4634-9A97-D9B91792F2D8}"/>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3BC0DE6E-B878-44E5-94FA-D2D342E4B2FE}"/>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2D21A35B-63AF-4077-B788-B4069EE3DF9F}"/>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85B2E16D-3905-423E-A3DA-A74324E102EE}"/>
            </a:ext>
          </a:extLst>
        </xdr:cNvPr>
        <xdr:cNvCxnSpPr/>
      </xdr:nvCxnSpPr>
      <xdr:spPr>
        <a:xfrm flipV="1">
          <a:off x="4173855" y="13308710"/>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F3089BA5-5C6F-40CB-AEE8-AAF4731DB9D4}"/>
            </a:ext>
          </a:extLst>
        </xdr:cNvPr>
        <xdr:cNvSpPr txBox="1"/>
      </xdr:nvSpPr>
      <xdr:spPr>
        <a:xfrm>
          <a:off x="421259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DE560ADB-9EA4-4346-9585-CBF3D8AC498D}"/>
            </a:ext>
          </a:extLst>
        </xdr:cNvPr>
        <xdr:cNvCxnSpPr/>
      </xdr:nvCxnSpPr>
      <xdr:spPr>
        <a:xfrm>
          <a:off x="4112260" y="1477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B9F1D072-C0DF-4214-ABD1-2AC93FEBEC6E}"/>
            </a:ext>
          </a:extLst>
        </xdr:cNvPr>
        <xdr:cNvSpPr txBox="1"/>
      </xdr:nvSpPr>
      <xdr:spPr>
        <a:xfrm>
          <a:off x="4212590" y="1308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B1282459-35A4-4F6D-B755-B35749BE08BE}"/>
            </a:ext>
          </a:extLst>
        </xdr:cNvPr>
        <xdr:cNvCxnSpPr/>
      </xdr:nvCxnSpPr>
      <xdr:spPr>
        <a:xfrm>
          <a:off x="4112260" y="13308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7186DD2A-4FEB-4844-8CA4-7C1551B53902}"/>
            </a:ext>
          </a:extLst>
        </xdr:cNvPr>
        <xdr:cNvSpPr txBox="1"/>
      </xdr:nvSpPr>
      <xdr:spPr>
        <a:xfrm>
          <a:off x="4212590" y="137600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B744E8B9-465B-4A2B-88F4-D651A2FB0439}"/>
            </a:ext>
          </a:extLst>
        </xdr:cNvPr>
        <xdr:cNvSpPr/>
      </xdr:nvSpPr>
      <xdr:spPr>
        <a:xfrm>
          <a:off x="4131310" y="13902944"/>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9D9A0223-986C-4E8F-B2C2-5D196A17C785}"/>
            </a:ext>
          </a:extLst>
        </xdr:cNvPr>
        <xdr:cNvSpPr/>
      </xdr:nvSpPr>
      <xdr:spPr>
        <a:xfrm>
          <a:off x="3388360" y="1389951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DB21953F-5563-45F3-9D82-AD16ACD7EBE9}"/>
            </a:ext>
          </a:extLst>
        </xdr:cNvPr>
        <xdr:cNvSpPr/>
      </xdr:nvSpPr>
      <xdr:spPr>
        <a:xfrm>
          <a:off x="2571750" y="138789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496E3CF6-B280-4257-99C5-1ABD28916940}"/>
            </a:ext>
          </a:extLst>
        </xdr:cNvPr>
        <xdr:cNvSpPr/>
      </xdr:nvSpPr>
      <xdr:spPr>
        <a:xfrm>
          <a:off x="1774190" y="1385112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F6860584-F9DC-4C8D-88B5-A1B4385494B5}"/>
            </a:ext>
          </a:extLst>
        </xdr:cNvPr>
        <xdr:cNvSpPr/>
      </xdr:nvSpPr>
      <xdr:spPr>
        <a:xfrm>
          <a:off x="988060" y="137756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A5684D3-E81E-489A-8C27-57B640C98394}"/>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C4977A7-A8BB-4934-9D69-E5D17B907A43}"/>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70012B5-3309-44FF-99D4-44F22E455C18}"/>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CD53D92-CE61-4E99-95FA-524FCE00784E}"/>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2B5932B-14CE-40CB-9A25-07879D531BA7}"/>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300" name="楕円 299">
          <a:extLst>
            <a:ext uri="{FF2B5EF4-FFF2-40B4-BE49-F238E27FC236}">
              <a16:creationId xmlns:a16="http://schemas.microsoft.com/office/drawing/2014/main" id="{09BE4117-D118-4E33-B3FF-0C5A5305A116}"/>
            </a:ext>
          </a:extLst>
        </xdr:cNvPr>
        <xdr:cNvSpPr/>
      </xdr:nvSpPr>
      <xdr:spPr>
        <a:xfrm>
          <a:off x="4131310" y="144195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165A7189-B628-4416-8F4A-EDBA265DD05B}"/>
            </a:ext>
          </a:extLst>
        </xdr:cNvPr>
        <xdr:cNvSpPr txBox="1"/>
      </xdr:nvSpPr>
      <xdr:spPr>
        <a:xfrm>
          <a:off x="4212590"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154178</xdr:rowOff>
    </xdr:from>
    <xdr:to>
      <xdr:col>20</xdr:col>
      <xdr:colOff>38100</xdr:colOff>
      <xdr:row>84</xdr:row>
      <xdr:rowOff>84328</xdr:rowOff>
    </xdr:to>
    <xdr:sp macro="" textlink="">
      <xdr:nvSpPr>
        <xdr:cNvPr id="302" name="楕円 301">
          <a:extLst>
            <a:ext uri="{FF2B5EF4-FFF2-40B4-BE49-F238E27FC236}">
              <a16:creationId xmlns:a16="http://schemas.microsoft.com/office/drawing/2014/main" id="{3910FD25-9912-4CB1-90BE-3746787905F1}"/>
            </a:ext>
          </a:extLst>
        </xdr:cNvPr>
        <xdr:cNvSpPr/>
      </xdr:nvSpPr>
      <xdr:spPr>
        <a:xfrm>
          <a:off x="3388360" y="1438452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33528</xdr:rowOff>
    </xdr:from>
    <xdr:to>
      <xdr:col>24</xdr:col>
      <xdr:colOff>63500</xdr:colOff>
      <xdr:row>84</xdr:row>
      <xdr:rowOff>72389</xdr:rowOff>
    </xdr:to>
    <xdr:cxnSp macro="">
      <xdr:nvCxnSpPr>
        <xdr:cNvPr id="303" name="直線コネクタ 302">
          <a:extLst>
            <a:ext uri="{FF2B5EF4-FFF2-40B4-BE49-F238E27FC236}">
              <a16:creationId xmlns:a16="http://schemas.microsoft.com/office/drawing/2014/main" id="{5D1E9739-9334-430F-8642-1A76E45A443A}"/>
            </a:ext>
          </a:extLst>
        </xdr:cNvPr>
        <xdr:cNvCxnSpPr/>
      </xdr:nvCxnSpPr>
      <xdr:spPr>
        <a:xfrm>
          <a:off x="3431540" y="14433423"/>
          <a:ext cx="74295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115315</xdr:rowOff>
    </xdr:from>
    <xdr:to>
      <xdr:col>15</xdr:col>
      <xdr:colOff>101600</xdr:colOff>
      <xdr:row>84</xdr:row>
      <xdr:rowOff>45465</xdr:rowOff>
    </xdr:to>
    <xdr:sp macro="" textlink="">
      <xdr:nvSpPr>
        <xdr:cNvPr id="304" name="楕円 303">
          <a:extLst>
            <a:ext uri="{FF2B5EF4-FFF2-40B4-BE49-F238E27FC236}">
              <a16:creationId xmlns:a16="http://schemas.microsoft.com/office/drawing/2014/main" id="{7397DF20-A433-4EA9-AA66-3436BF8AD1D6}"/>
            </a:ext>
          </a:extLst>
        </xdr:cNvPr>
        <xdr:cNvSpPr/>
      </xdr:nvSpPr>
      <xdr:spPr>
        <a:xfrm>
          <a:off x="2571750" y="143456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166115</xdr:rowOff>
    </xdr:from>
    <xdr:to>
      <xdr:col>19</xdr:col>
      <xdr:colOff>177800</xdr:colOff>
      <xdr:row>84</xdr:row>
      <xdr:rowOff>33528</xdr:rowOff>
    </xdr:to>
    <xdr:cxnSp macro="">
      <xdr:nvCxnSpPr>
        <xdr:cNvPr id="305" name="直線コネクタ 304">
          <a:extLst>
            <a:ext uri="{FF2B5EF4-FFF2-40B4-BE49-F238E27FC236}">
              <a16:creationId xmlns:a16="http://schemas.microsoft.com/office/drawing/2014/main" id="{D40C35C9-4196-43D5-8909-8AA35670F6FF}"/>
            </a:ext>
          </a:extLst>
        </xdr:cNvPr>
        <xdr:cNvCxnSpPr/>
      </xdr:nvCxnSpPr>
      <xdr:spPr>
        <a:xfrm>
          <a:off x="2626360" y="14400275"/>
          <a:ext cx="80518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76454</xdr:rowOff>
    </xdr:from>
    <xdr:to>
      <xdr:col>10</xdr:col>
      <xdr:colOff>165100</xdr:colOff>
      <xdr:row>84</xdr:row>
      <xdr:rowOff>6604</xdr:rowOff>
    </xdr:to>
    <xdr:sp macro="" textlink="">
      <xdr:nvSpPr>
        <xdr:cNvPr id="306" name="楕円 305">
          <a:extLst>
            <a:ext uri="{FF2B5EF4-FFF2-40B4-BE49-F238E27FC236}">
              <a16:creationId xmlns:a16="http://schemas.microsoft.com/office/drawing/2014/main" id="{FB29A2CC-239A-4071-97AE-8E0DC69A68B1}"/>
            </a:ext>
          </a:extLst>
        </xdr:cNvPr>
        <xdr:cNvSpPr/>
      </xdr:nvSpPr>
      <xdr:spPr>
        <a:xfrm>
          <a:off x="1774190" y="1430680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127254</xdr:rowOff>
    </xdr:from>
    <xdr:to>
      <xdr:col>15</xdr:col>
      <xdr:colOff>50800</xdr:colOff>
      <xdr:row>83</xdr:row>
      <xdr:rowOff>166115</xdr:rowOff>
    </xdr:to>
    <xdr:cxnSp macro="">
      <xdr:nvCxnSpPr>
        <xdr:cNvPr id="307" name="直線コネクタ 306">
          <a:extLst>
            <a:ext uri="{FF2B5EF4-FFF2-40B4-BE49-F238E27FC236}">
              <a16:creationId xmlns:a16="http://schemas.microsoft.com/office/drawing/2014/main" id="{7A38ECF0-63D3-4602-9D1B-C51A76527348}"/>
            </a:ext>
          </a:extLst>
        </xdr:cNvPr>
        <xdr:cNvCxnSpPr/>
      </xdr:nvCxnSpPr>
      <xdr:spPr>
        <a:xfrm>
          <a:off x="1828800" y="14361414"/>
          <a:ext cx="79756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35306</xdr:rowOff>
    </xdr:from>
    <xdr:to>
      <xdr:col>6</xdr:col>
      <xdr:colOff>38100</xdr:colOff>
      <xdr:row>83</xdr:row>
      <xdr:rowOff>136906</xdr:rowOff>
    </xdr:to>
    <xdr:sp macro="" textlink="">
      <xdr:nvSpPr>
        <xdr:cNvPr id="308" name="楕円 307">
          <a:extLst>
            <a:ext uri="{FF2B5EF4-FFF2-40B4-BE49-F238E27FC236}">
              <a16:creationId xmlns:a16="http://schemas.microsoft.com/office/drawing/2014/main" id="{55A1A197-D73F-4B55-B7A7-88CB4FB63102}"/>
            </a:ext>
          </a:extLst>
        </xdr:cNvPr>
        <xdr:cNvSpPr/>
      </xdr:nvSpPr>
      <xdr:spPr>
        <a:xfrm>
          <a:off x="988060" y="14265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86106</xdr:rowOff>
    </xdr:from>
    <xdr:to>
      <xdr:col>10</xdr:col>
      <xdr:colOff>114300</xdr:colOff>
      <xdr:row>83</xdr:row>
      <xdr:rowOff>127254</xdr:rowOff>
    </xdr:to>
    <xdr:cxnSp macro="">
      <xdr:nvCxnSpPr>
        <xdr:cNvPr id="309" name="直線コネクタ 308">
          <a:extLst>
            <a:ext uri="{FF2B5EF4-FFF2-40B4-BE49-F238E27FC236}">
              <a16:creationId xmlns:a16="http://schemas.microsoft.com/office/drawing/2014/main" id="{4B7E4ED2-EBB3-4D3D-AEA7-31F28F1BDE0C}"/>
            </a:ext>
          </a:extLst>
        </xdr:cNvPr>
        <xdr:cNvCxnSpPr/>
      </xdr:nvCxnSpPr>
      <xdr:spPr>
        <a:xfrm>
          <a:off x="1031240" y="14318361"/>
          <a:ext cx="79756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3374E6C1-5584-45D9-959D-ACF6F206505D}"/>
            </a:ext>
          </a:extLst>
        </xdr:cNvPr>
        <xdr:cNvSpPr txBox="1"/>
      </xdr:nvSpPr>
      <xdr:spPr>
        <a:xfrm>
          <a:off x="3239144" y="1367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F5B2CDC7-FF63-46E0-8D04-FE255412DA05}"/>
            </a:ext>
          </a:extLst>
        </xdr:cNvPr>
        <xdr:cNvSpPr txBox="1"/>
      </xdr:nvSpPr>
      <xdr:spPr>
        <a:xfrm>
          <a:off x="2439044" y="13650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1B8FA0D5-818A-41CF-9593-867B9B0DDA68}"/>
            </a:ext>
          </a:extLst>
        </xdr:cNvPr>
        <xdr:cNvSpPr txBox="1"/>
      </xdr:nvSpPr>
      <xdr:spPr>
        <a:xfrm>
          <a:off x="164148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63B0D80C-0E0F-4481-923E-BBD00EB99FB0}"/>
            </a:ext>
          </a:extLst>
        </xdr:cNvPr>
        <xdr:cNvSpPr txBox="1"/>
      </xdr:nvSpPr>
      <xdr:spPr>
        <a:xfrm>
          <a:off x="85535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75455</xdr:rowOff>
    </xdr:from>
    <xdr:ext cx="405111" cy="259045"/>
    <xdr:sp macro="" textlink="">
      <xdr:nvSpPr>
        <xdr:cNvPr id="314" name="n_1mainValue【福祉施設】&#10;有形固定資産減価償却率">
          <a:extLst>
            <a:ext uri="{FF2B5EF4-FFF2-40B4-BE49-F238E27FC236}">
              <a16:creationId xmlns:a16="http://schemas.microsoft.com/office/drawing/2014/main" id="{B53CA29F-DDB7-476B-82B7-AD9F3C65D700}"/>
            </a:ext>
          </a:extLst>
        </xdr:cNvPr>
        <xdr:cNvSpPr txBox="1"/>
      </xdr:nvSpPr>
      <xdr:spPr>
        <a:xfrm>
          <a:off x="3239144" y="1447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36592</xdr:rowOff>
    </xdr:from>
    <xdr:ext cx="405111" cy="259045"/>
    <xdr:sp macro="" textlink="">
      <xdr:nvSpPr>
        <xdr:cNvPr id="315" name="n_2mainValue【福祉施設】&#10;有形固定資産減価償却率">
          <a:extLst>
            <a:ext uri="{FF2B5EF4-FFF2-40B4-BE49-F238E27FC236}">
              <a16:creationId xmlns:a16="http://schemas.microsoft.com/office/drawing/2014/main" id="{BE2D8541-0B7F-486C-AD05-537D31777C12}"/>
            </a:ext>
          </a:extLst>
        </xdr:cNvPr>
        <xdr:cNvSpPr txBox="1"/>
      </xdr:nvSpPr>
      <xdr:spPr>
        <a:xfrm>
          <a:off x="24390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169181</xdr:rowOff>
    </xdr:from>
    <xdr:ext cx="405111" cy="259045"/>
    <xdr:sp macro="" textlink="">
      <xdr:nvSpPr>
        <xdr:cNvPr id="316" name="n_3mainValue【福祉施設】&#10;有形固定資産減価償却率">
          <a:extLst>
            <a:ext uri="{FF2B5EF4-FFF2-40B4-BE49-F238E27FC236}">
              <a16:creationId xmlns:a16="http://schemas.microsoft.com/office/drawing/2014/main" id="{440E9A36-29BE-4448-B8FF-302E523061AF}"/>
            </a:ext>
          </a:extLst>
        </xdr:cNvPr>
        <xdr:cNvSpPr txBox="1"/>
      </xdr:nvSpPr>
      <xdr:spPr>
        <a:xfrm>
          <a:off x="1641484" y="144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128033</xdr:rowOff>
    </xdr:from>
    <xdr:ext cx="405111" cy="259045"/>
    <xdr:sp macro="" textlink="">
      <xdr:nvSpPr>
        <xdr:cNvPr id="317" name="n_4mainValue【福祉施設】&#10;有形固定資産減価償却率">
          <a:extLst>
            <a:ext uri="{FF2B5EF4-FFF2-40B4-BE49-F238E27FC236}">
              <a16:creationId xmlns:a16="http://schemas.microsoft.com/office/drawing/2014/main" id="{2216F372-440C-49CB-A923-BC02751210C2}"/>
            </a:ext>
          </a:extLst>
        </xdr:cNvPr>
        <xdr:cNvSpPr txBox="1"/>
      </xdr:nvSpPr>
      <xdr:spPr>
        <a:xfrm>
          <a:off x="855354" y="1436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5296A02-926A-42BC-8AC6-84BBDFBBFBA5}"/>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1FEAF44C-30FC-47B8-B749-7903A6DC52CD}"/>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AD798B41-8F21-4C83-9B5D-514FBB5DB454}"/>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5E4CF9ED-199D-457C-9FCD-0DC6B7E851A3}"/>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E6BE656-EA2F-4F1D-AB17-DAE0B7344EB5}"/>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06A5FC2-6CEE-4A82-92B9-D67B24FDE8D5}"/>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858E8938-329B-4A1A-8551-CFB69CBAD8BF}"/>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38AA494F-30ED-4A91-BD5D-6D348950D189}"/>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E71A2167-25A4-4359-B8DF-E3249B38ED74}"/>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DA7E0F62-275A-424D-941E-8B31A6004F3E}"/>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81871F1F-F4AD-4981-AC94-F7562DA7ED93}"/>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B9D9A615-E60C-4A65-B003-3ACEB245EA1B}"/>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6DA4BFB2-BE4B-41D3-8461-E2F52A113D89}"/>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76A55095-4419-4D21-82F5-C3F5D26A8EF2}"/>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869A9F6-BC6A-4158-B7CB-4403D0DBCD1B}"/>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529B08BF-97E9-4055-8DB3-3FA11D2CE4E9}"/>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B9925C8C-31DE-4EF4-A2B5-B1E9C98194AA}"/>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A45E3C7F-AD4B-4C4F-ABF4-307E31FF2032}"/>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AA3D047C-C1F7-4868-83F6-FCE5B94BE4B9}"/>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77E10E49-D69D-46F6-9349-D6DBA50D8722}"/>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7D060004-318E-45A0-84E1-4BE133D62FE9}"/>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62C7509F-EE88-4FB7-AB1A-7B19716277F7}"/>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806AE10-EA4D-414C-9580-C2CE5C7DF72A}"/>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E4318309-C52D-4665-95EF-45E424FE661F}"/>
            </a:ext>
          </a:extLst>
        </xdr:cNvPr>
        <xdr:cNvCxnSpPr/>
      </xdr:nvCxnSpPr>
      <xdr:spPr>
        <a:xfrm flipV="1">
          <a:off x="9429115" y="13563599"/>
          <a:ext cx="0" cy="1282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7BE1231D-22AE-4F28-8F3B-23ED0A9D7DC2}"/>
            </a:ext>
          </a:extLst>
        </xdr:cNvPr>
        <xdr:cNvSpPr txBox="1"/>
      </xdr:nvSpPr>
      <xdr:spPr>
        <a:xfrm>
          <a:off x="9467850"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F80CC38A-086E-49F9-A110-9EEFF7D181B8}"/>
            </a:ext>
          </a:extLst>
        </xdr:cNvPr>
        <xdr:cNvCxnSpPr/>
      </xdr:nvCxnSpPr>
      <xdr:spPr>
        <a:xfrm>
          <a:off x="9356090" y="148456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4B31DA1A-E27B-4E0E-BD29-C76F27BA685C}"/>
            </a:ext>
          </a:extLst>
        </xdr:cNvPr>
        <xdr:cNvSpPr txBox="1"/>
      </xdr:nvSpPr>
      <xdr:spPr>
        <a:xfrm>
          <a:off x="9467850" y="1333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017CBD3D-7957-44A1-8254-36E9E3672BB3}"/>
            </a:ext>
          </a:extLst>
        </xdr:cNvPr>
        <xdr:cNvCxnSpPr/>
      </xdr:nvCxnSpPr>
      <xdr:spPr>
        <a:xfrm>
          <a:off x="9356090" y="1356359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12D7AD50-6F78-4647-8635-27176A65A449}"/>
            </a:ext>
          </a:extLst>
        </xdr:cNvPr>
        <xdr:cNvSpPr txBox="1"/>
      </xdr:nvSpPr>
      <xdr:spPr>
        <a:xfrm>
          <a:off x="9467850" y="14337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3CA942DE-A8C1-4985-A66F-300A1C22EE76}"/>
            </a:ext>
          </a:extLst>
        </xdr:cNvPr>
        <xdr:cNvSpPr/>
      </xdr:nvSpPr>
      <xdr:spPr>
        <a:xfrm>
          <a:off x="9394190" y="1449006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9F68C43D-D56A-4E13-8D71-283137BD33B7}"/>
            </a:ext>
          </a:extLst>
        </xdr:cNvPr>
        <xdr:cNvSpPr/>
      </xdr:nvSpPr>
      <xdr:spPr>
        <a:xfrm>
          <a:off x="8632190" y="1449959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4CAF1A5F-7CB2-4DB0-A9F6-C060AF6ECFD6}"/>
            </a:ext>
          </a:extLst>
        </xdr:cNvPr>
        <xdr:cNvSpPr/>
      </xdr:nvSpPr>
      <xdr:spPr>
        <a:xfrm>
          <a:off x="7846060" y="1449578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413F4210-C81A-4C7E-A8A7-64DC5512421D}"/>
            </a:ext>
          </a:extLst>
        </xdr:cNvPr>
        <xdr:cNvSpPr/>
      </xdr:nvSpPr>
      <xdr:spPr>
        <a:xfrm>
          <a:off x="7029450" y="145091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F71F63F0-5B6F-4727-BE1F-48AF684F3E37}"/>
            </a:ext>
          </a:extLst>
        </xdr:cNvPr>
        <xdr:cNvSpPr/>
      </xdr:nvSpPr>
      <xdr:spPr>
        <a:xfrm>
          <a:off x="6231890" y="144767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C6AE515-6DBF-492B-BA83-B003742F6EF9}"/>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1A4B391-9E68-47FA-9F84-715B3365D8E2}"/>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DF63D12-C086-428B-96EF-89324DF79600}"/>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C04958F-7F91-4F0B-9CDF-7705D7BFC5C2}"/>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68EC92E-90FE-4D7B-A647-F07C883DB701}"/>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57" name="楕円 356">
          <a:extLst>
            <a:ext uri="{FF2B5EF4-FFF2-40B4-BE49-F238E27FC236}">
              <a16:creationId xmlns:a16="http://schemas.microsoft.com/office/drawing/2014/main" id="{B967CCBF-2337-4693-B968-8B51F6B933DA}"/>
            </a:ext>
          </a:extLst>
        </xdr:cNvPr>
        <xdr:cNvSpPr/>
      </xdr:nvSpPr>
      <xdr:spPr>
        <a:xfrm>
          <a:off x="9394190" y="1473390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58" name="【福祉施設】&#10;一人当たり面積該当値テキスト">
          <a:extLst>
            <a:ext uri="{FF2B5EF4-FFF2-40B4-BE49-F238E27FC236}">
              <a16:creationId xmlns:a16="http://schemas.microsoft.com/office/drawing/2014/main" id="{D1FA1639-1EAF-48AD-B824-C8F1FFF2B8C9}"/>
            </a:ext>
          </a:extLst>
        </xdr:cNvPr>
        <xdr:cNvSpPr txBox="1"/>
      </xdr:nvSpPr>
      <xdr:spPr>
        <a:xfrm>
          <a:off x="946785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59" name="楕円 358">
          <a:extLst>
            <a:ext uri="{FF2B5EF4-FFF2-40B4-BE49-F238E27FC236}">
              <a16:creationId xmlns:a16="http://schemas.microsoft.com/office/drawing/2014/main" id="{083B66CA-0FC4-4D8D-8752-07205417C37F}"/>
            </a:ext>
          </a:extLst>
        </xdr:cNvPr>
        <xdr:cNvSpPr/>
      </xdr:nvSpPr>
      <xdr:spPr>
        <a:xfrm>
          <a:off x="8632190" y="147339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360" name="直線コネクタ 359">
          <a:extLst>
            <a:ext uri="{FF2B5EF4-FFF2-40B4-BE49-F238E27FC236}">
              <a16:creationId xmlns:a16="http://schemas.microsoft.com/office/drawing/2014/main" id="{EAF34983-50B1-4ADB-B4BC-016CA385458F}"/>
            </a:ext>
          </a:extLst>
        </xdr:cNvPr>
        <xdr:cNvCxnSpPr/>
      </xdr:nvCxnSpPr>
      <xdr:spPr>
        <a:xfrm>
          <a:off x="8686800" y="147828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361" name="楕円 360">
          <a:extLst>
            <a:ext uri="{FF2B5EF4-FFF2-40B4-BE49-F238E27FC236}">
              <a16:creationId xmlns:a16="http://schemas.microsoft.com/office/drawing/2014/main" id="{56077E8C-8274-4E9F-A937-007E8F5244D8}"/>
            </a:ext>
          </a:extLst>
        </xdr:cNvPr>
        <xdr:cNvSpPr/>
      </xdr:nvSpPr>
      <xdr:spPr>
        <a:xfrm>
          <a:off x="7846060" y="147339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38100</xdr:rowOff>
    </xdr:to>
    <xdr:cxnSp macro="">
      <xdr:nvCxnSpPr>
        <xdr:cNvPr id="362" name="直線コネクタ 361">
          <a:extLst>
            <a:ext uri="{FF2B5EF4-FFF2-40B4-BE49-F238E27FC236}">
              <a16:creationId xmlns:a16="http://schemas.microsoft.com/office/drawing/2014/main" id="{3D06D1C1-7FC3-4C82-92A7-B1A831D6C565}"/>
            </a:ext>
          </a:extLst>
        </xdr:cNvPr>
        <xdr:cNvCxnSpPr/>
      </xdr:nvCxnSpPr>
      <xdr:spPr>
        <a:xfrm>
          <a:off x="7889240" y="147828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158750</xdr:rowOff>
    </xdr:from>
    <xdr:to>
      <xdr:col>41</xdr:col>
      <xdr:colOff>101600</xdr:colOff>
      <xdr:row>86</xdr:row>
      <xdr:rowOff>88900</xdr:rowOff>
    </xdr:to>
    <xdr:sp macro="" textlink="">
      <xdr:nvSpPr>
        <xdr:cNvPr id="363" name="楕円 362">
          <a:extLst>
            <a:ext uri="{FF2B5EF4-FFF2-40B4-BE49-F238E27FC236}">
              <a16:creationId xmlns:a16="http://schemas.microsoft.com/office/drawing/2014/main" id="{D3671849-A3E3-4F20-A0BF-AD03B6852451}"/>
            </a:ext>
          </a:extLst>
        </xdr:cNvPr>
        <xdr:cNvSpPr/>
      </xdr:nvSpPr>
      <xdr:spPr>
        <a:xfrm>
          <a:off x="7029450" y="14733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38100</xdr:rowOff>
    </xdr:to>
    <xdr:cxnSp macro="">
      <xdr:nvCxnSpPr>
        <xdr:cNvPr id="364" name="直線コネクタ 363">
          <a:extLst>
            <a:ext uri="{FF2B5EF4-FFF2-40B4-BE49-F238E27FC236}">
              <a16:creationId xmlns:a16="http://schemas.microsoft.com/office/drawing/2014/main" id="{A2958F4C-8670-42E9-BC5E-9FF9C2ACD21C}"/>
            </a:ext>
          </a:extLst>
        </xdr:cNvPr>
        <xdr:cNvCxnSpPr/>
      </xdr:nvCxnSpPr>
      <xdr:spPr>
        <a:xfrm>
          <a:off x="7084060" y="147828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97789</xdr:rowOff>
    </xdr:from>
    <xdr:to>
      <xdr:col>36</xdr:col>
      <xdr:colOff>165100</xdr:colOff>
      <xdr:row>86</xdr:row>
      <xdr:rowOff>27939</xdr:rowOff>
    </xdr:to>
    <xdr:sp macro="" textlink="">
      <xdr:nvSpPr>
        <xdr:cNvPr id="365" name="楕円 364">
          <a:extLst>
            <a:ext uri="{FF2B5EF4-FFF2-40B4-BE49-F238E27FC236}">
              <a16:creationId xmlns:a16="http://schemas.microsoft.com/office/drawing/2014/main" id="{C93D0549-DB77-4244-9B46-C3F971FC2C64}"/>
            </a:ext>
          </a:extLst>
        </xdr:cNvPr>
        <xdr:cNvSpPr/>
      </xdr:nvSpPr>
      <xdr:spPr>
        <a:xfrm>
          <a:off x="6231890" y="146672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148589</xdr:rowOff>
    </xdr:from>
    <xdr:to>
      <xdr:col>41</xdr:col>
      <xdr:colOff>50800</xdr:colOff>
      <xdr:row>86</xdr:row>
      <xdr:rowOff>38100</xdr:rowOff>
    </xdr:to>
    <xdr:cxnSp macro="">
      <xdr:nvCxnSpPr>
        <xdr:cNvPr id="366" name="直線コネクタ 365">
          <a:extLst>
            <a:ext uri="{FF2B5EF4-FFF2-40B4-BE49-F238E27FC236}">
              <a16:creationId xmlns:a16="http://schemas.microsoft.com/office/drawing/2014/main" id="{6EC7A8D7-F268-4445-9901-8C2B65E7F383}"/>
            </a:ext>
          </a:extLst>
        </xdr:cNvPr>
        <xdr:cNvCxnSpPr/>
      </xdr:nvCxnSpPr>
      <xdr:spPr>
        <a:xfrm>
          <a:off x="6286500" y="14719934"/>
          <a:ext cx="79756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462A8564-F6BE-46C9-9F9D-A5784AE83B12}"/>
            </a:ext>
          </a:extLst>
        </xdr:cNvPr>
        <xdr:cNvSpPr txBox="1"/>
      </xdr:nvSpPr>
      <xdr:spPr>
        <a:xfrm>
          <a:off x="845446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9AB9D9C3-432D-4039-80D6-23A2C9A083C9}"/>
            </a:ext>
          </a:extLst>
        </xdr:cNvPr>
        <xdr:cNvSpPr txBox="1"/>
      </xdr:nvSpPr>
      <xdr:spPr>
        <a:xfrm>
          <a:off x="767341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292C9241-B05F-44C8-A250-D7222F31962A}"/>
            </a:ext>
          </a:extLst>
        </xdr:cNvPr>
        <xdr:cNvSpPr txBox="1"/>
      </xdr:nvSpPr>
      <xdr:spPr>
        <a:xfrm>
          <a:off x="6866332"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A4B53337-ADD7-4141-B5BB-8C80ED261792}"/>
            </a:ext>
          </a:extLst>
        </xdr:cNvPr>
        <xdr:cNvSpPr txBox="1"/>
      </xdr:nvSpPr>
      <xdr:spPr>
        <a:xfrm>
          <a:off x="6068772"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71" name="n_1mainValue【福祉施設】&#10;一人当たり面積">
          <a:extLst>
            <a:ext uri="{FF2B5EF4-FFF2-40B4-BE49-F238E27FC236}">
              <a16:creationId xmlns:a16="http://schemas.microsoft.com/office/drawing/2014/main" id="{A5A60370-20A6-4DDC-9AC4-C6A2F3EAE4B3}"/>
            </a:ext>
          </a:extLst>
        </xdr:cNvPr>
        <xdr:cNvSpPr txBox="1"/>
      </xdr:nvSpPr>
      <xdr:spPr>
        <a:xfrm>
          <a:off x="8454467"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372" name="n_2mainValue【福祉施設】&#10;一人当たり面積">
          <a:extLst>
            <a:ext uri="{FF2B5EF4-FFF2-40B4-BE49-F238E27FC236}">
              <a16:creationId xmlns:a16="http://schemas.microsoft.com/office/drawing/2014/main" id="{0FFAC133-C30C-42CF-B63D-6A7E2FEA7A4C}"/>
            </a:ext>
          </a:extLst>
        </xdr:cNvPr>
        <xdr:cNvSpPr txBox="1"/>
      </xdr:nvSpPr>
      <xdr:spPr>
        <a:xfrm>
          <a:off x="7673417"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80027</xdr:rowOff>
    </xdr:from>
    <xdr:ext cx="469744" cy="259045"/>
    <xdr:sp macro="" textlink="">
      <xdr:nvSpPr>
        <xdr:cNvPr id="373" name="n_3mainValue【福祉施設】&#10;一人当たり面積">
          <a:extLst>
            <a:ext uri="{FF2B5EF4-FFF2-40B4-BE49-F238E27FC236}">
              <a16:creationId xmlns:a16="http://schemas.microsoft.com/office/drawing/2014/main" id="{F03949D4-BAE6-4A88-91C6-45927B71E975}"/>
            </a:ext>
          </a:extLst>
        </xdr:cNvPr>
        <xdr:cNvSpPr txBox="1"/>
      </xdr:nvSpPr>
      <xdr:spPr>
        <a:xfrm>
          <a:off x="6866332"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19066</xdr:rowOff>
    </xdr:from>
    <xdr:ext cx="469744" cy="259045"/>
    <xdr:sp macro="" textlink="">
      <xdr:nvSpPr>
        <xdr:cNvPr id="374" name="n_4mainValue【福祉施設】&#10;一人当たり面積">
          <a:extLst>
            <a:ext uri="{FF2B5EF4-FFF2-40B4-BE49-F238E27FC236}">
              <a16:creationId xmlns:a16="http://schemas.microsoft.com/office/drawing/2014/main" id="{18EE2857-29B4-4607-AABF-B1B41E5134E3}"/>
            </a:ext>
          </a:extLst>
        </xdr:cNvPr>
        <xdr:cNvSpPr txBox="1"/>
      </xdr:nvSpPr>
      <xdr:spPr>
        <a:xfrm>
          <a:off x="6068772" y="147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2E030E7-94DE-4365-ACA1-6538496FAB31}"/>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7EEA052C-5E9A-4145-81B6-D8B8DEC8BB9E}"/>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AF15876-535C-493C-AE0D-CD1D4D780F6E}"/>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1DEAE799-3FDA-43B0-94DC-F5253BBFBD61}"/>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A4D1B71-5074-4538-A656-C5F6BA53D1C5}"/>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5BF986B3-F39A-457A-8821-269DA0FEE360}"/>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851F32D0-8E71-465F-999E-FE2D37AF65BC}"/>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0233088-46EF-46AF-AE8E-EAA981D215C1}"/>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83B842C-B7E2-4BEA-BFC1-E76ECF6F153F}"/>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456E3C93-212B-4520-839B-76FD52E75E7F}"/>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BE5FF26-1823-406F-8E97-9674619762F0}"/>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5E6FAC0D-EF42-4CF9-A822-E6A9200E9DC5}"/>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C20F63C6-2378-4646-BA49-7ED892DCD28B}"/>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10365605-EC65-4443-AC47-FED98E094E47}"/>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FABE210D-C91F-466D-A8DF-4B7E4797FEC2}"/>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EE6527BD-4C2A-4F89-8107-FC6B450942C9}"/>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313DA0E5-0A97-4DD3-80CD-5A54BB2D3801}"/>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97A24D45-FECE-47D5-8FB4-ECE62083401E}"/>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582719F1-0284-4C8B-8980-93FA562FF6EA}"/>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C1752F81-EAA7-458B-B870-38414D58BDA8}"/>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4DF449CB-17CE-4FAA-BDBD-1020AA1DD13B}"/>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3ADFFB59-0A79-4759-94CF-F9D45815ECC0}"/>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73B56C13-0465-471D-9479-ADE9105157B7}"/>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CBD46EC2-8A15-4BA3-A975-DD5C05AC3654}"/>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755F933F-831E-45C2-B30D-9E072BC6344A}"/>
            </a:ext>
          </a:extLst>
        </xdr:cNvPr>
        <xdr:cNvCxnSpPr/>
      </xdr:nvCxnSpPr>
      <xdr:spPr>
        <a:xfrm flipV="1">
          <a:off x="4173855" y="1707832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342FCAB8-805F-43DB-8291-353651F25197}"/>
            </a:ext>
          </a:extLst>
        </xdr:cNvPr>
        <xdr:cNvSpPr txBox="1"/>
      </xdr:nvSpPr>
      <xdr:spPr>
        <a:xfrm>
          <a:off x="421259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4B9B0D52-D53C-4CCE-8CE4-25DC07333BD1}"/>
            </a:ext>
          </a:extLst>
        </xdr:cNvPr>
        <xdr:cNvCxnSpPr/>
      </xdr:nvCxnSpPr>
      <xdr:spPr>
        <a:xfrm>
          <a:off x="4112260" y="18659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95CFBB-B3F7-42D0-A9FF-471BD21083F2}"/>
            </a:ext>
          </a:extLst>
        </xdr:cNvPr>
        <xdr:cNvSpPr txBox="1"/>
      </xdr:nvSpPr>
      <xdr:spPr>
        <a:xfrm>
          <a:off x="4212590" y="1685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23A7BB09-CC13-4666-88C0-DAD87D679B3E}"/>
            </a:ext>
          </a:extLst>
        </xdr:cNvPr>
        <xdr:cNvCxnSpPr/>
      </xdr:nvCxnSpPr>
      <xdr:spPr>
        <a:xfrm>
          <a:off x="4112260" y="17078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E2237F5B-A104-4ECE-9C64-BF429548BEFE}"/>
            </a:ext>
          </a:extLst>
        </xdr:cNvPr>
        <xdr:cNvSpPr txBox="1"/>
      </xdr:nvSpPr>
      <xdr:spPr>
        <a:xfrm>
          <a:off x="421259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35F1E305-32DE-48DA-A6FA-0209A24B983E}"/>
            </a:ext>
          </a:extLst>
        </xdr:cNvPr>
        <xdr:cNvSpPr/>
      </xdr:nvSpPr>
      <xdr:spPr>
        <a:xfrm>
          <a:off x="4131310" y="177914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25BCB1EA-B2BB-4F74-A82A-610D68A4D6F2}"/>
            </a:ext>
          </a:extLst>
        </xdr:cNvPr>
        <xdr:cNvSpPr/>
      </xdr:nvSpPr>
      <xdr:spPr>
        <a:xfrm>
          <a:off x="3388360" y="17770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47B556A6-7596-4455-BA07-4DEDE65D328D}"/>
            </a:ext>
          </a:extLst>
        </xdr:cNvPr>
        <xdr:cNvSpPr/>
      </xdr:nvSpPr>
      <xdr:spPr>
        <a:xfrm>
          <a:off x="2571750" y="177514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3FEF55BC-732F-4EB5-A553-44BCB00B8DDE}"/>
            </a:ext>
          </a:extLst>
        </xdr:cNvPr>
        <xdr:cNvSpPr/>
      </xdr:nvSpPr>
      <xdr:spPr>
        <a:xfrm>
          <a:off x="1774190" y="177152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4B6ED140-4CC6-4E2A-B30A-4559BA0B365E}"/>
            </a:ext>
          </a:extLst>
        </xdr:cNvPr>
        <xdr:cNvSpPr/>
      </xdr:nvSpPr>
      <xdr:spPr>
        <a:xfrm>
          <a:off x="988060" y="176904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E4F1CDD-B348-4158-A404-B58AC0714062}"/>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3B8C1DF-21F6-4260-9A36-5F6679F0ECA7}"/>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C80A0034-63C5-4492-BE53-D13211E182AD}"/>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EFFD1CC-8EE8-442D-AFCD-75FDE15FD963}"/>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1D47890-1CDB-4EAC-981C-2A6AE33D1BF0}"/>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55880</xdr:rowOff>
    </xdr:from>
    <xdr:to>
      <xdr:col>24</xdr:col>
      <xdr:colOff>114300</xdr:colOff>
      <xdr:row>106</xdr:row>
      <xdr:rowOff>157480</xdr:rowOff>
    </xdr:to>
    <xdr:sp macro="" textlink="">
      <xdr:nvSpPr>
        <xdr:cNvPr id="415" name="楕円 414">
          <a:extLst>
            <a:ext uri="{FF2B5EF4-FFF2-40B4-BE49-F238E27FC236}">
              <a16:creationId xmlns:a16="http://schemas.microsoft.com/office/drawing/2014/main" id="{87512EC6-3F33-4DC5-AA62-BD2E96882205}"/>
            </a:ext>
          </a:extLst>
        </xdr:cNvPr>
        <xdr:cNvSpPr/>
      </xdr:nvSpPr>
      <xdr:spPr>
        <a:xfrm>
          <a:off x="4131310" y="182333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34307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950FE526-B507-4270-AE43-7156D41C0345}"/>
            </a:ext>
          </a:extLst>
        </xdr:cNvPr>
        <xdr:cNvSpPr txBox="1"/>
      </xdr:nvSpPr>
      <xdr:spPr>
        <a:xfrm>
          <a:off x="4212590"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42545</xdr:rowOff>
    </xdr:from>
    <xdr:to>
      <xdr:col>20</xdr:col>
      <xdr:colOff>38100</xdr:colOff>
      <xdr:row>106</xdr:row>
      <xdr:rowOff>144145</xdr:rowOff>
    </xdr:to>
    <xdr:sp macro="" textlink="">
      <xdr:nvSpPr>
        <xdr:cNvPr id="417" name="楕円 416">
          <a:extLst>
            <a:ext uri="{FF2B5EF4-FFF2-40B4-BE49-F238E27FC236}">
              <a16:creationId xmlns:a16="http://schemas.microsoft.com/office/drawing/2014/main" id="{1AE32F0A-1B06-491C-8B64-CE400AC06E90}"/>
            </a:ext>
          </a:extLst>
        </xdr:cNvPr>
        <xdr:cNvSpPr/>
      </xdr:nvSpPr>
      <xdr:spPr>
        <a:xfrm>
          <a:off x="3388360" y="1821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93345</xdr:rowOff>
    </xdr:from>
    <xdr:to>
      <xdr:col>24</xdr:col>
      <xdr:colOff>63500</xdr:colOff>
      <xdr:row>106</xdr:row>
      <xdr:rowOff>106680</xdr:rowOff>
    </xdr:to>
    <xdr:cxnSp macro="">
      <xdr:nvCxnSpPr>
        <xdr:cNvPr id="418" name="直線コネクタ 417">
          <a:extLst>
            <a:ext uri="{FF2B5EF4-FFF2-40B4-BE49-F238E27FC236}">
              <a16:creationId xmlns:a16="http://schemas.microsoft.com/office/drawing/2014/main" id="{F0D77166-9AB9-4997-B478-F902C29A5297}"/>
            </a:ext>
          </a:extLst>
        </xdr:cNvPr>
        <xdr:cNvCxnSpPr/>
      </xdr:nvCxnSpPr>
      <xdr:spPr>
        <a:xfrm>
          <a:off x="3431540" y="18270855"/>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29211</xdr:rowOff>
    </xdr:from>
    <xdr:to>
      <xdr:col>15</xdr:col>
      <xdr:colOff>101600</xdr:colOff>
      <xdr:row>106</xdr:row>
      <xdr:rowOff>130811</xdr:rowOff>
    </xdr:to>
    <xdr:sp macro="" textlink="">
      <xdr:nvSpPr>
        <xdr:cNvPr id="419" name="楕円 418">
          <a:extLst>
            <a:ext uri="{FF2B5EF4-FFF2-40B4-BE49-F238E27FC236}">
              <a16:creationId xmlns:a16="http://schemas.microsoft.com/office/drawing/2014/main" id="{E061DD43-C8A0-4427-B7DF-55F388AB0F0F}"/>
            </a:ext>
          </a:extLst>
        </xdr:cNvPr>
        <xdr:cNvSpPr/>
      </xdr:nvSpPr>
      <xdr:spPr>
        <a:xfrm>
          <a:off x="2571750" y="1820100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80011</xdr:rowOff>
    </xdr:from>
    <xdr:to>
      <xdr:col>19</xdr:col>
      <xdr:colOff>177800</xdr:colOff>
      <xdr:row>106</xdr:row>
      <xdr:rowOff>93345</xdr:rowOff>
    </xdr:to>
    <xdr:cxnSp macro="">
      <xdr:nvCxnSpPr>
        <xdr:cNvPr id="420" name="直線コネクタ 419">
          <a:extLst>
            <a:ext uri="{FF2B5EF4-FFF2-40B4-BE49-F238E27FC236}">
              <a16:creationId xmlns:a16="http://schemas.microsoft.com/office/drawing/2014/main" id="{092D1324-FE50-4D3D-8C31-68D054AC8D78}"/>
            </a:ext>
          </a:extLst>
        </xdr:cNvPr>
        <xdr:cNvCxnSpPr/>
      </xdr:nvCxnSpPr>
      <xdr:spPr>
        <a:xfrm>
          <a:off x="2626360" y="18255616"/>
          <a:ext cx="80518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114936</xdr:rowOff>
    </xdr:from>
    <xdr:to>
      <xdr:col>10</xdr:col>
      <xdr:colOff>165100</xdr:colOff>
      <xdr:row>107</xdr:row>
      <xdr:rowOff>45086</xdr:rowOff>
    </xdr:to>
    <xdr:sp macro="" textlink="">
      <xdr:nvSpPr>
        <xdr:cNvPr id="421" name="楕円 420">
          <a:extLst>
            <a:ext uri="{FF2B5EF4-FFF2-40B4-BE49-F238E27FC236}">
              <a16:creationId xmlns:a16="http://schemas.microsoft.com/office/drawing/2014/main" id="{6850438C-27D7-4EA1-8337-78AFF0F9E7DF}"/>
            </a:ext>
          </a:extLst>
        </xdr:cNvPr>
        <xdr:cNvSpPr/>
      </xdr:nvSpPr>
      <xdr:spPr>
        <a:xfrm>
          <a:off x="1774190" y="1828863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80011</xdr:rowOff>
    </xdr:from>
    <xdr:to>
      <xdr:col>15</xdr:col>
      <xdr:colOff>50800</xdr:colOff>
      <xdr:row>106</xdr:row>
      <xdr:rowOff>165736</xdr:rowOff>
    </xdr:to>
    <xdr:cxnSp macro="">
      <xdr:nvCxnSpPr>
        <xdr:cNvPr id="422" name="直線コネクタ 421">
          <a:extLst>
            <a:ext uri="{FF2B5EF4-FFF2-40B4-BE49-F238E27FC236}">
              <a16:creationId xmlns:a16="http://schemas.microsoft.com/office/drawing/2014/main" id="{5622BFC3-CFE5-488D-92DB-81D125E43C99}"/>
            </a:ext>
          </a:extLst>
        </xdr:cNvPr>
        <xdr:cNvCxnSpPr/>
      </xdr:nvCxnSpPr>
      <xdr:spPr>
        <a:xfrm flipV="1">
          <a:off x="1828800" y="18255616"/>
          <a:ext cx="79756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73025</xdr:rowOff>
    </xdr:from>
    <xdr:to>
      <xdr:col>6</xdr:col>
      <xdr:colOff>38100</xdr:colOff>
      <xdr:row>107</xdr:row>
      <xdr:rowOff>3175</xdr:rowOff>
    </xdr:to>
    <xdr:sp macro="" textlink="">
      <xdr:nvSpPr>
        <xdr:cNvPr id="423" name="楕円 422">
          <a:extLst>
            <a:ext uri="{FF2B5EF4-FFF2-40B4-BE49-F238E27FC236}">
              <a16:creationId xmlns:a16="http://schemas.microsoft.com/office/drawing/2014/main" id="{D43E05DE-E2DC-47DE-A05B-FF58911C87C7}"/>
            </a:ext>
          </a:extLst>
        </xdr:cNvPr>
        <xdr:cNvSpPr/>
      </xdr:nvSpPr>
      <xdr:spPr>
        <a:xfrm>
          <a:off x="988060" y="182467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123825</xdr:rowOff>
    </xdr:from>
    <xdr:to>
      <xdr:col>10</xdr:col>
      <xdr:colOff>114300</xdr:colOff>
      <xdr:row>106</xdr:row>
      <xdr:rowOff>165736</xdr:rowOff>
    </xdr:to>
    <xdr:cxnSp macro="">
      <xdr:nvCxnSpPr>
        <xdr:cNvPr id="424" name="直線コネクタ 423">
          <a:extLst>
            <a:ext uri="{FF2B5EF4-FFF2-40B4-BE49-F238E27FC236}">
              <a16:creationId xmlns:a16="http://schemas.microsoft.com/office/drawing/2014/main" id="{DE28DA77-2BCC-4BA9-AEEF-396E174245D8}"/>
            </a:ext>
          </a:extLst>
        </xdr:cNvPr>
        <xdr:cNvCxnSpPr/>
      </xdr:nvCxnSpPr>
      <xdr:spPr>
        <a:xfrm>
          <a:off x="1031240" y="18299430"/>
          <a:ext cx="79756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4A606B64-ED2A-4E28-AF07-2046E6BB64AA}"/>
            </a:ext>
          </a:extLst>
        </xdr:cNvPr>
        <xdr:cNvSpPr txBox="1"/>
      </xdr:nvSpPr>
      <xdr:spPr>
        <a:xfrm>
          <a:off x="3239144" y="1754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37FD3C6F-C80D-41F9-A025-ECF19C57AEAA}"/>
            </a:ext>
          </a:extLst>
        </xdr:cNvPr>
        <xdr:cNvSpPr txBox="1"/>
      </xdr:nvSpPr>
      <xdr:spPr>
        <a:xfrm>
          <a:off x="24390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0BA811E5-F3A2-44BB-91A7-0ECC72425420}"/>
            </a:ext>
          </a:extLst>
        </xdr:cNvPr>
        <xdr:cNvSpPr txBox="1"/>
      </xdr:nvSpPr>
      <xdr:spPr>
        <a:xfrm>
          <a:off x="164148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1C36EC19-452D-4C48-9B17-962FA2B9BF6E}"/>
            </a:ext>
          </a:extLst>
        </xdr:cNvPr>
        <xdr:cNvSpPr txBox="1"/>
      </xdr:nvSpPr>
      <xdr:spPr>
        <a:xfrm>
          <a:off x="85535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135272</xdr:rowOff>
    </xdr:from>
    <xdr:ext cx="405111" cy="259045"/>
    <xdr:sp macro="" textlink="">
      <xdr:nvSpPr>
        <xdr:cNvPr id="429" name="n_1mainValue【市民会館】&#10;有形固定資産減価償却率">
          <a:extLst>
            <a:ext uri="{FF2B5EF4-FFF2-40B4-BE49-F238E27FC236}">
              <a16:creationId xmlns:a16="http://schemas.microsoft.com/office/drawing/2014/main" id="{DC115D36-C973-4338-A7D3-9E2907829812}"/>
            </a:ext>
          </a:extLst>
        </xdr:cNvPr>
        <xdr:cNvSpPr txBox="1"/>
      </xdr:nvSpPr>
      <xdr:spPr>
        <a:xfrm>
          <a:off x="3239144" y="1830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121938</xdr:rowOff>
    </xdr:from>
    <xdr:ext cx="405111" cy="259045"/>
    <xdr:sp macro="" textlink="">
      <xdr:nvSpPr>
        <xdr:cNvPr id="430" name="n_2mainValue【市民会館】&#10;有形固定資産減価償却率">
          <a:extLst>
            <a:ext uri="{FF2B5EF4-FFF2-40B4-BE49-F238E27FC236}">
              <a16:creationId xmlns:a16="http://schemas.microsoft.com/office/drawing/2014/main" id="{995FE5F9-CCDC-428F-A0C6-98DF7E52C3AA}"/>
            </a:ext>
          </a:extLst>
        </xdr:cNvPr>
        <xdr:cNvSpPr txBox="1"/>
      </xdr:nvSpPr>
      <xdr:spPr>
        <a:xfrm>
          <a:off x="2439044" y="1829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36213</xdr:rowOff>
    </xdr:from>
    <xdr:ext cx="405111" cy="259045"/>
    <xdr:sp macro="" textlink="">
      <xdr:nvSpPr>
        <xdr:cNvPr id="431" name="n_3mainValue【市民会館】&#10;有形固定資産減価償却率">
          <a:extLst>
            <a:ext uri="{FF2B5EF4-FFF2-40B4-BE49-F238E27FC236}">
              <a16:creationId xmlns:a16="http://schemas.microsoft.com/office/drawing/2014/main" id="{AD4E4125-A214-4B8E-B9DA-7FEF953EDC87}"/>
            </a:ext>
          </a:extLst>
        </xdr:cNvPr>
        <xdr:cNvSpPr txBox="1"/>
      </xdr:nvSpPr>
      <xdr:spPr>
        <a:xfrm>
          <a:off x="1641484" y="1838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165752</xdr:rowOff>
    </xdr:from>
    <xdr:ext cx="405111" cy="259045"/>
    <xdr:sp macro="" textlink="">
      <xdr:nvSpPr>
        <xdr:cNvPr id="432" name="n_4mainValue【市民会館】&#10;有形固定資産減価償却率">
          <a:extLst>
            <a:ext uri="{FF2B5EF4-FFF2-40B4-BE49-F238E27FC236}">
              <a16:creationId xmlns:a16="http://schemas.microsoft.com/office/drawing/2014/main" id="{BD42D1E5-9338-4A65-AB85-3018DBD8DB7C}"/>
            </a:ext>
          </a:extLst>
        </xdr:cNvPr>
        <xdr:cNvSpPr txBox="1"/>
      </xdr:nvSpPr>
      <xdr:spPr>
        <a:xfrm>
          <a:off x="855354" y="1834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82530197-20E0-4D36-A98C-D7513494D9CE}"/>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986FF973-C5B5-44E9-A564-71C12454BB7E}"/>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127CCA63-3FE8-469C-A81C-4972EA86B0E1}"/>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D2879904-66FB-4621-AD2B-6A660A2F9DA8}"/>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A2ED13B-F0E2-4F70-9870-A6D607BAD408}"/>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37ED8E7A-ACB7-4970-AA3C-6BEB98AE3E39}"/>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2F1E9EAE-96AB-487F-A300-85CEC9C5961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7E63FF4-7C51-4141-A27F-ECA4481A2FA5}"/>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D8841BFE-9F2E-43E2-A1DA-ABB5F332DC33}"/>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E9C77CA7-7182-41E2-AC92-300903929990}"/>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9ABB255A-A4BD-4F16-BCB9-95378772C1CD}"/>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47B122B1-0E4E-4ED7-87E3-5A30BADC7279}"/>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31A444A1-AF77-4C3A-AB66-06877D98D16D}"/>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62B69A14-7E03-454F-8FFB-0148A589E01B}"/>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CC9514D4-4AEB-4C3F-B275-95663FA384EE}"/>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1E711AEE-3D73-4E2F-BD9F-15B2D3CAC044}"/>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A04066DE-8FED-43A2-B73C-F0A20F46AC14}"/>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A3BF5EB2-B5C2-4855-9398-86C7E3DE1C90}"/>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5DAF77B3-0C18-49C4-A1C6-BBE641083339}"/>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BE8F09F7-6D53-454E-9062-0B2119104694}"/>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B5DA9B87-89B9-44A4-A204-475373B6F7D2}"/>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FBB556F9-ED48-47FF-A8B3-853E8DE21D50}"/>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9955817C-5C60-4851-940E-98B6AD3EC20E}"/>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17EB863B-D6B4-4709-B6DD-42D05AA3C879}"/>
            </a:ext>
          </a:extLst>
        </xdr:cNvPr>
        <xdr:cNvCxnSpPr/>
      </xdr:nvCxnSpPr>
      <xdr:spPr>
        <a:xfrm flipV="1">
          <a:off x="9429115" y="171545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DB7A13AE-4926-4CC0-9EAC-AC875E79B2E9}"/>
            </a:ext>
          </a:extLst>
        </xdr:cNvPr>
        <xdr:cNvSpPr txBox="1"/>
      </xdr:nvSpPr>
      <xdr:spPr>
        <a:xfrm>
          <a:off x="9467850" y="1856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36E0AAC5-EF68-48D7-9606-F95C2628E4E7}"/>
            </a:ext>
          </a:extLst>
        </xdr:cNvPr>
        <xdr:cNvCxnSpPr/>
      </xdr:nvCxnSpPr>
      <xdr:spPr>
        <a:xfrm>
          <a:off x="9356090" y="185547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91821F01-FE75-4F16-AF98-8B9567C013B5}"/>
            </a:ext>
          </a:extLst>
        </xdr:cNvPr>
        <xdr:cNvSpPr txBox="1"/>
      </xdr:nvSpPr>
      <xdr:spPr>
        <a:xfrm>
          <a:off x="946785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E3A4A580-E6C6-47AB-B47E-029AED6A00D3}"/>
            </a:ext>
          </a:extLst>
        </xdr:cNvPr>
        <xdr:cNvCxnSpPr/>
      </xdr:nvCxnSpPr>
      <xdr:spPr>
        <a:xfrm>
          <a:off x="9356090" y="171545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B0AEE6F7-6B37-420D-9D43-E2A4B96C8088}"/>
            </a:ext>
          </a:extLst>
        </xdr:cNvPr>
        <xdr:cNvSpPr txBox="1"/>
      </xdr:nvSpPr>
      <xdr:spPr>
        <a:xfrm>
          <a:off x="946785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1C100642-656E-48DC-A05B-0F065669A796}"/>
            </a:ext>
          </a:extLst>
        </xdr:cNvPr>
        <xdr:cNvSpPr/>
      </xdr:nvSpPr>
      <xdr:spPr>
        <a:xfrm>
          <a:off x="9394190" y="18061940"/>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29C9F98F-FFF1-43A4-A504-FED246151229}"/>
            </a:ext>
          </a:extLst>
        </xdr:cNvPr>
        <xdr:cNvSpPr/>
      </xdr:nvSpPr>
      <xdr:spPr>
        <a:xfrm>
          <a:off x="8632190" y="180581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4F5DECB5-B0F1-44BD-B606-ABF8D7B3108A}"/>
            </a:ext>
          </a:extLst>
        </xdr:cNvPr>
        <xdr:cNvSpPr/>
      </xdr:nvSpPr>
      <xdr:spPr>
        <a:xfrm>
          <a:off x="7846060" y="1805812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53FFAF51-9C1F-435E-88BE-00574709DE09}"/>
            </a:ext>
          </a:extLst>
        </xdr:cNvPr>
        <xdr:cNvSpPr/>
      </xdr:nvSpPr>
      <xdr:spPr>
        <a:xfrm>
          <a:off x="7029450" y="180905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531B21A7-660C-423A-A0A5-E0FDB8040271}"/>
            </a:ext>
          </a:extLst>
        </xdr:cNvPr>
        <xdr:cNvSpPr/>
      </xdr:nvSpPr>
      <xdr:spPr>
        <a:xfrm>
          <a:off x="6231890" y="180867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ACD478AC-A27A-417B-81EB-416AC82451AA}"/>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EFCF25A3-DC94-47BC-BCCC-9D649804AF1B}"/>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FAA6909-FBA5-4A0A-875E-ED5FD7FDDE23}"/>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9AB51AD-4195-4989-B06A-400544CAE885}"/>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7107770-9E3E-4F19-A458-38986A321D4A}"/>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151130</xdr:rowOff>
    </xdr:from>
    <xdr:to>
      <xdr:col>55</xdr:col>
      <xdr:colOff>50800</xdr:colOff>
      <xdr:row>106</xdr:row>
      <xdr:rowOff>81280</xdr:rowOff>
    </xdr:to>
    <xdr:sp macro="" textlink="">
      <xdr:nvSpPr>
        <xdr:cNvPr id="472" name="楕円 471">
          <a:extLst>
            <a:ext uri="{FF2B5EF4-FFF2-40B4-BE49-F238E27FC236}">
              <a16:creationId xmlns:a16="http://schemas.microsoft.com/office/drawing/2014/main" id="{BA7EF6B1-A141-4228-9CFF-330B56E7AF1C}"/>
            </a:ext>
          </a:extLst>
        </xdr:cNvPr>
        <xdr:cNvSpPr/>
      </xdr:nvSpPr>
      <xdr:spPr>
        <a:xfrm>
          <a:off x="9394190" y="1815338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129557</xdr:rowOff>
    </xdr:from>
    <xdr:ext cx="469744" cy="259045"/>
    <xdr:sp macro="" textlink="">
      <xdr:nvSpPr>
        <xdr:cNvPr id="473" name="【市民会館】&#10;一人当たり面積該当値テキスト">
          <a:extLst>
            <a:ext uri="{FF2B5EF4-FFF2-40B4-BE49-F238E27FC236}">
              <a16:creationId xmlns:a16="http://schemas.microsoft.com/office/drawing/2014/main" id="{409A7A54-AA7E-4166-A4F2-2C9889905F96}"/>
            </a:ext>
          </a:extLst>
        </xdr:cNvPr>
        <xdr:cNvSpPr txBox="1"/>
      </xdr:nvSpPr>
      <xdr:spPr>
        <a:xfrm>
          <a:off x="9467850"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154939</xdr:rowOff>
    </xdr:from>
    <xdr:to>
      <xdr:col>50</xdr:col>
      <xdr:colOff>165100</xdr:colOff>
      <xdr:row>106</xdr:row>
      <xdr:rowOff>85089</xdr:rowOff>
    </xdr:to>
    <xdr:sp macro="" textlink="">
      <xdr:nvSpPr>
        <xdr:cNvPr id="474" name="楕円 473">
          <a:extLst>
            <a:ext uri="{FF2B5EF4-FFF2-40B4-BE49-F238E27FC236}">
              <a16:creationId xmlns:a16="http://schemas.microsoft.com/office/drawing/2014/main" id="{1E93E336-B2E1-44AE-A57F-1B60A5B68EB7}"/>
            </a:ext>
          </a:extLst>
        </xdr:cNvPr>
        <xdr:cNvSpPr/>
      </xdr:nvSpPr>
      <xdr:spPr>
        <a:xfrm>
          <a:off x="8632190" y="1815718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30480</xdr:rowOff>
    </xdr:from>
    <xdr:to>
      <xdr:col>55</xdr:col>
      <xdr:colOff>0</xdr:colOff>
      <xdr:row>106</xdr:row>
      <xdr:rowOff>34289</xdr:rowOff>
    </xdr:to>
    <xdr:cxnSp macro="">
      <xdr:nvCxnSpPr>
        <xdr:cNvPr id="475" name="直線コネクタ 474">
          <a:extLst>
            <a:ext uri="{FF2B5EF4-FFF2-40B4-BE49-F238E27FC236}">
              <a16:creationId xmlns:a16="http://schemas.microsoft.com/office/drawing/2014/main" id="{87578056-982D-47AF-AFC3-1D41791074FD}"/>
            </a:ext>
          </a:extLst>
        </xdr:cNvPr>
        <xdr:cNvCxnSpPr/>
      </xdr:nvCxnSpPr>
      <xdr:spPr>
        <a:xfrm flipV="1">
          <a:off x="8686800" y="18202275"/>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476" name="楕円 475">
          <a:extLst>
            <a:ext uri="{FF2B5EF4-FFF2-40B4-BE49-F238E27FC236}">
              <a16:creationId xmlns:a16="http://schemas.microsoft.com/office/drawing/2014/main" id="{47D67278-BE8B-418C-9A53-567A1C923E0C}"/>
            </a:ext>
          </a:extLst>
        </xdr:cNvPr>
        <xdr:cNvSpPr/>
      </xdr:nvSpPr>
      <xdr:spPr>
        <a:xfrm>
          <a:off x="7846060" y="1816671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34289</xdr:rowOff>
    </xdr:from>
    <xdr:to>
      <xdr:col>50</xdr:col>
      <xdr:colOff>114300</xdr:colOff>
      <xdr:row>106</xdr:row>
      <xdr:rowOff>41911</xdr:rowOff>
    </xdr:to>
    <xdr:cxnSp macro="">
      <xdr:nvCxnSpPr>
        <xdr:cNvPr id="477" name="直線コネクタ 476">
          <a:extLst>
            <a:ext uri="{FF2B5EF4-FFF2-40B4-BE49-F238E27FC236}">
              <a16:creationId xmlns:a16="http://schemas.microsoft.com/office/drawing/2014/main" id="{2DEA4F67-1526-4357-B5EC-36D1E78F0D2B}"/>
            </a:ext>
          </a:extLst>
        </xdr:cNvPr>
        <xdr:cNvCxnSpPr/>
      </xdr:nvCxnSpPr>
      <xdr:spPr>
        <a:xfrm flipV="1">
          <a:off x="7889240" y="18206084"/>
          <a:ext cx="797560" cy="1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170180</xdr:rowOff>
    </xdr:from>
    <xdr:to>
      <xdr:col>41</xdr:col>
      <xdr:colOff>101600</xdr:colOff>
      <xdr:row>107</xdr:row>
      <xdr:rowOff>100330</xdr:rowOff>
    </xdr:to>
    <xdr:sp macro="" textlink="">
      <xdr:nvSpPr>
        <xdr:cNvPr id="478" name="楕円 477">
          <a:extLst>
            <a:ext uri="{FF2B5EF4-FFF2-40B4-BE49-F238E27FC236}">
              <a16:creationId xmlns:a16="http://schemas.microsoft.com/office/drawing/2014/main" id="{CBEB1798-75E3-4F1D-93A2-4B179B3F1410}"/>
            </a:ext>
          </a:extLst>
        </xdr:cNvPr>
        <xdr:cNvSpPr/>
      </xdr:nvSpPr>
      <xdr:spPr>
        <a:xfrm>
          <a:off x="7029450" y="183476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41911</xdr:rowOff>
    </xdr:from>
    <xdr:to>
      <xdr:col>45</xdr:col>
      <xdr:colOff>177800</xdr:colOff>
      <xdr:row>107</xdr:row>
      <xdr:rowOff>49530</xdr:rowOff>
    </xdr:to>
    <xdr:cxnSp macro="">
      <xdr:nvCxnSpPr>
        <xdr:cNvPr id="479" name="直線コネクタ 478">
          <a:extLst>
            <a:ext uri="{FF2B5EF4-FFF2-40B4-BE49-F238E27FC236}">
              <a16:creationId xmlns:a16="http://schemas.microsoft.com/office/drawing/2014/main" id="{438D74F8-EA39-4716-AA81-FB7490F83429}"/>
            </a:ext>
          </a:extLst>
        </xdr:cNvPr>
        <xdr:cNvCxnSpPr/>
      </xdr:nvCxnSpPr>
      <xdr:spPr>
        <a:xfrm flipV="1">
          <a:off x="7084060" y="18217516"/>
          <a:ext cx="805180" cy="18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2539</xdr:rowOff>
    </xdr:from>
    <xdr:to>
      <xdr:col>36</xdr:col>
      <xdr:colOff>165100</xdr:colOff>
      <xdr:row>107</xdr:row>
      <xdr:rowOff>104139</xdr:rowOff>
    </xdr:to>
    <xdr:sp macro="" textlink="">
      <xdr:nvSpPr>
        <xdr:cNvPr id="480" name="楕円 479">
          <a:extLst>
            <a:ext uri="{FF2B5EF4-FFF2-40B4-BE49-F238E27FC236}">
              <a16:creationId xmlns:a16="http://schemas.microsoft.com/office/drawing/2014/main" id="{B1707525-920F-433D-A39D-D829B284D606}"/>
            </a:ext>
          </a:extLst>
        </xdr:cNvPr>
        <xdr:cNvSpPr/>
      </xdr:nvSpPr>
      <xdr:spPr>
        <a:xfrm>
          <a:off x="6231890" y="1834768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49530</xdr:rowOff>
    </xdr:from>
    <xdr:to>
      <xdr:col>41</xdr:col>
      <xdr:colOff>50800</xdr:colOff>
      <xdr:row>107</xdr:row>
      <xdr:rowOff>53339</xdr:rowOff>
    </xdr:to>
    <xdr:cxnSp macro="">
      <xdr:nvCxnSpPr>
        <xdr:cNvPr id="481" name="直線コネクタ 480">
          <a:extLst>
            <a:ext uri="{FF2B5EF4-FFF2-40B4-BE49-F238E27FC236}">
              <a16:creationId xmlns:a16="http://schemas.microsoft.com/office/drawing/2014/main" id="{D0208CEF-0E59-4D87-873F-E77F0F0BF4D6}"/>
            </a:ext>
          </a:extLst>
        </xdr:cNvPr>
        <xdr:cNvCxnSpPr/>
      </xdr:nvCxnSpPr>
      <xdr:spPr>
        <a:xfrm flipV="1">
          <a:off x="6286500" y="18398490"/>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627A3F53-421C-4576-B7AA-2DAAD4134F4B}"/>
            </a:ext>
          </a:extLst>
        </xdr:cNvPr>
        <xdr:cNvSpPr txBox="1"/>
      </xdr:nvSpPr>
      <xdr:spPr>
        <a:xfrm>
          <a:off x="8454467"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6AE224A1-5507-457D-8587-51369E9A3B77}"/>
            </a:ext>
          </a:extLst>
        </xdr:cNvPr>
        <xdr:cNvSpPr txBox="1"/>
      </xdr:nvSpPr>
      <xdr:spPr>
        <a:xfrm>
          <a:off x="7673417" y="1783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DC781E98-F63D-45DC-839C-9E12977900B4}"/>
            </a:ext>
          </a:extLst>
        </xdr:cNvPr>
        <xdr:cNvSpPr txBox="1"/>
      </xdr:nvSpPr>
      <xdr:spPr>
        <a:xfrm>
          <a:off x="6866332" y="1786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32C36F4E-5860-48C0-8B6F-55814E347489}"/>
            </a:ext>
          </a:extLst>
        </xdr:cNvPr>
        <xdr:cNvSpPr txBox="1"/>
      </xdr:nvSpPr>
      <xdr:spPr>
        <a:xfrm>
          <a:off x="6068772" y="1785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76216</xdr:rowOff>
    </xdr:from>
    <xdr:ext cx="469744" cy="259045"/>
    <xdr:sp macro="" textlink="">
      <xdr:nvSpPr>
        <xdr:cNvPr id="486" name="n_1mainValue【市民会館】&#10;一人当たり面積">
          <a:extLst>
            <a:ext uri="{FF2B5EF4-FFF2-40B4-BE49-F238E27FC236}">
              <a16:creationId xmlns:a16="http://schemas.microsoft.com/office/drawing/2014/main" id="{3E8B780A-FDFD-4056-B545-1D2616ED51CE}"/>
            </a:ext>
          </a:extLst>
        </xdr:cNvPr>
        <xdr:cNvSpPr txBox="1"/>
      </xdr:nvSpPr>
      <xdr:spPr>
        <a:xfrm>
          <a:off x="8454467" y="1824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83838</xdr:rowOff>
    </xdr:from>
    <xdr:ext cx="469744" cy="259045"/>
    <xdr:sp macro="" textlink="">
      <xdr:nvSpPr>
        <xdr:cNvPr id="487" name="n_2mainValue【市民会館】&#10;一人当たり面積">
          <a:extLst>
            <a:ext uri="{FF2B5EF4-FFF2-40B4-BE49-F238E27FC236}">
              <a16:creationId xmlns:a16="http://schemas.microsoft.com/office/drawing/2014/main" id="{6B6A6F1F-B6F1-4761-B483-374862CEFF0E}"/>
            </a:ext>
          </a:extLst>
        </xdr:cNvPr>
        <xdr:cNvSpPr txBox="1"/>
      </xdr:nvSpPr>
      <xdr:spPr>
        <a:xfrm>
          <a:off x="7673417" y="1825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91457</xdr:rowOff>
    </xdr:from>
    <xdr:ext cx="469744" cy="259045"/>
    <xdr:sp macro="" textlink="">
      <xdr:nvSpPr>
        <xdr:cNvPr id="488" name="n_3mainValue【市民会館】&#10;一人当たり面積">
          <a:extLst>
            <a:ext uri="{FF2B5EF4-FFF2-40B4-BE49-F238E27FC236}">
              <a16:creationId xmlns:a16="http://schemas.microsoft.com/office/drawing/2014/main" id="{DEB5A141-91CD-46DE-B6C0-77386F71DE32}"/>
            </a:ext>
          </a:extLst>
        </xdr:cNvPr>
        <xdr:cNvSpPr txBox="1"/>
      </xdr:nvSpPr>
      <xdr:spPr>
        <a:xfrm>
          <a:off x="6866332" y="1844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95266</xdr:rowOff>
    </xdr:from>
    <xdr:ext cx="469744" cy="259045"/>
    <xdr:sp macro="" textlink="">
      <xdr:nvSpPr>
        <xdr:cNvPr id="489" name="n_4mainValue【市民会館】&#10;一人当たり面積">
          <a:extLst>
            <a:ext uri="{FF2B5EF4-FFF2-40B4-BE49-F238E27FC236}">
              <a16:creationId xmlns:a16="http://schemas.microsoft.com/office/drawing/2014/main" id="{B8841243-7057-4196-B422-C0E3568054A2}"/>
            </a:ext>
          </a:extLst>
        </xdr:cNvPr>
        <xdr:cNvSpPr txBox="1"/>
      </xdr:nvSpPr>
      <xdr:spPr>
        <a:xfrm>
          <a:off x="6068772" y="18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8E27E2A9-9651-4C4D-B6C7-6689E2DEA412}"/>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C9B447B5-184A-42DD-A4C1-C351622D81BD}"/>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CE9A23AB-87A5-424C-8715-AB0ADD2FACEB}"/>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B2809982-5268-40CA-A42C-526053D5E1DC}"/>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4B672001-5182-48D5-BFF4-6EF4EBD50C9F}"/>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12BA1867-B1E4-4D7D-A573-B30CA88D03E7}"/>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15E8B718-057D-4CA4-BC58-E68B7926A2CE}"/>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2338FF6A-B1F5-46D1-8C8A-8C94FDEBEB92}"/>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57132C6A-1FDE-49DD-AE5C-2A0A4C405B4D}"/>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DC720139-C2A5-41CA-BEB1-7495840D10CD}"/>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10638D19-5ADF-40C8-AAF1-9160A0744CA7}"/>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50377C84-1F29-449E-A0D5-2E012291D60D}"/>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9FB44A5E-49AA-45F0-9E3A-645BAD7A5360}"/>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E428BD36-BF19-4B7D-A763-AC9D36A00743}"/>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09B340C2-4F66-481C-AE25-C35F48D91FA0}"/>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CCDA4E12-1FE6-4CE1-A782-0344DA582C6E}"/>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71A247EB-942B-4765-812E-BD791602361D}"/>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0D1A6008-DA3A-461E-A478-D61B0772B29D}"/>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FD8D08B3-E126-4BC2-A0F6-DAC8F01B863C}"/>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9FEA3028-21D4-4AEF-9E6F-4E37F7852BBE}"/>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2BB8A579-B8A0-4CA3-A908-2461307F9E11}"/>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D38A1B86-6693-4977-AE10-0175F06044B7}"/>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C4D33D3E-D0CF-417F-88A7-CCA39D5F42B6}"/>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F3774DC4-FFAA-4DF4-B78C-5BA92861B427}"/>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A5D2817C-ED0E-4A9D-835D-A4285A65E034}"/>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5CBF11BF-84F4-4A36-A04F-19A71C794A3E}"/>
            </a:ext>
          </a:extLst>
        </xdr:cNvPr>
        <xdr:cNvCxnSpPr/>
      </xdr:nvCxnSpPr>
      <xdr:spPr>
        <a:xfrm flipV="1">
          <a:off x="14703424" y="5883184"/>
          <a:ext cx="0" cy="1285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9B4BE74B-5D72-483B-891B-FDD1FC45C3B7}"/>
            </a:ext>
          </a:extLst>
        </xdr:cNvPr>
        <xdr:cNvSpPr txBox="1"/>
      </xdr:nvSpPr>
      <xdr:spPr>
        <a:xfrm>
          <a:off x="14742160" y="717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FE900E10-86E2-48E6-ABA6-270A8E843052}"/>
            </a:ext>
          </a:extLst>
        </xdr:cNvPr>
        <xdr:cNvCxnSpPr/>
      </xdr:nvCxnSpPr>
      <xdr:spPr>
        <a:xfrm>
          <a:off x="14611350" y="7169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F424632F-B7E1-43EF-B40A-346BA0AF8691}"/>
            </a:ext>
          </a:extLst>
        </xdr:cNvPr>
        <xdr:cNvSpPr txBox="1"/>
      </xdr:nvSpPr>
      <xdr:spPr>
        <a:xfrm>
          <a:off x="14742160" y="565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E17D876D-A12B-442C-A9F2-222D202A9BE8}"/>
            </a:ext>
          </a:extLst>
        </xdr:cNvPr>
        <xdr:cNvCxnSpPr/>
      </xdr:nvCxnSpPr>
      <xdr:spPr>
        <a:xfrm>
          <a:off x="14611350" y="58831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4E09FD82-D05C-42A3-AAD4-7338C095E140}"/>
            </a:ext>
          </a:extLst>
        </xdr:cNvPr>
        <xdr:cNvSpPr txBox="1"/>
      </xdr:nvSpPr>
      <xdr:spPr>
        <a:xfrm>
          <a:off x="14742160" y="65975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E79C03FA-76A4-4A8F-9322-9410E74813C3}"/>
            </a:ext>
          </a:extLst>
        </xdr:cNvPr>
        <xdr:cNvSpPr/>
      </xdr:nvSpPr>
      <xdr:spPr>
        <a:xfrm>
          <a:off x="14649450" y="661343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A571D3DA-099D-4F3E-B3C3-ACF876C9C47A}"/>
            </a:ext>
          </a:extLst>
        </xdr:cNvPr>
        <xdr:cNvSpPr/>
      </xdr:nvSpPr>
      <xdr:spPr>
        <a:xfrm>
          <a:off x="13887450" y="65911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25B3FABE-56AB-4261-8D41-B39599C4E006}"/>
            </a:ext>
          </a:extLst>
        </xdr:cNvPr>
        <xdr:cNvSpPr/>
      </xdr:nvSpPr>
      <xdr:spPr>
        <a:xfrm>
          <a:off x="13089890" y="662867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FBCC57CD-963C-46CA-9789-BE0BDA48C530}"/>
            </a:ext>
          </a:extLst>
        </xdr:cNvPr>
        <xdr:cNvSpPr/>
      </xdr:nvSpPr>
      <xdr:spPr>
        <a:xfrm>
          <a:off x="12303760" y="66319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E9C40EF9-7E3D-4F2E-BA94-EDAFBB44DB5C}"/>
            </a:ext>
          </a:extLst>
        </xdr:cNvPr>
        <xdr:cNvSpPr/>
      </xdr:nvSpPr>
      <xdr:spPr>
        <a:xfrm>
          <a:off x="11487150" y="671167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C931B057-D493-42B9-B54E-096EAA37A345}"/>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192AD4B-8AA3-468F-BB05-3934F5E78340}"/>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8F58042-E6BF-4589-8CE0-B2C8DBE841EB}"/>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F1A66BE7-E773-4F6D-A6F1-710D05E38BF4}"/>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D5D6219-1823-4E38-B6AE-07837757411B}"/>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61323</xdr:rowOff>
    </xdr:from>
    <xdr:to>
      <xdr:col>85</xdr:col>
      <xdr:colOff>177800</xdr:colOff>
      <xdr:row>37</xdr:row>
      <xdr:rowOff>162923</xdr:rowOff>
    </xdr:to>
    <xdr:sp macro="" textlink="">
      <xdr:nvSpPr>
        <xdr:cNvPr id="531" name="楕円 530">
          <a:extLst>
            <a:ext uri="{FF2B5EF4-FFF2-40B4-BE49-F238E27FC236}">
              <a16:creationId xmlns:a16="http://schemas.microsoft.com/office/drawing/2014/main" id="{CA392795-B8D2-4C06-90F5-BEF9644E065A}"/>
            </a:ext>
          </a:extLst>
        </xdr:cNvPr>
        <xdr:cNvSpPr/>
      </xdr:nvSpPr>
      <xdr:spPr>
        <a:xfrm>
          <a:off x="14649450" y="640116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84200</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BCAD7152-265E-4BFF-94BB-0818B16ADBEF}"/>
            </a:ext>
          </a:extLst>
        </xdr:cNvPr>
        <xdr:cNvSpPr txBox="1"/>
      </xdr:nvSpPr>
      <xdr:spPr>
        <a:xfrm>
          <a:off x="14742160" y="625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149497</xdr:rowOff>
    </xdr:from>
    <xdr:to>
      <xdr:col>81</xdr:col>
      <xdr:colOff>101600</xdr:colOff>
      <xdr:row>37</xdr:row>
      <xdr:rowOff>79647</xdr:rowOff>
    </xdr:to>
    <xdr:sp macro="" textlink="">
      <xdr:nvSpPr>
        <xdr:cNvPr id="533" name="楕円 532">
          <a:extLst>
            <a:ext uri="{FF2B5EF4-FFF2-40B4-BE49-F238E27FC236}">
              <a16:creationId xmlns:a16="http://schemas.microsoft.com/office/drawing/2014/main" id="{7E9394C1-43BD-4D1E-B328-BFEFC1789A57}"/>
            </a:ext>
          </a:extLst>
        </xdr:cNvPr>
        <xdr:cNvSpPr/>
      </xdr:nvSpPr>
      <xdr:spPr>
        <a:xfrm>
          <a:off x="13887450" y="63216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28847</xdr:rowOff>
    </xdr:from>
    <xdr:to>
      <xdr:col>85</xdr:col>
      <xdr:colOff>127000</xdr:colOff>
      <xdr:row>37</xdr:row>
      <xdr:rowOff>112123</xdr:rowOff>
    </xdr:to>
    <xdr:cxnSp macro="">
      <xdr:nvCxnSpPr>
        <xdr:cNvPr id="534" name="直線コネクタ 533">
          <a:extLst>
            <a:ext uri="{FF2B5EF4-FFF2-40B4-BE49-F238E27FC236}">
              <a16:creationId xmlns:a16="http://schemas.microsoft.com/office/drawing/2014/main" id="{0F820063-25CA-462D-BEE4-624466C215CE}"/>
            </a:ext>
          </a:extLst>
        </xdr:cNvPr>
        <xdr:cNvCxnSpPr/>
      </xdr:nvCxnSpPr>
      <xdr:spPr>
        <a:xfrm>
          <a:off x="13942060" y="6370592"/>
          <a:ext cx="762000" cy="8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69487</xdr:rowOff>
    </xdr:from>
    <xdr:to>
      <xdr:col>76</xdr:col>
      <xdr:colOff>165100</xdr:colOff>
      <xdr:row>36</xdr:row>
      <xdr:rowOff>171087</xdr:rowOff>
    </xdr:to>
    <xdr:sp macro="" textlink="">
      <xdr:nvSpPr>
        <xdr:cNvPr id="535" name="楕円 534">
          <a:extLst>
            <a:ext uri="{FF2B5EF4-FFF2-40B4-BE49-F238E27FC236}">
              <a16:creationId xmlns:a16="http://schemas.microsoft.com/office/drawing/2014/main" id="{C09B2F64-D445-4D63-B16E-66E9097D7A7D}"/>
            </a:ext>
          </a:extLst>
        </xdr:cNvPr>
        <xdr:cNvSpPr/>
      </xdr:nvSpPr>
      <xdr:spPr>
        <a:xfrm>
          <a:off x="13089890" y="623978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120287</xdr:rowOff>
    </xdr:from>
    <xdr:to>
      <xdr:col>81</xdr:col>
      <xdr:colOff>50800</xdr:colOff>
      <xdr:row>37</xdr:row>
      <xdr:rowOff>28847</xdr:rowOff>
    </xdr:to>
    <xdr:cxnSp macro="">
      <xdr:nvCxnSpPr>
        <xdr:cNvPr id="536" name="直線コネクタ 535">
          <a:extLst>
            <a:ext uri="{FF2B5EF4-FFF2-40B4-BE49-F238E27FC236}">
              <a16:creationId xmlns:a16="http://schemas.microsoft.com/office/drawing/2014/main" id="{BA87508C-E40A-41F7-ACE3-76366EE1259B}"/>
            </a:ext>
          </a:extLst>
        </xdr:cNvPr>
        <xdr:cNvCxnSpPr/>
      </xdr:nvCxnSpPr>
      <xdr:spPr>
        <a:xfrm>
          <a:off x="13144500" y="6294392"/>
          <a:ext cx="7975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156028</xdr:rowOff>
    </xdr:from>
    <xdr:to>
      <xdr:col>72</xdr:col>
      <xdr:colOff>38100</xdr:colOff>
      <xdr:row>36</xdr:row>
      <xdr:rowOff>86178</xdr:rowOff>
    </xdr:to>
    <xdr:sp macro="" textlink="">
      <xdr:nvSpPr>
        <xdr:cNvPr id="537" name="楕円 536">
          <a:extLst>
            <a:ext uri="{FF2B5EF4-FFF2-40B4-BE49-F238E27FC236}">
              <a16:creationId xmlns:a16="http://schemas.microsoft.com/office/drawing/2014/main" id="{FF27CFBC-2508-4111-87C5-15A52C083714}"/>
            </a:ext>
          </a:extLst>
        </xdr:cNvPr>
        <xdr:cNvSpPr/>
      </xdr:nvSpPr>
      <xdr:spPr>
        <a:xfrm>
          <a:off x="12303760" y="615677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35378</xdr:rowOff>
    </xdr:from>
    <xdr:to>
      <xdr:col>76</xdr:col>
      <xdr:colOff>114300</xdr:colOff>
      <xdr:row>36</xdr:row>
      <xdr:rowOff>120287</xdr:rowOff>
    </xdr:to>
    <xdr:cxnSp macro="">
      <xdr:nvCxnSpPr>
        <xdr:cNvPr id="538" name="直線コネクタ 537">
          <a:extLst>
            <a:ext uri="{FF2B5EF4-FFF2-40B4-BE49-F238E27FC236}">
              <a16:creationId xmlns:a16="http://schemas.microsoft.com/office/drawing/2014/main" id="{751921A7-E759-4370-B27B-E4528E15DBD0}"/>
            </a:ext>
          </a:extLst>
        </xdr:cNvPr>
        <xdr:cNvCxnSpPr/>
      </xdr:nvCxnSpPr>
      <xdr:spPr>
        <a:xfrm>
          <a:off x="12346940" y="6207578"/>
          <a:ext cx="797560" cy="8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72753</xdr:rowOff>
    </xdr:from>
    <xdr:to>
      <xdr:col>67</xdr:col>
      <xdr:colOff>101600</xdr:colOff>
      <xdr:row>36</xdr:row>
      <xdr:rowOff>2903</xdr:rowOff>
    </xdr:to>
    <xdr:sp macro="" textlink="">
      <xdr:nvSpPr>
        <xdr:cNvPr id="539" name="楕円 538">
          <a:extLst>
            <a:ext uri="{FF2B5EF4-FFF2-40B4-BE49-F238E27FC236}">
              <a16:creationId xmlns:a16="http://schemas.microsoft.com/office/drawing/2014/main" id="{2652AFFD-9B7F-491D-AC64-D8F7DFFC4838}"/>
            </a:ext>
          </a:extLst>
        </xdr:cNvPr>
        <xdr:cNvSpPr/>
      </xdr:nvSpPr>
      <xdr:spPr>
        <a:xfrm>
          <a:off x="11487150" y="607350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123553</xdr:rowOff>
    </xdr:from>
    <xdr:to>
      <xdr:col>71</xdr:col>
      <xdr:colOff>177800</xdr:colOff>
      <xdr:row>36</xdr:row>
      <xdr:rowOff>35378</xdr:rowOff>
    </xdr:to>
    <xdr:cxnSp macro="">
      <xdr:nvCxnSpPr>
        <xdr:cNvPr id="540" name="直線コネクタ 539">
          <a:extLst>
            <a:ext uri="{FF2B5EF4-FFF2-40B4-BE49-F238E27FC236}">
              <a16:creationId xmlns:a16="http://schemas.microsoft.com/office/drawing/2014/main" id="{079042F3-3112-4FF7-8C59-133C928FF300}"/>
            </a:ext>
          </a:extLst>
        </xdr:cNvPr>
        <xdr:cNvCxnSpPr/>
      </xdr:nvCxnSpPr>
      <xdr:spPr>
        <a:xfrm>
          <a:off x="11541760" y="6126208"/>
          <a:ext cx="805180" cy="8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50189485-4D18-40CE-A2E3-AFC3C67F151D}"/>
            </a:ext>
          </a:extLst>
        </xdr:cNvPr>
        <xdr:cNvSpPr txBox="1"/>
      </xdr:nvSpPr>
      <xdr:spPr>
        <a:xfrm>
          <a:off x="13738234" y="6687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D36BBBD8-EE2A-4F26-88E3-071A943A8165}"/>
            </a:ext>
          </a:extLst>
        </xdr:cNvPr>
        <xdr:cNvSpPr txBox="1"/>
      </xdr:nvSpPr>
      <xdr:spPr>
        <a:xfrm>
          <a:off x="1295718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56F9E760-FD82-43FC-AA81-B70035993CD0}"/>
            </a:ext>
          </a:extLst>
        </xdr:cNvPr>
        <xdr:cNvSpPr txBox="1"/>
      </xdr:nvSpPr>
      <xdr:spPr>
        <a:xfrm>
          <a:off x="1217105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373EB43C-A9C4-41F4-A1D6-F2924344DAE4}"/>
            </a:ext>
          </a:extLst>
        </xdr:cNvPr>
        <xdr:cNvSpPr txBox="1"/>
      </xdr:nvSpPr>
      <xdr:spPr>
        <a:xfrm>
          <a:off x="11354444" y="680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96174</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A9587624-D2D2-4A75-87C1-4D6A60FF77B2}"/>
            </a:ext>
          </a:extLst>
        </xdr:cNvPr>
        <xdr:cNvSpPr txBox="1"/>
      </xdr:nvSpPr>
      <xdr:spPr>
        <a:xfrm>
          <a:off x="13738234" y="609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16164</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586C3A35-EEF2-4EB0-B139-84388F7C4B9E}"/>
            </a:ext>
          </a:extLst>
        </xdr:cNvPr>
        <xdr:cNvSpPr txBox="1"/>
      </xdr:nvSpPr>
      <xdr:spPr>
        <a:xfrm>
          <a:off x="12957184" y="602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102705</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3F1BB842-8F25-4787-9941-F6517CB871A1}"/>
            </a:ext>
          </a:extLst>
        </xdr:cNvPr>
        <xdr:cNvSpPr txBox="1"/>
      </xdr:nvSpPr>
      <xdr:spPr>
        <a:xfrm>
          <a:off x="12171054" y="592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19430</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9AB06320-7831-4102-AAF7-EA406617BA44}"/>
            </a:ext>
          </a:extLst>
        </xdr:cNvPr>
        <xdr:cNvSpPr txBox="1"/>
      </xdr:nvSpPr>
      <xdr:spPr>
        <a:xfrm>
          <a:off x="11354444" y="58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CAF28474-93A8-4865-B1EC-D9BF208C76A6}"/>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6297DDCA-E163-484E-A097-30D4155F2CDC}"/>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BF758DF1-BF9F-4318-B024-FFD3D0886741}"/>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40C0C74C-AFCC-4CD0-9C65-0ED38D8F57AC}"/>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66CF41C-D6E9-4A6C-A1AA-DCF333B92AE9}"/>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80261390-8A7C-47AE-B489-DED351E47158}"/>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3CD45026-A8C4-46C5-BA5B-B0205680EA6E}"/>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C5030E6C-B071-4D46-AE56-038CBC7E03A8}"/>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D234F00F-D8AE-41CC-88D4-84EE5BE1C931}"/>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30EBF31-7075-4AEF-B1AF-07594A24217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54D00101-AFFB-4564-AB79-ED46D3AA4AC2}"/>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97019F08-70BC-4090-A4A6-0E82A6E013C2}"/>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4993941C-7854-42F2-B6FD-84976E39F6E9}"/>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1F8673A5-5E31-4F15-B036-74DB122F16E0}"/>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C9664EA3-9C07-49E4-AE2B-444092E4E3F2}"/>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1C1A0BDD-F923-40A7-B9DB-CA1DDE27D429}"/>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BE7E8E10-F782-442A-9C19-A2985BE2DDB7}"/>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26CBBA24-9E11-410A-A125-538D64F0B759}"/>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DB8FFDFC-488F-4800-84C1-28694EDBF7AC}"/>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3E3EE421-DA9E-4F93-B5F3-E9E6EE324FCB}"/>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CEABA406-BC12-4E38-AE13-49DFFA76E747}"/>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328C9331-5C2D-43F5-B5B3-99BF0280447A}"/>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413B3012-EF8A-4249-86DE-057756FE7704}"/>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66FB0B97-B6C0-447D-91F5-A6057BB25098}"/>
            </a:ext>
          </a:extLst>
        </xdr:cNvPr>
        <xdr:cNvCxnSpPr/>
      </xdr:nvCxnSpPr>
      <xdr:spPr>
        <a:xfrm flipV="1">
          <a:off x="19947254" y="5930977"/>
          <a:ext cx="0" cy="130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8DE53EC1-E9FC-43C9-9C59-00392DAC38DA}"/>
            </a:ext>
          </a:extLst>
        </xdr:cNvPr>
        <xdr:cNvSpPr txBox="1"/>
      </xdr:nvSpPr>
      <xdr:spPr>
        <a:xfrm>
          <a:off x="1998599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6447B44C-95C5-43AB-BB06-1AC90236355C}"/>
            </a:ext>
          </a:extLst>
        </xdr:cNvPr>
        <xdr:cNvCxnSpPr/>
      </xdr:nvCxnSpPr>
      <xdr:spPr>
        <a:xfrm>
          <a:off x="19885660" y="7237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501EC06E-A991-44E9-AAD3-58C964BEE6EE}"/>
            </a:ext>
          </a:extLst>
        </xdr:cNvPr>
        <xdr:cNvSpPr txBox="1"/>
      </xdr:nvSpPr>
      <xdr:spPr>
        <a:xfrm>
          <a:off x="19985990" y="5711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6AE4BDE6-2DFE-4478-A70B-DF8877B2A315}"/>
            </a:ext>
          </a:extLst>
        </xdr:cNvPr>
        <xdr:cNvCxnSpPr/>
      </xdr:nvCxnSpPr>
      <xdr:spPr>
        <a:xfrm>
          <a:off x="19885660" y="59309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DC5A3FA7-D98B-4629-A7BE-EAFA39752864}"/>
            </a:ext>
          </a:extLst>
        </xdr:cNvPr>
        <xdr:cNvSpPr txBox="1"/>
      </xdr:nvSpPr>
      <xdr:spPr>
        <a:xfrm>
          <a:off x="19985990" y="6687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77739E52-1D8D-4F33-9CBC-0E7FFD9F23FD}"/>
            </a:ext>
          </a:extLst>
        </xdr:cNvPr>
        <xdr:cNvSpPr/>
      </xdr:nvSpPr>
      <xdr:spPr>
        <a:xfrm>
          <a:off x="19904710" y="68302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887AA132-D17A-4F28-AC5E-67E782652FF6}"/>
            </a:ext>
          </a:extLst>
        </xdr:cNvPr>
        <xdr:cNvSpPr/>
      </xdr:nvSpPr>
      <xdr:spPr>
        <a:xfrm>
          <a:off x="19161760" y="6830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ED068B98-0994-4F30-8D5E-2FD702907A2C}"/>
            </a:ext>
          </a:extLst>
        </xdr:cNvPr>
        <xdr:cNvSpPr/>
      </xdr:nvSpPr>
      <xdr:spPr>
        <a:xfrm>
          <a:off x="18345150" y="686045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78B7665A-4A7E-4B32-84DB-D92329B52E71}"/>
            </a:ext>
          </a:extLst>
        </xdr:cNvPr>
        <xdr:cNvSpPr/>
      </xdr:nvSpPr>
      <xdr:spPr>
        <a:xfrm>
          <a:off x="17547590" y="683940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77C11898-B989-4662-B0C4-C46B5420E8B8}"/>
            </a:ext>
          </a:extLst>
        </xdr:cNvPr>
        <xdr:cNvSpPr/>
      </xdr:nvSpPr>
      <xdr:spPr>
        <a:xfrm>
          <a:off x="16761460" y="683856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A6B2B88-B06F-4617-B773-8816ED1AF45B}"/>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C1F4900-29D1-40C7-81D9-0B50ABD4BC21}"/>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AC6946C-5D4F-4E80-95F5-B1BC459367C5}"/>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4AF13E8A-AC8D-4D6E-A908-342F0DD1D84D}"/>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1F9FF38F-4673-40DF-9220-C4EADF52D4A5}"/>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21682</xdr:rowOff>
    </xdr:from>
    <xdr:to>
      <xdr:col>116</xdr:col>
      <xdr:colOff>114300</xdr:colOff>
      <xdr:row>40</xdr:row>
      <xdr:rowOff>123282</xdr:rowOff>
    </xdr:to>
    <xdr:sp macro="" textlink="">
      <xdr:nvSpPr>
        <xdr:cNvPr id="588" name="楕円 587">
          <a:extLst>
            <a:ext uri="{FF2B5EF4-FFF2-40B4-BE49-F238E27FC236}">
              <a16:creationId xmlns:a16="http://schemas.microsoft.com/office/drawing/2014/main" id="{B4EDF67B-B6AB-463E-848C-C17B9E64EA96}"/>
            </a:ext>
          </a:extLst>
        </xdr:cNvPr>
        <xdr:cNvSpPr/>
      </xdr:nvSpPr>
      <xdr:spPr>
        <a:xfrm>
          <a:off x="19904710" y="687587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109</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CC7DADDC-DAE8-40C8-AB7C-EBEC8835B9C6}"/>
            </a:ext>
          </a:extLst>
        </xdr:cNvPr>
        <xdr:cNvSpPr txBox="1"/>
      </xdr:nvSpPr>
      <xdr:spPr>
        <a:xfrm>
          <a:off x="19985990" y="685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38579</xdr:rowOff>
    </xdr:from>
    <xdr:to>
      <xdr:col>112</xdr:col>
      <xdr:colOff>38100</xdr:colOff>
      <xdr:row>40</xdr:row>
      <xdr:rowOff>140179</xdr:rowOff>
    </xdr:to>
    <xdr:sp macro="" textlink="">
      <xdr:nvSpPr>
        <xdr:cNvPr id="590" name="楕円 589">
          <a:extLst>
            <a:ext uri="{FF2B5EF4-FFF2-40B4-BE49-F238E27FC236}">
              <a16:creationId xmlns:a16="http://schemas.microsoft.com/office/drawing/2014/main" id="{A0AC512C-4E5C-4BAF-873F-6DF2DB2B80BE}"/>
            </a:ext>
          </a:extLst>
        </xdr:cNvPr>
        <xdr:cNvSpPr/>
      </xdr:nvSpPr>
      <xdr:spPr>
        <a:xfrm>
          <a:off x="19161760" y="68965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72482</xdr:rowOff>
    </xdr:from>
    <xdr:to>
      <xdr:col>116</xdr:col>
      <xdr:colOff>63500</xdr:colOff>
      <xdr:row>40</xdr:row>
      <xdr:rowOff>89379</xdr:rowOff>
    </xdr:to>
    <xdr:cxnSp macro="">
      <xdr:nvCxnSpPr>
        <xdr:cNvPr id="591" name="直線コネクタ 590">
          <a:extLst>
            <a:ext uri="{FF2B5EF4-FFF2-40B4-BE49-F238E27FC236}">
              <a16:creationId xmlns:a16="http://schemas.microsoft.com/office/drawing/2014/main" id="{A19A43B7-8FF1-40AA-AA9B-CF9FD1C8ADA2}"/>
            </a:ext>
          </a:extLst>
        </xdr:cNvPr>
        <xdr:cNvCxnSpPr/>
      </xdr:nvCxnSpPr>
      <xdr:spPr>
        <a:xfrm flipV="1">
          <a:off x="19204940" y="6930482"/>
          <a:ext cx="74295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36823</xdr:rowOff>
    </xdr:from>
    <xdr:to>
      <xdr:col>107</xdr:col>
      <xdr:colOff>101600</xdr:colOff>
      <xdr:row>40</xdr:row>
      <xdr:rowOff>138423</xdr:rowOff>
    </xdr:to>
    <xdr:sp macro="" textlink="">
      <xdr:nvSpPr>
        <xdr:cNvPr id="592" name="楕円 591">
          <a:extLst>
            <a:ext uri="{FF2B5EF4-FFF2-40B4-BE49-F238E27FC236}">
              <a16:creationId xmlns:a16="http://schemas.microsoft.com/office/drawing/2014/main" id="{34E107EC-73E1-44CD-B712-D9DEBB1EA530}"/>
            </a:ext>
          </a:extLst>
        </xdr:cNvPr>
        <xdr:cNvSpPr/>
      </xdr:nvSpPr>
      <xdr:spPr>
        <a:xfrm>
          <a:off x="18345150" y="689482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87623</xdr:rowOff>
    </xdr:from>
    <xdr:to>
      <xdr:col>111</xdr:col>
      <xdr:colOff>177800</xdr:colOff>
      <xdr:row>40</xdr:row>
      <xdr:rowOff>89379</xdr:rowOff>
    </xdr:to>
    <xdr:cxnSp macro="">
      <xdr:nvCxnSpPr>
        <xdr:cNvPr id="593" name="直線コネクタ 592">
          <a:extLst>
            <a:ext uri="{FF2B5EF4-FFF2-40B4-BE49-F238E27FC236}">
              <a16:creationId xmlns:a16="http://schemas.microsoft.com/office/drawing/2014/main" id="{ADB883C7-DAF6-421A-BC68-DEFFBA05CEAA}"/>
            </a:ext>
          </a:extLst>
        </xdr:cNvPr>
        <xdr:cNvCxnSpPr/>
      </xdr:nvCxnSpPr>
      <xdr:spPr>
        <a:xfrm>
          <a:off x="18399760" y="6947528"/>
          <a:ext cx="80518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42583</xdr:rowOff>
    </xdr:from>
    <xdr:to>
      <xdr:col>102</xdr:col>
      <xdr:colOff>165100</xdr:colOff>
      <xdr:row>40</xdr:row>
      <xdr:rowOff>144183</xdr:rowOff>
    </xdr:to>
    <xdr:sp macro="" textlink="">
      <xdr:nvSpPr>
        <xdr:cNvPr id="594" name="楕円 593">
          <a:extLst>
            <a:ext uri="{FF2B5EF4-FFF2-40B4-BE49-F238E27FC236}">
              <a16:creationId xmlns:a16="http://schemas.microsoft.com/office/drawing/2014/main" id="{D067C29E-874B-4B2E-8575-A6AF9B70C195}"/>
            </a:ext>
          </a:extLst>
        </xdr:cNvPr>
        <xdr:cNvSpPr/>
      </xdr:nvSpPr>
      <xdr:spPr>
        <a:xfrm>
          <a:off x="17547590" y="690248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87623</xdr:rowOff>
    </xdr:from>
    <xdr:to>
      <xdr:col>107</xdr:col>
      <xdr:colOff>50800</xdr:colOff>
      <xdr:row>40</xdr:row>
      <xdr:rowOff>93383</xdr:rowOff>
    </xdr:to>
    <xdr:cxnSp macro="">
      <xdr:nvCxnSpPr>
        <xdr:cNvPr id="595" name="直線コネクタ 594">
          <a:extLst>
            <a:ext uri="{FF2B5EF4-FFF2-40B4-BE49-F238E27FC236}">
              <a16:creationId xmlns:a16="http://schemas.microsoft.com/office/drawing/2014/main" id="{620F091F-8373-42E9-B20C-BD1C0D835F4B}"/>
            </a:ext>
          </a:extLst>
        </xdr:cNvPr>
        <xdr:cNvCxnSpPr/>
      </xdr:nvCxnSpPr>
      <xdr:spPr>
        <a:xfrm flipV="1">
          <a:off x="17602200" y="6947528"/>
          <a:ext cx="797560" cy="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53826</xdr:rowOff>
    </xdr:from>
    <xdr:to>
      <xdr:col>98</xdr:col>
      <xdr:colOff>38100</xdr:colOff>
      <xdr:row>40</xdr:row>
      <xdr:rowOff>155426</xdr:rowOff>
    </xdr:to>
    <xdr:sp macro="" textlink="">
      <xdr:nvSpPr>
        <xdr:cNvPr id="596" name="楕円 595">
          <a:extLst>
            <a:ext uri="{FF2B5EF4-FFF2-40B4-BE49-F238E27FC236}">
              <a16:creationId xmlns:a16="http://schemas.microsoft.com/office/drawing/2014/main" id="{E57F8CA4-679E-4ACB-A912-E1FD1392CEE0}"/>
            </a:ext>
          </a:extLst>
        </xdr:cNvPr>
        <xdr:cNvSpPr/>
      </xdr:nvSpPr>
      <xdr:spPr>
        <a:xfrm>
          <a:off x="16761460" y="69156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93383</xdr:rowOff>
    </xdr:from>
    <xdr:to>
      <xdr:col>102</xdr:col>
      <xdr:colOff>114300</xdr:colOff>
      <xdr:row>40</xdr:row>
      <xdr:rowOff>104626</xdr:rowOff>
    </xdr:to>
    <xdr:cxnSp macro="">
      <xdr:nvCxnSpPr>
        <xdr:cNvPr id="597" name="直線コネクタ 596">
          <a:extLst>
            <a:ext uri="{FF2B5EF4-FFF2-40B4-BE49-F238E27FC236}">
              <a16:creationId xmlns:a16="http://schemas.microsoft.com/office/drawing/2014/main" id="{AB2FCBF8-9F4A-4EE7-B3D8-C46ED0532015}"/>
            </a:ext>
          </a:extLst>
        </xdr:cNvPr>
        <xdr:cNvCxnSpPr/>
      </xdr:nvCxnSpPr>
      <xdr:spPr>
        <a:xfrm flipV="1">
          <a:off x="16804640" y="6955193"/>
          <a:ext cx="797560" cy="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BAF04D98-AB3A-4C3B-837A-DFE1E10CE677}"/>
            </a:ext>
          </a:extLst>
        </xdr:cNvPr>
        <xdr:cNvSpPr txBox="1"/>
      </xdr:nvSpPr>
      <xdr:spPr>
        <a:xfrm>
          <a:off x="18951721" y="661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D2BC84CB-A6D7-439A-BB22-4E5F10FF9A98}"/>
            </a:ext>
          </a:extLst>
        </xdr:cNvPr>
        <xdr:cNvSpPr txBox="1"/>
      </xdr:nvSpPr>
      <xdr:spPr>
        <a:xfrm>
          <a:off x="18170671" y="6637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ED52CC90-CE60-427F-9794-4ACC3FC5AA13}"/>
            </a:ext>
          </a:extLst>
        </xdr:cNvPr>
        <xdr:cNvSpPr txBox="1"/>
      </xdr:nvSpPr>
      <xdr:spPr>
        <a:xfrm>
          <a:off x="17354061" y="661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9C2A6C9C-0AF7-4363-AAA7-EDC7BE71246F}"/>
            </a:ext>
          </a:extLst>
        </xdr:cNvPr>
        <xdr:cNvSpPr txBox="1"/>
      </xdr:nvSpPr>
      <xdr:spPr>
        <a:xfrm>
          <a:off x="16556501" y="660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131306</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D62BC0F7-EAC2-4F76-81AB-131FF4BAF7B0}"/>
            </a:ext>
          </a:extLst>
        </xdr:cNvPr>
        <xdr:cNvSpPr txBox="1"/>
      </xdr:nvSpPr>
      <xdr:spPr>
        <a:xfrm>
          <a:off x="18951721" y="699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129550</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150F6E88-A114-4B01-B654-F298B2114EC0}"/>
            </a:ext>
          </a:extLst>
        </xdr:cNvPr>
        <xdr:cNvSpPr txBox="1"/>
      </xdr:nvSpPr>
      <xdr:spPr>
        <a:xfrm>
          <a:off x="18170671" y="69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135310</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3F843839-F844-4C35-B9F7-D46FAB7E89F7}"/>
            </a:ext>
          </a:extLst>
        </xdr:cNvPr>
        <xdr:cNvSpPr txBox="1"/>
      </xdr:nvSpPr>
      <xdr:spPr>
        <a:xfrm>
          <a:off x="17354061" y="698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146553</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EE2BEE56-D42C-40B6-AE66-02FC4CD58156}"/>
            </a:ext>
          </a:extLst>
        </xdr:cNvPr>
        <xdr:cNvSpPr txBox="1"/>
      </xdr:nvSpPr>
      <xdr:spPr>
        <a:xfrm>
          <a:off x="16556501" y="700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94528072-DBB1-42EB-AB7E-735FCCB35DD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5C35EB5F-364C-455E-9AD8-EA1F67B9E689}"/>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C98C9FD3-79F7-4307-B80D-70E4BA746389}"/>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7E76203E-7A80-4DD4-8C09-38CDDB02593C}"/>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E1F9D8E2-C821-49AA-B31B-B121353E3B60}"/>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79201EFD-6E69-41F9-BC45-33D2B3BC4DF3}"/>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FAAADB58-4E61-4750-B1CD-61343FE673C0}"/>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A00919A6-7188-4BBD-9702-060C53486F2D}"/>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C7BF0851-141D-4BBB-A35E-7F45AD693DC1}"/>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C14606EC-132C-48CD-8237-5423D1495A98}"/>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CFF1D46E-B86D-428B-A945-055725849824}"/>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334245E7-23BD-443E-B53E-442DF8CB44C3}"/>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F98DE9A8-122F-4B6C-9FCC-DBC1FEE473DD}"/>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4E170D00-003C-48A3-9308-9D24D511BB5D}"/>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8418733F-56EA-4320-B4C6-886C58692356}"/>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752E1E70-0524-4B36-B9E7-328BC249D115}"/>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5F9DCD64-99C6-42BF-AF44-012E51AC1013}"/>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75478518-0E14-4756-B46A-1C4B96B29A41}"/>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BA297042-B96A-46BF-9C44-368BBC318ECE}"/>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AFFDEC95-CC3F-4B74-8269-573FA8D6654D}"/>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AEAE9425-AA57-4F42-8E60-D40F93E62EA6}"/>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CC93AFB4-D2D6-4236-BE28-78A9FF5925D6}"/>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A8210D23-261E-4646-ADA4-9E501C531AFB}"/>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9497A7CD-9CDA-49AF-B276-2476B569C281}"/>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89DC3318-CC1F-4C41-9702-5A0C62C31588}"/>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CCE92926-29D7-41F8-BEB4-899BFDA43383}"/>
            </a:ext>
          </a:extLst>
        </xdr:cNvPr>
        <xdr:cNvCxnSpPr/>
      </xdr:nvCxnSpPr>
      <xdr:spPr>
        <a:xfrm flipV="1">
          <a:off x="14703424" y="9540784"/>
          <a:ext cx="0" cy="156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19995E8E-BED9-4382-9C42-950198DE901D}"/>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4C43D790-11E5-45FE-8079-668677B3E213}"/>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24DFC343-284B-4D76-BDA7-ACA46B2AB088}"/>
            </a:ext>
          </a:extLst>
        </xdr:cNvPr>
        <xdr:cNvSpPr txBox="1"/>
      </xdr:nvSpPr>
      <xdr:spPr>
        <a:xfrm>
          <a:off x="14742160" y="93122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AC08589C-CC18-40BC-B094-21536543D8E6}"/>
            </a:ext>
          </a:extLst>
        </xdr:cNvPr>
        <xdr:cNvCxnSpPr/>
      </xdr:nvCxnSpPr>
      <xdr:spPr>
        <a:xfrm>
          <a:off x="14611350" y="9540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41DF2B4-224A-46B9-BE70-3B2F192BDFEF}"/>
            </a:ext>
          </a:extLst>
        </xdr:cNvPr>
        <xdr:cNvSpPr txBox="1"/>
      </xdr:nvSpPr>
      <xdr:spPr>
        <a:xfrm>
          <a:off x="14742160" y="101698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BB605596-4D0B-4F6C-99EB-3A8F218E1C67}"/>
            </a:ext>
          </a:extLst>
        </xdr:cNvPr>
        <xdr:cNvSpPr/>
      </xdr:nvSpPr>
      <xdr:spPr>
        <a:xfrm>
          <a:off x="14649450" y="1031267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26505CC1-85A4-4FE0-8F88-19D7C6D4F7C0}"/>
            </a:ext>
          </a:extLst>
        </xdr:cNvPr>
        <xdr:cNvSpPr/>
      </xdr:nvSpPr>
      <xdr:spPr>
        <a:xfrm>
          <a:off x="13887450" y="1030913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2BC56E31-6D3F-4A3C-865B-BCFCA847C18E}"/>
            </a:ext>
          </a:extLst>
        </xdr:cNvPr>
        <xdr:cNvSpPr/>
      </xdr:nvSpPr>
      <xdr:spPr>
        <a:xfrm>
          <a:off x="13089890" y="10290084"/>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DCAD4381-676D-40C9-AF95-F84B782159E1}"/>
            </a:ext>
          </a:extLst>
        </xdr:cNvPr>
        <xdr:cNvSpPr/>
      </xdr:nvSpPr>
      <xdr:spPr>
        <a:xfrm>
          <a:off x="12303760" y="10288451"/>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C7C6F0D0-56BB-4E3F-BC46-5F52B7A2559A}"/>
            </a:ext>
          </a:extLst>
        </xdr:cNvPr>
        <xdr:cNvSpPr/>
      </xdr:nvSpPr>
      <xdr:spPr>
        <a:xfrm>
          <a:off x="11487150" y="1026205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CAA0F38-93C9-4E35-B478-A50901D84008}"/>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40512A6-6F80-428A-AF9E-E4A085280888}"/>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BB4DE54-F42A-432A-894E-E2733AD821FA}"/>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08725A5-F9A2-4200-B29F-6718964AFFA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34EDBBC-0F70-4FB5-AE96-59D4306EAC8D}"/>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79828</xdr:rowOff>
    </xdr:from>
    <xdr:to>
      <xdr:col>85</xdr:col>
      <xdr:colOff>177800</xdr:colOff>
      <xdr:row>65</xdr:row>
      <xdr:rowOff>9978</xdr:rowOff>
    </xdr:to>
    <xdr:sp macro="" textlink="">
      <xdr:nvSpPr>
        <xdr:cNvPr id="647" name="楕円 646">
          <a:extLst>
            <a:ext uri="{FF2B5EF4-FFF2-40B4-BE49-F238E27FC236}">
              <a16:creationId xmlns:a16="http://schemas.microsoft.com/office/drawing/2014/main" id="{1C6F2AC7-7617-45C6-BEA2-E986F8915737}"/>
            </a:ext>
          </a:extLst>
        </xdr:cNvPr>
        <xdr:cNvSpPr/>
      </xdr:nvSpPr>
      <xdr:spPr>
        <a:xfrm>
          <a:off x="14649450" y="110526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166205</xdr:rowOff>
    </xdr:from>
    <xdr:ext cx="469744" cy="259045"/>
    <xdr:sp macro="" textlink="">
      <xdr:nvSpPr>
        <xdr:cNvPr id="648" name="【保健センター・保健所】&#10;有形固定資産減価償却率該当値テキスト">
          <a:extLst>
            <a:ext uri="{FF2B5EF4-FFF2-40B4-BE49-F238E27FC236}">
              <a16:creationId xmlns:a16="http://schemas.microsoft.com/office/drawing/2014/main" id="{13FA0A5C-787D-4CD7-AE2B-FEF5E40DB7B7}"/>
            </a:ext>
          </a:extLst>
        </xdr:cNvPr>
        <xdr:cNvSpPr txBox="1"/>
      </xdr:nvSpPr>
      <xdr:spPr>
        <a:xfrm>
          <a:off x="14742160" y="1097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79828</xdr:rowOff>
    </xdr:from>
    <xdr:to>
      <xdr:col>81</xdr:col>
      <xdr:colOff>101600</xdr:colOff>
      <xdr:row>65</xdr:row>
      <xdr:rowOff>9978</xdr:rowOff>
    </xdr:to>
    <xdr:sp macro="" textlink="">
      <xdr:nvSpPr>
        <xdr:cNvPr id="649" name="楕円 648">
          <a:extLst>
            <a:ext uri="{FF2B5EF4-FFF2-40B4-BE49-F238E27FC236}">
              <a16:creationId xmlns:a16="http://schemas.microsoft.com/office/drawing/2014/main" id="{A457DC4E-644A-47AD-BA4F-4FAA4E15040D}"/>
            </a:ext>
          </a:extLst>
        </xdr:cNvPr>
        <xdr:cNvSpPr/>
      </xdr:nvSpPr>
      <xdr:spPr>
        <a:xfrm>
          <a:off x="13887450" y="110526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130628</xdr:rowOff>
    </xdr:from>
    <xdr:to>
      <xdr:col>85</xdr:col>
      <xdr:colOff>127000</xdr:colOff>
      <xdr:row>64</xdr:row>
      <xdr:rowOff>130628</xdr:rowOff>
    </xdr:to>
    <xdr:cxnSp macro="">
      <xdr:nvCxnSpPr>
        <xdr:cNvPr id="650" name="直線コネクタ 649">
          <a:extLst>
            <a:ext uri="{FF2B5EF4-FFF2-40B4-BE49-F238E27FC236}">
              <a16:creationId xmlns:a16="http://schemas.microsoft.com/office/drawing/2014/main" id="{1B223DF8-C700-4206-93E4-FD760ACD50AB}"/>
            </a:ext>
          </a:extLst>
        </xdr:cNvPr>
        <xdr:cNvCxnSpPr/>
      </xdr:nvCxnSpPr>
      <xdr:spPr>
        <a:xfrm>
          <a:off x="13942060" y="1110723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64</xdr:row>
      <xdr:rowOff>79828</xdr:rowOff>
    </xdr:from>
    <xdr:to>
      <xdr:col>76</xdr:col>
      <xdr:colOff>165100</xdr:colOff>
      <xdr:row>65</xdr:row>
      <xdr:rowOff>9978</xdr:rowOff>
    </xdr:to>
    <xdr:sp macro="" textlink="">
      <xdr:nvSpPr>
        <xdr:cNvPr id="651" name="楕円 650">
          <a:extLst>
            <a:ext uri="{FF2B5EF4-FFF2-40B4-BE49-F238E27FC236}">
              <a16:creationId xmlns:a16="http://schemas.microsoft.com/office/drawing/2014/main" id="{5CF6CA69-340F-4B62-A8E4-989E1D9F4C30}"/>
            </a:ext>
          </a:extLst>
        </xdr:cNvPr>
        <xdr:cNvSpPr/>
      </xdr:nvSpPr>
      <xdr:spPr>
        <a:xfrm>
          <a:off x="13089890" y="1105262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130628</xdr:rowOff>
    </xdr:from>
    <xdr:to>
      <xdr:col>81</xdr:col>
      <xdr:colOff>50800</xdr:colOff>
      <xdr:row>64</xdr:row>
      <xdr:rowOff>130628</xdr:rowOff>
    </xdr:to>
    <xdr:cxnSp macro="">
      <xdr:nvCxnSpPr>
        <xdr:cNvPr id="652" name="直線コネクタ 651">
          <a:extLst>
            <a:ext uri="{FF2B5EF4-FFF2-40B4-BE49-F238E27FC236}">
              <a16:creationId xmlns:a16="http://schemas.microsoft.com/office/drawing/2014/main" id="{154766B9-6D96-41A5-869C-E2F5F39FAB8B}"/>
            </a:ext>
          </a:extLst>
        </xdr:cNvPr>
        <xdr:cNvCxnSpPr/>
      </xdr:nvCxnSpPr>
      <xdr:spPr>
        <a:xfrm>
          <a:off x="13144500" y="1110723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64</xdr:row>
      <xdr:rowOff>79828</xdr:rowOff>
    </xdr:from>
    <xdr:to>
      <xdr:col>72</xdr:col>
      <xdr:colOff>38100</xdr:colOff>
      <xdr:row>65</xdr:row>
      <xdr:rowOff>9978</xdr:rowOff>
    </xdr:to>
    <xdr:sp macro="" textlink="">
      <xdr:nvSpPr>
        <xdr:cNvPr id="653" name="楕円 652">
          <a:extLst>
            <a:ext uri="{FF2B5EF4-FFF2-40B4-BE49-F238E27FC236}">
              <a16:creationId xmlns:a16="http://schemas.microsoft.com/office/drawing/2014/main" id="{D6CECB30-F953-4B42-B79A-E93B3ED65609}"/>
            </a:ext>
          </a:extLst>
        </xdr:cNvPr>
        <xdr:cNvSpPr/>
      </xdr:nvSpPr>
      <xdr:spPr>
        <a:xfrm>
          <a:off x="12303760" y="1105262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130628</xdr:rowOff>
    </xdr:from>
    <xdr:to>
      <xdr:col>76</xdr:col>
      <xdr:colOff>114300</xdr:colOff>
      <xdr:row>64</xdr:row>
      <xdr:rowOff>130628</xdr:rowOff>
    </xdr:to>
    <xdr:cxnSp macro="">
      <xdr:nvCxnSpPr>
        <xdr:cNvPr id="654" name="直線コネクタ 653">
          <a:extLst>
            <a:ext uri="{FF2B5EF4-FFF2-40B4-BE49-F238E27FC236}">
              <a16:creationId xmlns:a16="http://schemas.microsoft.com/office/drawing/2014/main" id="{C45CBE11-1F50-4887-90BD-0911F19B799D}"/>
            </a:ext>
          </a:extLst>
        </xdr:cNvPr>
        <xdr:cNvCxnSpPr/>
      </xdr:nvCxnSpPr>
      <xdr:spPr>
        <a:xfrm>
          <a:off x="12346940" y="1110723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64</xdr:row>
      <xdr:rowOff>79828</xdr:rowOff>
    </xdr:from>
    <xdr:to>
      <xdr:col>67</xdr:col>
      <xdr:colOff>101600</xdr:colOff>
      <xdr:row>65</xdr:row>
      <xdr:rowOff>9978</xdr:rowOff>
    </xdr:to>
    <xdr:sp macro="" textlink="">
      <xdr:nvSpPr>
        <xdr:cNvPr id="655" name="楕円 654">
          <a:extLst>
            <a:ext uri="{FF2B5EF4-FFF2-40B4-BE49-F238E27FC236}">
              <a16:creationId xmlns:a16="http://schemas.microsoft.com/office/drawing/2014/main" id="{B2044671-E975-48D1-B686-F4FC7B91C127}"/>
            </a:ext>
          </a:extLst>
        </xdr:cNvPr>
        <xdr:cNvSpPr/>
      </xdr:nvSpPr>
      <xdr:spPr>
        <a:xfrm>
          <a:off x="11487150" y="110526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64</xdr:row>
      <xdr:rowOff>130628</xdr:rowOff>
    </xdr:from>
    <xdr:to>
      <xdr:col>71</xdr:col>
      <xdr:colOff>177800</xdr:colOff>
      <xdr:row>64</xdr:row>
      <xdr:rowOff>130628</xdr:rowOff>
    </xdr:to>
    <xdr:cxnSp macro="">
      <xdr:nvCxnSpPr>
        <xdr:cNvPr id="656" name="直線コネクタ 655">
          <a:extLst>
            <a:ext uri="{FF2B5EF4-FFF2-40B4-BE49-F238E27FC236}">
              <a16:creationId xmlns:a16="http://schemas.microsoft.com/office/drawing/2014/main" id="{F66068DB-F199-41B2-B9E5-278D0AF8961D}"/>
            </a:ext>
          </a:extLst>
        </xdr:cNvPr>
        <xdr:cNvCxnSpPr/>
      </xdr:nvCxnSpPr>
      <xdr:spPr>
        <a:xfrm>
          <a:off x="11541760" y="1110723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DF698450-2014-4AAB-B1C0-EC04A042B9EE}"/>
            </a:ext>
          </a:extLst>
        </xdr:cNvPr>
        <xdr:cNvSpPr txBox="1"/>
      </xdr:nvSpPr>
      <xdr:spPr>
        <a:xfrm>
          <a:off x="13738234" y="10086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E0A8A9AF-5A59-48EE-8F40-8308802E5869}"/>
            </a:ext>
          </a:extLst>
        </xdr:cNvPr>
        <xdr:cNvSpPr txBox="1"/>
      </xdr:nvSpPr>
      <xdr:spPr>
        <a:xfrm>
          <a:off x="12957184" y="1006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5E40FB64-240A-4182-9C3D-4A46C0A1EDED}"/>
            </a:ext>
          </a:extLst>
        </xdr:cNvPr>
        <xdr:cNvSpPr txBox="1"/>
      </xdr:nvSpPr>
      <xdr:spPr>
        <a:xfrm>
          <a:off x="12171054" y="1006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44A24CF1-7249-4AA2-8053-3657B2F9931C}"/>
            </a:ext>
          </a:extLst>
        </xdr:cNvPr>
        <xdr:cNvSpPr txBox="1"/>
      </xdr:nvSpPr>
      <xdr:spPr>
        <a:xfrm>
          <a:off x="1135444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65</xdr:row>
      <xdr:rowOff>1105</xdr:rowOff>
    </xdr:from>
    <xdr:ext cx="469744" cy="259045"/>
    <xdr:sp macro="" textlink="">
      <xdr:nvSpPr>
        <xdr:cNvPr id="661" name="n_1mainValue【保健センター・保健所】&#10;有形固定資産減価償却率">
          <a:extLst>
            <a:ext uri="{FF2B5EF4-FFF2-40B4-BE49-F238E27FC236}">
              <a16:creationId xmlns:a16="http://schemas.microsoft.com/office/drawing/2014/main" id="{DAEAB67B-AE2D-40FF-9DFF-656DF8DBE313}"/>
            </a:ext>
          </a:extLst>
        </xdr:cNvPr>
        <xdr:cNvSpPr txBox="1"/>
      </xdr:nvSpPr>
      <xdr:spPr>
        <a:xfrm>
          <a:off x="1371734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65</xdr:row>
      <xdr:rowOff>1105</xdr:rowOff>
    </xdr:from>
    <xdr:ext cx="469744" cy="259045"/>
    <xdr:sp macro="" textlink="">
      <xdr:nvSpPr>
        <xdr:cNvPr id="662" name="n_2mainValue【保健センター・保健所】&#10;有形固定資産減価償却率">
          <a:extLst>
            <a:ext uri="{FF2B5EF4-FFF2-40B4-BE49-F238E27FC236}">
              <a16:creationId xmlns:a16="http://schemas.microsoft.com/office/drawing/2014/main" id="{C3012EF4-6232-4768-8917-8CC2D45C7B64}"/>
            </a:ext>
          </a:extLst>
        </xdr:cNvPr>
        <xdr:cNvSpPr txBox="1"/>
      </xdr:nvSpPr>
      <xdr:spPr>
        <a:xfrm>
          <a:off x="12926772"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65</xdr:row>
      <xdr:rowOff>1105</xdr:rowOff>
    </xdr:from>
    <xdr:ext cx="469744" cy="259045"/>
    <xdr:sp macro="" textlink="">
      <xdr:nvSpPr>
        <xdr:cNvPr id="663" name="n_3mainValue【保健センター・保健所】&#10;有形固定資産減価償却率">
          <a:extLst>
            <a:ext uri="{FF2B5EF4-FFF2-40B4-BE49-F238E27FC236}">
              <a16:creationId xmlns:a16="http://schemas.microsoft.com/office/drawing/2014/main" id="{143414AD-E925-4191-A45A-0D97715C6720}"/>
            </a:ext>
          </a:extLst>
        </xdr:cNvPr>
        <xdr:cNvSpPr txBox="1"/>
      </xdr:nvSpPr>
      <xdr:spPr>
        <a:xfrm>
          <a:off x="1213111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65</xdr:row>
      <xdr:rowOff>1105</xdr:rowOff>
    </xdr:from>
    <xdr:ext cx="469744" cy="259045"/>
    <xdr:sp macro="" textlink="">
      <xdr:nvSpPr>
        <xdr:cNvPr id="664" name="n_4mainValue【保健センター・保健所】&#10;有形固定資産減価償却率">
          <a:extLst>
            <a:ext uri="{FF2B5EF4-FFF2-40B4-BE49-F238E27FC236}">
              <a16:creationId xmlns:a16="http://schemas.microsoft.com/office/drawing/2014/main" id="{BB5CDD4D-F590-4BB2-8DEB-5BF9BA1260DC}"/>
            </a:ext>
          </a:extLst>
        </xdr:cNvPr>
        <xdr:cNvSpPr txBox="1"/>
      </xdr:nvSpPr>
      <xdr:spPr>
        <a:xfrm>
          <a:off x="11324032"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8CF275E8-123A-46D4-8419-B3A4C06C72A8}"/>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DC1A5DA-1201-4C6E-84E7-F42E72228313}"/>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28821526-7E0E-4D66-AC30-106DEA559584}"/>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FD755AE6-D388-4E4F-92B2-C16F457C2E3D}"/>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D5CF54A1-DAE3-44BF-ACF5-C4DAB189C604}"/>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E659DC25-CA05-4DE9-84C0-5D91C351D8C3}"/>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D9AEC105-C24A-45CE-B1BF-2EDE52E9BAE8}"/>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6B3E627C-EB02-4178-A2AA-549A408EF953}"/>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209496FB-7AF7-4698-BF0D-0F747A37ED09}"/>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2737F07A-B258-488E-B72C-94562411FFBD}"/>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C555531F-2BA3-4091-92D0-BA040E6E2A14}"/>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EC072AF0-A0FE-40FE-837A-6E5B42831850}"/>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AB89872B-27E9-48AF-AFDB-7E19E7DD8B81}"/>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9B45CECE-0BB9-4CE9-9D14-A79747D15B33}"/>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7BCF0F69-B2FA-4808-ABCB-67D58B7BA851}"/>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83A8007C-D6DC-45BD-917B-1F9B3C25CA1E}"/>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FED2584F-5929-48CE-A4B1-A356F75835C5}"/>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2A3C7C70-97C1-4251-A3CE-0A12FD4C31CE}"/>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1DADD4E3-9643-4BAC-BD67-A71B3A0F4275}"/>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A840853C-24AC-454E-AA56-A8EB2A5660A4}"/>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35EAA0B7-543A-4B9B-BEE4-85CB1F9B5B6B}"/>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E28A9BD1-BDB7-4320-AFF1-507989062F23}"/>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DFEB7EE5-18F1-4636-ADF8-B45DCDE2E88B}"/>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D18DE43F-C529-4407-BB77-B7D4A61AAAD1}"/>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8330D74D-9A34-4581-82DB-D99A5B9C43A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0A90CAC4-4FD7-485B-99D4-BA6AEAC504C5}"/>
            </a:ext>
          </a:extLst>
        </xdr:cNvPr>
        <xdr:cNvCxnSpPr/>
      </xdr:nvCxnSpPr>
      <xdr:spPr>
        <a:xfrm flipV="1">
          <a:off x="19947254" y="9601200"/>
          <a:ext cx="0" cy="1478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2D4437C2-7329-470E-974D-1A58F0E46036}"/>
            </a:ext>
          </a:extLst>
        </xdr:cNvPr>
        <xdr:cNvSpPr txBox="1"/>
      </xdr:nvSpPr>
      <xdr:spPr>
        <a:xfrm>
          <a:off x="1998599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EFB7B5AB-8BB0-4262-A515-3B82D2597B08}"/>
            </a:ext>
          </a:extLst>
        </xdr:cNvPr>
        <xdr:cNvCxnSpPr/>
      </xdr:nvCxnSpPr>
      <xdr:spPr>
        <a:xfrm>
          <a:off x="19885660" y="11079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9540B1E2-934A-45F5-86E4-7BFF4B1C5388}"/>
            </a:ext>
          </a:extLst>
        </xdr:cNvPr>
        <xdr:cNvSpPr txBox="1"/>
      </xdr:nvSpPr>
      <xdr:spPr>
        <a:xfrm>
          <a:off x="19985990" y="937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F8CDFC49-14A9-430E-B28C-C5D185721EF3}"/>
            </a:ext>
          </a:extLst>
        </xdr:cNvPr>
        <xdr:cNvCxnSpPr/>
      </xdr:nvCxnSpPr>
      <xdr:spPr>
        <a:xfrm>
          <a:off x="19885660" y="960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595CED7B-86E2-4B18-B0F2-73CB52313254}"/>
            </a:ext>
          </a:extLst>
        </xdr:cNvPr>
        <xdr:cNvSpPr txBox="1"/>
      </xdr:nvSpPr>
      <xdr:spPr>
        <a:xfrm>
          <a:off x="19985990" y="1043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E516B8E2-7101-44F0-A136-90C9DEFB80BD}"/>
            </a:ext>
          </a:extLst>
        </xdr:cNvPr>
        <xdr:cNvSpPr/>
      </xdr:nvSpPr>
      <xdr:spPr>
        <a:xfrm>
          <a:off x="19904710" y="1058835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71E4AD4F-62FD-49DB-AD5C-1227745345E7}"/>
            </a:ext>
          </a:extLst>
        </xdr:cNvPr>
        <xdr:cNvSpPr/>
      </xdr:nvSpPr>
      <xdr:spPr>
        <a:xfrm>
          <a:off x="19161760" y="106044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81F01647-E1D4-490F-86BA-8A4CBA166DBC}"/>
            </a:ext>
          </a:extLst>
        </xdr:cNvPr>
        <xdr:cNvSpPr/>
      </xdr:nvSpPr>
      <xdr:spPr>
        <a:xfrm>
          <a:off x="18345150" y="106044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34CDD0D3-466B-4945-94CC-E8CFC82CE5CC}"/>
            </a:ext>
          </a:extLst>
        </xdr:cNvPr>
        <xdr:cNvSpPr/>
      </xdr:nvSpPr>
      <xdr:spPr>
        <a:xfrm>
          <a:off x="17547590" y="105916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DEEF2B6B-B0FC-465C-8B61-5467CB5FE9F5}"/>
            </a:ext>
          </a:extLst>
        </xdr:cNvPr>
        <xdr:cNvSpPr/>
      </xdr:nvSpPr>
      <xdr:spPr>
        <a:xfrm>
          <a:off x="16761460" y="1059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AC7F8B7-4F71-45EF-B7CD-D3DA03AE0F8B}"/>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40E2BA72-6F59-4701-9CB6-1510E2251D3C}"/>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D528244-3763-4B53-BB47-91C7E4290BAF}"/>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713B550C-5B77-4F5A-80D4-AACC81C72174}"/>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E0DA9130-66C6-443C-932C-FD48BAA83C96}"/>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58057</xdr:rowOff>
    </xdr:from>
    <xdr:to>
      <xdr:col>116</xdr:col>
      <xdr:colOff>114300</xdr:colOff>
      <xdr:row>64</xdr:row>
      <xdr:rowOff>159657</xdr:rowOff>
    </xdr:to>
    <xdr:sp macro="" textlink="">
      <xdr:nvSpPr>
        <xdr:cNvPr id="706" name="楕円 705">
          <a:extLst>
            <a:ext uri="{FF2B5EF4-FFF2-40B4-BE49-F238E27FC236}">
              <a16:creationId xmlns:a16="http://schemas.microsoft.com/office/drawing/2014/main" id="{FA3FACFF-6FC2-41B3-8C2F-F006AFA9BE9F}"/>
            </a:ext>
          </a:extLst>
        </xdr:cNvPr>
        <xdr:cNvSpPr/>
      </xdr:nvSpPr>
      <xdr:spPr>
        <a:xfrm>
          <a:off x="19904710" y="1102704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144434</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E0B116A9-F905-4D99-B9D4-B369BA3FDF36}"/>
            </a:ext>
          </a:extLst>
        </xdr:cNvPr>
        <xdr:cNvSpPr txBox="1"/>
      </xdr:nvSpPr>
      <xdr:spPr>
        <a:xfrm>
          <a:off x="19985990" y="1094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58057</xdr:rowOff>
    </xdr:from>
    <xdr:to>
      <xdr:col>112</xdr:col>
      <xdr:colOff>38100</xdr:colOff>
      <xdr:row>64</xdr:row>
      <xdr:rowOff>159657</xdr:rowOff>
    </xdr:to>
    <xdr:sp macro="" textlink="">
      <xdr:nvSpPr>
        <xdr:cNvPr id="708" name="楕円 707">
          <a:extLst>
            <a:ext uri="{FF2B5EF4-FFF2-40B4-BE49-F238E27FC236}">
              <a16:creationId xmlns:a16="http://schemas.microsoft.com/office/drawing/2014/main" id="{CDEE0FD9-314A-4293-BC9F-D156A06CFD66}"/>
            </a:ext>
          </a:extLst>
        </xdr:cNvPr>
        <xdr:cNvSpPr/>
      </xdr:nvSpPr>
      <xdr:spPr>
        <a:xfrm>
          <a:off x="19161760" y="1102704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108857</xdr:rowOff>
    </xdr:from>
    <xdr:to>
      <xdr:col>116</xdr:col>
      <xdr:colOff>63500</xdr:colOff>
      <xdr:row>64</xdr:row>
      <xdr:rowOff>108857</xdr:rowOff>
    </xdr:to>
    <xdr:cxnSp macro="">
      <xdr:nvCxnSpPr>
        <xdr:cNvPr id="709" name="直線コネクタ 708">
          <a:extLst>
            <a:ext uri="{FF2B5EF4-FFF2-40B4-BE49-F238E27FC236}">
              <a16:creationId xmlns:a16="http://schemas.microsoft.com/office/drawing/2014/main" id="{E1708991-3DF9-4661-8523-8EEB86424B4B}"/>
            </a:ext>
          </a:extLst>
        </xdr:cNvPr>
        <xdr:cNvCxnSpPr/>
      </xdr:nvCxnSpPr>
      <xdr:spPr>
        <a:xfrm>
          <a:off x="19204940" y="1107975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58057</xdr:rowOff>
    </xdr:from>
    <xdr:to>
      <xdr:col>107</xdr:col>
      <xdr:colOff>101600</xdr:colOff>
      <xdr:row>64</xdr:row>
      <xdr:rowOff>159657</xdr:rowOff>
    </xdr:to>
    <xdr:sp macro="" textlink="">
      <xdr:nvSpPr>
        <xdr:cNvPr id="710" name="楕円 709">
          <a:extLst>
            <a:ext uri="{FF2B5EF4-FFF2-40B4-BE49-F238E27FC236}">
              <a16:creationId xmlns:a16="http://schemas.microsoft.com/office/drawing/2014/main" id="{B98AD87C-C227-4B84-ACD2-1CB27EC3DB7B}"/>
            </a:ext>
          </a:extLst>
        </xdr:cNvPr>
        <xdr:cNvSpPr/>
      </xdr:nvSpPr>
      <xdr:spPr>
        <a:xfrm>
          <a:off x="18345150" y="1102704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108857</xdr:rowOff>
    </xdr:from>
    <xdr:to>
      <xdr:col>111</xdr:col>
      <xdr:colOff>177800</xdr:colOff>
      <xdr:row>64</xdr:row>
      <xdr:rowOff>108857</xdr:rowOff>
    </xdr:to>
    <xdr:cxnSp macro="">
      <xdr:nvCxnSpPr>
        <xdr:cNvPr id="711" name="直線コネクタ 710">
          <a:extLst>
            <a:ext uri="{FF2B5EF4-FFF2-40B4-BE49-F238E27FC236}">
              <a16:creationId xmlns:a16="http://schemas.microsoft.com/office/drawing/2014/main" id="{E9B1B0CA-730D-4073-8022-1F14A2947D86}"/>
            </a:ext>
          </a:extLst>
        </xdr:cNvPr>
        <xdr:cNvCxnSpPr/>
      </xdr:nvCxnSpPr>
      <xdr:spPr>
        <a:xfrm>
          <a:off x="18399760" y="1107975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58057</xdr:rowOff>
    </xdr:from>
    <xdr:to>
      <xdr:col>102</xdr:col>
      <xdr:colOff>165100</xdr:colOff>
      <xdr:row>64</xdr:row>
      <xdr:rowOff>159657</xdr:rowOff>
    </xdr:to>
    <xdr:sp macro="" textlink="">
      <xdr:nvSpPr>
        <xdr:cNvPr id="712" name="楕円 711">
          <a:extLst>
            <a:ext uri="{FF2B5EF4-FFF2-40B4-BE49-F238E27FC236}">
              <a16:creationId xmlns:a16="http://schemas.microsoft.com/office/drawing/2014/main" id="{5390D469-2B91-4900-944A-024F9CE73324}"/>
            </a:ext>
          </a:extLst>
        </xdr:cNvPr>
        <xdr:cNvSpPr/>
      </xdr:nvSpPr>
      <xdr:spPr>
        <a:xfrm>
          <a:off x="17547590" y="11027047"/>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108857</xdr:rowOff>
    </xdr:from>
    <xdr:to>
      <xdr:col>107</xdr:col>
      <xdr:colOff>50800</xdr:colOff>
      <xdr:row>64</xdr:row>
      <xdr:rowOff>108857</xdr:rowOff>
    </xdr:to>
    <xdr:cxnSp macro="">
      <xdr:nvCxnSpPr>
        <xdr:cNvPr id="713" name="直線コネクタ 712">
          <a:extLst>
            <a:ext uri="{FF2B5EF4-FFF2-40B4-BE49-F238E27FC236}">
              <a16:creationId xmlns:a16="http://schemas.microsoft.com/office/drawing/2014/main" id="{BAB38DB8-94B3-42A3-8FD7-D312A9B16789}"/>
            </a:ext>
          </a:extLst>
        </xdr:cNvPr>
        <xdr:cNvCxnSpPr/>
      </xdr:nvCxnSpPr>
      <xdr:spPr>
        <a:xfrm>
          <a:off x="17602200" y="1107975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58057</xdr:rowOff>
    </xdr:from>
    <xdr:to>
      <xdr:col>98</xdr:col>
      <xdr:colOff>38100</xdr:colOff>
      <xdr:row>64</xdr:row>
      <xdr:rowOff>159657</xdr:rowOff>
    </xdr:to>
    <xdr:sp macro="" textlink="">
      <xdr:nvSpPr>
        <xdr:cNvPr id="714" name="楕円 713">
          <a:extLst>
            <a:ext uri="{FF2B5EF4-FFF2-40B4-BE49-F238E27FC236}">
              <a16:creationId xmlns:a16="http://schemas.microsoft.com/office/drawing/2014/main" id="{4B28D2C2-183F-4AD6-AA5C-EB398274C9BA}"/>
            </a:ext>
          </a:extLst>
        </xdr:cNvPr>
        <xdr:cNvSpPr/>
      </xdr:nvSpPr>
      <xdr:spPr>
        <a:xfrm>
          <a:off x="16761460" y="11027047"/>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108857</xdr:rowOff>
    </xdr:from>
    <xdr:to>
      <xdr:col>102</xdr:col>
      <xdr:colOff>114300</xdr:colOff>
      <xdr:row>64</xdr:row>
      <xdr:rowOff>108857</xdr:rowOff>
    </xdr:to>
    <xdr:cxnSp macro="">
      <xdr:nvCxnSpPr>
        <xdr:cNvPr id="715" name="直線コネクタ 714">
          <a:extLst>
            <a:ext uri="{FF2B5EF4-FFF2-40B4-BE49-F238E27FC236}">
              <a16:creationId xmlns:a16="http://schemas.microsoft.com/office/drawing/2014/main" id="{0B0F688A-EF71-4AF5-BD9F-78FE15119965}"/>
            </a:ext>
          </a:extLst>
        </xdr:cNvPr>
        <xdr:cNvCxnSpPr/>
      </xdr:nvCxnSpPr>
      <xdr:spPr>
        <a:xfrm>
          <a:off x="16804640" y="1107975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5A0073B2-F153-4329-8470-C2161C74F071}"/>
            </a:ext>
          </a:extLst>
        </xdr:cNvPr>
        <xdr:cNvSpPr txBox="1"/>
      </xdr:nvSpPr>
      <xdr:spPr>
        <a:xfrm>
          <a:off x="18982132" y="103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8481F1CA-7951-49CE-9214-FB7852C265C8}"/>
            </a:ext>
          </a:extLst>
        </xdr:cNvPr>
        <xdr:cNvSpPr txBox="1"/>
      </xdr:nvSpPr>
      <xdr:spPr>
        <a:xfrm>
          <a:off x="18182032" y="103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EF4B999C-59BA-4F9F-BE9F-C829603261B2}"/>
            </a:ext>
          </a:extLst>
        </xdr:cNvPr>
        <xdr:cNvSpPr txBox="1"/>
      </xdr:nvSpPr>
      <xdr:spPr>
        <a:xfrm>
          <a:off x="17384472"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45EF59E0-5FE9-47EA-BEF8-2B042D9E848F}"/>
            </a:ext>
          </a:extLst>
        </xdr:cNvPr>
        <xdr:cNvSpPr txBox="1"/>
      </xdr:nvSpPr>
      <xdr:spPr>
        <a:xfrm>
          <a:off x="16588817"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150784</xdr:rowOff>
    </xdr:from>
    <xdr:ext cx="469744" cy="259045"/>
    <xdr:sp macro="" textlink="">
      <xdr:nvSpPr>
        <xdr:cNvPr id="720" name="n_1mainValue【保健センター・保健所】&#10;一人当たり面積">
          <a:extLst>
            <a:ext uri="{FF2B5EF4-FFF2-40B4-BE49-F238E27FC236}">
              <a16:creationId xmlns:a16="http://schemas.microsoft.com/office/drawing/2014/main" id="{68DCA33B-212B-4506-A6C6-0F404F63A338}"/>
            </a:ext>
          </a:extLst>
        </xdr:cNvPr>
        <xdr:cNvSpPr txBox="1"/>
      </xdr:nvSpPr>
      <xdr:spPr>
        <a:xfrm>
          <a:off x="18982132" y="1112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150784</xdr:rowOff>
    </xdr:from>
    <xdr:ext cx="469744" cy="259045"/>
    <xdr:sp macro="" textlink="">
      <xdr:nvSpPr>
        <xdr:cNvPr id="721" name="n_2mainValue【保健センター・保健所】&#10;一人当たり面積">
          <a:extLst>
            <a:ext uri="{FF2B5EF4-FFF2-40B4-BE49-F238E27FC236}">
              <a16:creationId xmlns:a16="http://schemas.microsoft.com/office/drawing/2014/main" id="{EACE6FB0-4A0C-4063-A580-E754017AA883}"/>
            </a:ext>
          </a:extLst>
        </xdr:cNvPr>
        <xdr:cNvSpPr txBox="1"/>
      </xdr:nvSpPr>
      <xdr:spPr>
        <a:xfrm>
          <a:off x="18182032" y="1112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150784</xdr:rowOff>
    </xdr:from>
    <xdr:ext cx="469744" cy="259045"/>
    <xdr:sp macro="" textlink="">
      <xdr:nvSpPr>
        <xdr:cNvPr id="722" name="n_3mainValue【保健センター・保健所】&#10;一人当たり面積">
          <a:extLst>
            <a:ext uri="{FF2B5EF4-FFF2-40B4-BE49-F238E27FC236}">
              <a16:creationId xmlns:a16="http://schemas.microsoft.com/office/drawing/2014/main" id="{43E2972D-790C-4DB5-BBE4-AAAE78D3EBC6}"/>
            </a:ext>
          </a:extLst>
        </xdr:cNvPr>
        <xdr:cNvSpPr txBox="1"/>
      </xdr:nvSpPr>
      <xdr:spPr>
        <a:xfrm>
          <a:off x="17384472" y="1112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150784</xdr:rowOff>
    </xdr:from>
    <xdr:ext cx="469744" cy="259045"/>
    <xdr:sp macro="" textlink="">
      <xdr:nvSpPr>
        <xdr:cNvPr id="723" name="n_4mainValue【保健センター・保健所】&#10;一人当たり面積">
          <a:extLst>
            <a:ext uri="{FF2B5EF4-FFF2-40B4-BE49-F238E27FC236}">
              <a16:creationId xmlns:a16="http://schemas.microsoft.com/office/drawing/2014/main" id="{D3637C08-B4AA-4808-8E2C-FC108E45AAD8}"/>
            </a:ext>
          </a:extLst>
        </xdr:cNvPr>
        <xdr:cNvSpPr txBox="1"/>
      </xdr:nvSpPr>
      <xdr:spPr>
        <a:xfrm>
          <a:off x="16588817" y="1112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E1C5CD7B-A617-4E0F-A51F-6AF4F7347E1F}"/>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8CD74233-8A46-462D-8EE3-4FBDD35D78C0}"/>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F16E42ED-508D-4483-AB68-C3755ABA1EBC}"/>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5DCFAA63-A7DC-4AAB-B7E2-9D6D7505C449}"/>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D04BEDF3-EFD5-4810-92CF-661B55F4BB64}"/>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F49FB44E-859C-45E5-8F8D-1B776C4E2290}"/>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E821200E-78F9-4D86-AC73-1DD4D2FCAFCB}"/>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9EFBDEF6-EF04-44D0-80FD-D37D6B766EA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5ABE5132-1CAF-4C9C-95D3-09694C442B76}"/>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2029D321-3BB3-4C9F-8AAA-2FF334027598}"/>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F661776E-FEC0-49A0-9BDC-9433F68668FE}"/>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B9428643-EF46-4F92-8920-EE2EF649F866}"/>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6DCE1F8A-4C3B-46CC-8D01-10013F187806}"/>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9FCE4252-ADE6-4BCA-AA06-1F3858E7D5B5}"/>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AFFA1135-6ECA-430C-BB17-0689A581A1A9}"/>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D88D54FA-A454-4A14-AEE0-7B362D4A305E}"/>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F177AE06-BE6A-4891-BD32-907092A4B82E}"/>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356BA5D3-10E5-4BAF-A813-6A12F9C12FF0}"/>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8387BDFB-E628-407B-B2D8-2A2F9F079C22}"/>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626054B-E7E8-4C23-A75A-A808DE6D6A42}"/>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500296B2-671D-4F53-93C2-7151A4DCD4F8}"/>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27FDFFC0-F110-4E0B-8E79-E725A7B9279E}"/>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C55A503-F97F-4857-8E2E-4C826F578F98}"/>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56C0870-EAD4-478B-9064-1042A767025A}"/>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D121E611-2F1C-4A61-B2B0-0B1DC83DE909}"/>
            </a:ext>
          </a:extLst>
        </xdr:cNvPr>
        <xdr:cNvCxnSpPr/>
      </xdr:nvCxnSpPr>
      <xdr:spPr>
        <a:xfrm flipV="1">
          <a:off x="14703424" y="13428345"/>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D11CD4B9-76A8-4438-A915-368F6C6D9704}"/>
            </a:ext>
          </a:extLst>
        </xdr:cNvPr>
        <xdr:cNvSpPr txBox="1"/>
      </xdr:nvSpPr>
      <xdr:spPr>
        <a:xfrm>
          <a:off x="1474216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2FF7A2C3-61F7-4057-8418-18E746585108}"/>
            </a:ext>
          </a:extLst>
        </xdr:cNvPr>
        <xdr:cNvCxnSpPr/>
      </xdr:nvCxnSpPr>
      <xdr:spPr>
        <a:xfrm>
          <a:off x="14611350" y="1483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98223E3E-AF52-42ED-9465-9FAC7BEF7B93}"/>
            </a:ext>
          </a:extLst>
        </xdr:cNvPr>
        <xdr:cNvSpPr txBox="1"/>
      </xdr:nvSpPr>
      <xdr:spPr>
        <a:xfrm>
          <a:off x="14742160" y="1320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07FA366F-D417-42B2-B1AC-CC53F3BD3B78}"/>
            </a:ext>
          </a:extLst>
        </xdr:cNvPr>
        <xdr:cNvCxnSpPr/>
      </xdr:nvCxnSpPr>
      <xdr:spPr>
        <a:xfrm>
          <a:off x="14611350" y="13428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8C272C1E-1D7D-4E25-BBDC-BEB687871852}"/>
            </a:ext>
          </a:extLst>
        </xdr:cNvPr>
        <xdr:cNvSpPr txBox="1"/>
      </xdr:nvSpPr>
      <xdr:spPr>
        <a:xfrm>
          <a:off x="14742160" y="1397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AEC8D689-673A-4557-AD0D-3EA4184EC3CD}"/>
            </a:ext>
          </a:extLst>
        </xdr:cNvPr>
        <xdr:cNvSpPr/>
      </xdr:nvSpPr>
      <xdr:spPr>
        <a:xfrm>
          <a:off x="1464945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671BF5A0-EB03-48CF-BD5A-55754013A528}"/>
            </a:ext>
          </a:extLst>
        </xdr:cNvPr>
        <xdr:cNvSpPr/>
      </xdr:nvSpPr>
      <xdr:spPr>
        <a:xfrm>
          <a:off x="13887450" y="141166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930D23F2-A8DF-4DAF-89CB-9C7058EDB9D5}"/>
            </a:ext>
          </a:extLst>
        </xdr:cNvPr>
        <xdr:cNvSpPr/>
      </xdr:nvSpPr>
      <xdr:spPr>
        <a:xfrm>
          <a:off x="13089890" y="1407477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31A35EFF-1365-478D-A13F-29DD28440D7F}"/>
            </a:ext>
          </a:extLst>
        </xdr:cNvPr>
        <xdr:cNvSpPr/>
      </xdr:nvSpPr>
      <xdr:spPr>
        <a:xfrm>
          <a:off x="12303760" y="1406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BDA15F3E-56F1-4BAE-BDE3-6322B77AC5CB}"/>
            </a:ext>
          </a:extLst>
        </xdr:cNvPr>
        <xdr:cNvSpPr/>
      </xdr:nvSpPr>
      <xdr:spPr>
        <a:xfrm>
          <a:off x="11487150" y="140500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FC310CEF-EF6C-41E2-87AB-2CEF26EC4E36}"/>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1D99506-7B54-4A1E-B86E-0063EF219BF4}"/>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91F14A2D-0CB4-4C2C-BEA1-02DB8187C065}"/>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9115DA4A-5B32-4C7C-958F-A550C9DC3C54}"/>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FE8D85D-428F-4E97-9854-A5F397B7ABD2}"/>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63500</xdr:rowOff>
    </xdr:from>
    <xdr:to>
      <xdr:col>85</xdr:col>
      <xdr:colOff>177800</xdr:colOff>
      <xdr:row>83</xdr:row>
      <xdr:rowOff>165100</xdr:rowOff>
    </xdr:to>
    <xdr:sp macro="" textlink="">
      <xdr:nvSpPr>
        <xdr:cNvPr id="764" name="楕円 763">
          <a:extLst>
            <a:ext uri="{FF2B5EF4-FFF2-40B4-BE49-F238E27FC236}">
              <a16:creationId xmlns:a16="http://schemas.microsoft.com/office/drawing/2014/main" id="{1BCF6D5B-FB09-430C-B80E-6B1E4DC60C82}"/>
            </a:ext>
          </a:extLst>
        </xdr:cNvPr>
        <xdr:cNvSpPr/>
      </xdr:nvSpPr>
      <xdr:spPr>
        <a:xfrm>
          <a:off x="14649450" y="142900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41927</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89823D41-9AEE-49E5-9A68-4BD09A9EB927}"/>
            </a:ext>
          </a:extLst>
        </xdr:cNvPr>
        <xdr:cNvSpPr txBox="1"/>
      </xdr:nvSpPr>
      <xdr:spPr>
        <a:xfrm>
          <a:off x="14742160"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33020</xdr:rowOff>
    </xdr:from>
    <xdr:to>
      <xdr:col>81</xdr:col>
      <xdr:colOff>101600</xdr:colOff>
      <xdr:row>83</xdr:row>
      <xdr:rowOff>134620</xdr:rowOff>
    </xdr:to>
    <xdr:sp macro="" textlink="">
      <xdr:nvSpPr>
        <xdr:cNvPr id="766" name="楕円 765">
          <a:extLst>
            <a:ext uri="{FF2B5EF4-FFF2-40B4-BE49-F238E27FC236}">
              <a16:creationId xmlns:a16="http://schemas.microsoft.com/office/drawing/2014/main" id="{4FDA6E05-D96E-4A33-B33B-04ADC9490738}"/>
            </a:ext>
          </a:extLst>
        </xdr:cNvPr>
        <xdr:cNvSpPr/>
      </xdr:nvSpPr>
      <xdr:spPr>
        <a:xfrm>
          <a:off x="13887450" y="142614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83820</xdr:rowOff>
    </xdr:from>
    <xdr:to>
      <xdr:col>85</xdr:col>
      <xdr:colOff>127000</xdr:colOff>
      <xdr:row>83</xdr:row>
      <xdr:rowOff>114300</xdr:rowOff>
    </xdr:to>
    <xdr:cxnSp macro="">
      <xdr:nvCxnSpPr>
        <xdr:cNvPr id="767" name="直線コネクタ 766">
          <a:extLst>
            <a:ext uri="{FF2B5EF4-FFF2-40B4-BE49-F238E27FC236}">
              <a16:creationId xmlns:a16="http://schemas.microsoft.com/office/drawing/2014/main" id="{CAA7F7E2-A6E0-436E-A0B6-C01772FCBD7D}"/>
            </a:ext>
          </a:extLst>
        </xdr:cNvPr>
        <xdr:cNvCxnSpPr/>
      </xdr:nvCxnSpPr>
      <xdr:spPr>
        <a:xfrm>
          <a:off x="13942060" y="14316075"/>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153036</xdr:rowOff>
    </xdr:from>
    <xdr:to>
      <xdr:col>76</xdr:col>
      <xdr:colOff>165100</xdr:colOff>
      <xdr:row>84</xdr:row>
      <xdr:rowOff>83186</xdr:rowOff>
    </xdr:to>
    <xdr:sp macro="" textlink="">
      <xdr:nvSpPr>
        <xdr:cNvPr id="768" name="楕円 767">
          <a:extLst>
            <a:ext uri="{FF2B5EF4-FFF2-40B4-BE49-F238E27FC236}">
              <a16:creationId xmlns:a16="http://schemas.microsoft.com/office/drawing/2014/main" id="{E73E8DA9-1732-479F-88DD-27C55D7D4EBE}"/>
            </a:ext>
          </a:extLst>
        </xdr:cNvPr>
        <xdr:cNvSpPr/>
      </xdr:nvSpPr>
      <xdr:spPr>
        <a:xfrm>
          <a:off x="13089890" y="1438338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83820</xdr:rowOff>
    </xdr:from>
    <xdr:to>
      <xdr:col>81</xdr:col>
      <xdr:colOff>50800</xdr:colOff>
      <xdr:row>84</xdr:row>
      <xdr:rowOff>32386</xdr:rowOff>
    </xdr:to>
    <xdr:cxnSp macro="">
      <xdr:nvCxnSpPr>
        <xdr:cNvPr id="769" name="直線コネクタ 768">
          <a:extLst>
            <a:ext uri="{FF2B5EF4-FFF2-40B4-BE49-F238E27FC236}">
              <a16:creationId xmlns:a16="http://schemas.microsoft.com/office/drawing/2014/main" id="{106F4546-3983-4405-A880-DB5F09E694F6}"/>
            </a:ext>
          </a:extLst>
        </xdr:cNvPr>
        <xdr:cNvCxnSpPr/>
      </xdr:nvCxnSpPr>
      <xdr:spPr>
        <a:xfrm flipV="1">
          <a:off x="13144500" y="14316075"/>
          <a:ext cx="79756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59689</xdr:rowOff>
    </xdr:from>
    <xdr:to>
      <xdr:col>72</xdr:col>
      <xdr:colOff>38100</xdr:colOff>
      <xdr:row>84</xdr:row>
      <xdr:rowOff>161289</xdr:rowOff>
    </xdr:to>
    <xdr:sp macro="" textlink="">
      <xdr:nvSpPr>
        <xdr:cNvPr id="770" name="楕円 769">
          <a:extLst>
            <a:ext uri="{FF2B5EF4-FFF2-40B4-BE49-F238E27FC236}">
              <a16:creationId xmlns:a16="http://schemas.microsoft.com/office/drawing/2014/main" id="{BDD11A9B-9746-4571-9DCC-06B224A1C750}"/>
            </a:ext>
          </a:extLst>
        </xdr:cNvPr>
        <xdr:cNvSpPr/>
      </xdr:nvSpPr>
      <xdr:spPr>
        <a:xfrm>
          <a:off x="12303760" y="14457679"/>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32386</xdr:rowOff>
    </xdr:from>
    <xdr:to>
      <xdr:col>76</xdr:col>
      <xdr:colOff>114300</xdr:colOff>
      <xdr:row>84</xdr:row>
      <xdr:rowOff>110489</xdr:rowOff>
    </xdr:to>
    <xdr:cxnSp macro="">
      <xdr:nvCxnSpPr>
        <xdr:cNvPr id="771" name="直線コネクタ 770">
          <a:extLst>
            <a:ext uri="{FF2B5EF4-FFF2-40B4-BE49-F238E27FC236}">
              <a16:creationId xmlns:a16="http://schemas.microsoft.com/office/drawing/2014/main" id="{1C893081-3A82-4A5F-AD1B-36E266AEBFDC}"/>
            </a:ext>
          </a:extLst>
        </xdr:cNvPr>
        <xdr:cNvCxnSpPr/>
      </xdr:nvCxnSpPr>
      <xdr:spPr>
        <a:xfrm flipV="1">
          <a:off x="12346940" y="14432281"/>
          <a:ext cx="79756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27305</xdr:rowOff>
    </xdr:from>
    <xdr:to>
      <xdr:col>67</xdr:col>
      <xdr:colOff>101600</xdr:colOff>
      <xdr:row>84</xdr:row>
      <xdr:rowOff>128905</xdr:rowOff>
    </xdr:to>
    <xdr:sp macro="" textlink="">
      <xdr:nvSpPr>
        <xdr:cNvPr id="772" name="楕円 771">
          <a:extLst>
            <a:ext uri="{FF2B5EF4-FFF2-40B4-BE49-F238E27FC236}">
              <a16:creationId xmlns:a16="http://schemas.microsoft.com/office/drawing/2014/main" id="{AFAE637F-4AB6-42EE-BFCC-35A3DDFA0E12}"/>
            </a:ext>
          </a:extLst>
        </xdr:cNvPr>
        <xdr:cNvSpPr/>
      </xdr:nvSpPr>
      <xdr:spPr>
        <a:xfrm>
          <a:off x="11487150" y="144272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78105</xdr:rowOff>
    </xdr:from>
    <xdr:to>
      <xdr:col>71</xdr:col>
      <xdr:colOff>177800</xdr:colOff>
      <xdr:row>84</xdr:row>
      <xdr:rowOff>110489</xdr:rowOff>
    </xdr:to>
    <xdr:cxnSp macro="">
      <xdr:nvCxnSpPr>
        <xdr:cNvPr id="773" name="直線コネクタ 772">
          <a:extLst>
            <a:ext uri="{FF2B5EF4-FFF2-40B4-BE49-F238E27FC236}">
              <a16:creationId xmlns:a16="http://schemas.microsoft.com/office/drawing/2014/main" id="{1FCE4EDC-E1FA-4F7A-B211-4AA1CB240B81}"/>
            </a:ext>
          </a:extLst>
        </xdr:cNvPr>
        <xdr:cNvCxnSpPr/>
      </xdr:nvCxnSpPr>
      <xdr:spPr>
        <a:xfrm>
          <a:off x="11541760" y="14479905"/>
          <a:ext cx="80518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708C3CF9-6A24-4044-A272-81BFDED513D9}"/>
            </a:ext>
          </a:extLst>
        </xdr:cNvPr>
        <xdr:cNvSpPr txBox="1"/>
      </xdr:nvSpPr>
      <xdr:spPr>
        <a:xfrm>
          <a:off x="1373823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3646DF9B-375A-4CF4-8C91-8164101A2C5E}"/>
            </a:ext>
          </a:extLst>
        </xdr:cNvPr>
        <xdr:cNvSpPr txBox="1"/>
      </xdr:nvSpPr>
      <xdr:spPr>
        <a:xfrm>
          <a:off x="12957184" y="13850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2DD3F828-9076-45C7-9E61-74689DC3E6D1}"/>
            </a:ext>
          </a:extLst>
        </xdr:cNvPr>
        <xdr:cNvSpPr txBox="1"/>
      </xdr:nvSpPr>
      <xdr:spPr>
        <a:xfrm>
          <a:off x="1217105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3AFFA1B8-A068-412A-9FA8-61CBD3F143D1}"/>
            </a:ext>
          </a:extLst>
        </xdr:cNvPr>
        <xdr:cNvSpPr txBox="1"/>
      </xdr:nvSpPr>
      <xdr:spPr>
        <a:xfrm>
          <a:off x="113544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125747</xdr:rowOff>
    </xdr:from>
    <xdr:ext cx="405111" cy="259045"/>
    <xdr:sp macro="" textlink="">
      <xdr:nvSpPr>
        <xdr:cNvPr id="778" name="n_1mainValue【消防施設】&#10;有形固定資産減価償却率">
          <a:extLst>
            <a:ext uri="{FF2B5EF4-FFF2-40B4-BE49-F238E27FC236}">
              <a16:creationId xmlns:a16="http://schemas.microsoft.com/office/drawing/2014/main" id="{67EEB9D1-D994-4C7F-B765-73EF2764BA82}"/>
            </a:ext>
          </a:extLst>
        </xdr:cNvPr>
        <xdr:cNvSpPr txBox="1"/>
      </xdr:nvSpPr>
      <xdr:spPr>
        <a:xfrm>
          <a:off x="1373823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74313</xdr:rowOff>
    </xdr:from>
    <xdr:ext cx="405111" cy="259045"/>
    <xdr:sp macro="" textlink="">
      <xdr:nvSpPr>
        <xdr:cNvPr id="779" name="n_2mainValue【消防施設】&#10;有形固定資産減価償却率">
          <a:extLst>
            <a:ext uri="{FF2B5EF4-FFF2-40B4-BE49-F238E27FC236}">
              <a16:creationId xmlns:a16="http://schemas.microsoft.com/office/drawing/2014/main" id="{1A5237AE-2BF1-4325-808B-30053DC8DF85}"/>
            </a:ext>
          </a:extLst>
        </xdr:cNvPr>
        <xdr:cNvSpPr txBox="1"/>
      </xdr:nvSpPr>
      <xdr:spPr>
        <a:xfrm>
          <a:off x="12957184" y="1447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152416</xdr:rowOff>
    </xdr:from>
    <xdr:ext cx="405111" cy="259045"/>
    <xdr:sp macro="" textlink="">
      <xdr:nvSpPr>
        <xdr:cNvPr id="780" name="n_3mainValue【消防施設】&#10;有形固定資産減価償却率">
          <a:extLst>
            <a:ext uri="{FF2B5EF4-FFF2-40B4-BE49-F238E27FC236}">
              <a16:creationId xmlns:a16="http://schemas.microsoft.com/office/drawing/2014/main" id="{A9BC5AD7-D7C7-418E-9606-27C14E314541}"/>
            </a:ext>
          </a:extLst>
        </xdr:cNvPr>
        <xdr:cNvSpPr txBox="1"/>
      </xdr:nvSpPr>
      <xdr:spPr>
        <a:xfrm>
          <a:off x="12171054" y="1455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120032</xdr:rowOff>
    </xdr:from>
    <xdr:ext cx="405111" cy="259045"/>
    <xdr:sp macro="" textlink="">
      <xdr:nvSpPr>
        <xdr:cNvPr id="781" name="n_4mainValue【消防施設】&#10;有形固定資産減価償却率">
          <a:extLst>
            <a:ext uri="{FF2B5EF4-FFF2-40B4-BE49-F238E27FC236}">
              <a16:creationId xmlns:a16="http://schemas.microsoft.com/office/drawing/2014/main" id="{CFBD92F2-59E8-4044-8778-8E28C325191F}"/>
            </a:ext>
          </a:extLst>
        </xdr:cNvPr>
        <xdr:cNvSpPr txBox="1"/>
      </xdr:nvSpPr>
      <xdr:spPr>
        <a:xfrm>
          <a:off x="11354444" y="1452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FA022529-6D73-45BE-B72C-B67E6D2752EC}"/>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B0FCA022-E2A6-47B8-AB02-80DFA81101D5}"/>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FBB65CD2-F80B-4A31-8401-4B9982881C4F}"/>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AE543BF3-20CC-45FE-ADA6-709E298CAFBB}"/>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39FDBBDB-6911-4B5C-A2BE-77A2F9DBC131}"/>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464A68FC-B095-4335-9ACA-E9035D934395}"/>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43DC1B62-FC03-4A54-AD1B-9BC8505AD579}"/>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4042592C-C4F4-46D8-9D24-DE29C406D528}"/>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A3388D37-F35B-4907-9009-31555FB499E5}"/>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CDFB85FD-4D4B-46E7-8DB5-A9CB44C765DF}"/>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7B684E04-6F47-4375-B598-DED0CAF4CA75}"/>
            </a:ext>
          </a:extLst>
        </xdr:cNvPr>
        <xdr:cNvCxnSpPr/>
      </xdr:nvCxnSpPr>
      <xdr:spPr>
        <a:xfrm>
          <a:off x="16459200" y="1466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6CF60895-9539-44C1-A056-959DE75553E8}"/>
            </a:ext>
          </a:extLst>
        </xdr:cNvPr>
        <xdr:cNvSpPr txBox="1"/>
      </xdr:nvSpPr>
      <xdr:spPr>
        <a:xfrm>
          <a:off x="16047266"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08E4AB88-6B35-40B9-9D10-BF3D0E76EAF5}"/>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C4E5E0FE-D052-413A-A075-3EE82ADF93B3}"/>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802BE937-F9BB-4C04-BD66-51A8A6CC27D2}"/>
            </a:ext>
          </a:extLst>
        </xdr:cNvPr>
        <xdr:cNvCxnSpPr/>
      </xdr:nvCxnSpPr>
      <xdr:spPr>
        <a:xfrm>
          <a:off x="16459200" y="1352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B03CC4DE-30BC-42AF-BB12-23D81C2CE1E0}"/>
            </a:ext>
          </a:extLst>
        </xdr:cNvPr>
        <xdr:cNvSpPr txBox="1"/>
      </xdr:nvSpPr>
      <xdr:spPr>
        <a:xfrm>
          <a:off x="16047266"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C804D142-36D1-4D15-943E-D6F30466B977}"/>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FF067AB1-74FC-4E35-A717-7A188407D8C8}"/>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E840779D-7DE3-491C-8E5E-C9432427D656}"/>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80FAADE3-EF08-47C5-8AD0-9BF756512C0D}"/>
            </a:ext>
          </a:extLst>
        </xdr:cNvPr>
        <xdr:cNvCxnSpPr/>
      </xdr:nvCxnSpPr>
      <xdr:spPr>
        <a:xfrm flipV="1">
          <a:off x="19947254" y="1338453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21E6C12F-BAC6-4A9B-AF4E-D283348D4FD1}"/>
            </a:ext>
          </a:extLst>
        </xdr:cNvPr>
        <xdr:cNvSpPr txBox="1"/>
      </xdr:nvSpPr>
      <xdr:spPr>
        <a:xfrm>
          <a:off x="19985990" y="146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3F601D4B-F528-4DB1-8390-0BE795B51391}"/>
            </a:ext>
          </a:extLst>
        </xdr:cNvPr>
        <xdr:cNvCxnSpPr/>
      </xdr:nvCxnSpPr>
      <xdr:spPr>
        <a:xfrm>
          <a:off x="19885660" y="1463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D3E35AD1-E126-4A8F-8774-DD9E4D595A57}"/>
            </a:ext>
          </a:extLst>
        </xdr:cNvPr>
        <xdr:cNvSpPr txBox="1"/>
      </xdr:nvSpPr>
      <xdr:spPr>
        <a:xfrm>
          <a:off x="19985990" y="13161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473565FC-D708-4DEC-8B5E-7923801055F2}"/>
            </a:ext>
          </a:extLst>
        </xdr:cNvPr>
        <xdr:cNvCxnSpPr/>
      </xdr:nvCxnSpPr>
      <xdr:spPr>
        <a:xfrm>
          <a:off x="19885660" y="1338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1DBB8043-C242-40B7-B786-9CCE5E4BDCE0}"/>
            </a:ext>
          </a:extLst>
        </xdr:cNvPr>
        <xdr:cNvSpPr txBox="1"/>
      </xdr:nvSpPr>
      <xdr:spPr>
        <a:xfrm>
          <a:off x="19985990" y="139795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00620C7C-240D-4B11-9CFC-13AEE164DDBA}"/>
            </a:ext>
          </a:extLst>
        </xdr:cNvPr>
        <xdr:cNvSpPr/>
      </xdr:nvSpPr>
      <xdr:spPr>
        <a:xfrm>
          <a:off x="19904710" y="141319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DB4E3476-4427-4682-B468-C327DB9BD7F0}"/>
            </a:ext>
          </a:extLst>
        </xdr:cNvPr>
        <xdr:cNvSpPr/>
      </xdr:nvSpPr>
      <xdr:spPr>
        <a:xfrm>
          <a:off x="19161760" y="141185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FA2385FA-A944-4345-8F24-06BFFDCA8721}"/>
            </a:ext>
          </a:extLst>
        </xdr:cNvPr>
        <xdr:cNvSpPr/>
      </xdr:nvSpPr>
      <xdr:spPr>
        <a:xfrm>
          <a:off x="18345150" y="1409763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4979EABC-0626-4362-ACEE-128257034E1E}"/>
            </a:ext>
          </a:extLst>
        </xdr:cNvPr>
        <xdr:cNvSpPr/>
      </xdr:nvSpPr>
      <xdr:spPr>
        <a:xfrm>
          <a:off x="17547590" y="14152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62BAE5D9-AFC7-411F-8E9C-BF3F4552D950}"/>
            </a:ext>
          </a:extLst>
        </xdr:cNvPr>
        <xdr:cNvSpPr/>
      </xdr:nvSpPr>
      <xdr:spPr>
        <a:xfrm>
          <a:off x="16761460" y="141052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2D2DA44-44DA-4540-BE4B-64C2194F88E3}"/>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14A726F7-493D-4E96-BAAB-37F01D6B6FC7}"/>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725226E8-6C00-4C5A-A7E2-3F073D14E406}"/>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F979C471-7432-4507-9322-B387E0788967}"/>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6BD2AFA-012D-4767-A7ED-5DA51938ECC0}"/>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153036</xdr:rowOff>
    </xdr:from>
    <xdr:to>
      <xdr:col>116</xdr:col>
      <xdr:colOff>114300</xdr:colOff>
      <xdr:row>84</xdr:row>
      <xdr:rowOff>83186</xdr:rowOff>
    </xdr:to>
    <xdr:sp macro="" textlink="">
      <xdr:nvSpPr>
        <xdr:cNvPr id="817" name="楕円 816">
          <a:extLst>
            <a:ext uri="{FF2B5EF4-FFF2-40B4-BE49-F238E27FC236}">
              <a16:creationId xmlns:a16="http://schemas.microsoft.com/office/drawing/2014/main" id="{8FD2CEF0-8410-4D00-9E11-5872AE7F900A}"/>
            </a:ext>
          </a:extLst>
        </xdr:cNvPr>
        <xdr:cNvSpPr/>
      </xdr:nvSpPr>
      <xdr:spPr>
        <a:xfrm>
          <a:off x="19904710" y="143833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131463</xdr:rowOff>
    </xdr:from>
    <xdr:ext cx="469744" cy="259045"/>
    <xdr:sp macro="" textlink="">
      <xdr:nvSpPr>
        <xdr:cNvPr id="818" name="【消防施設】&#10;一人当たり面積該当値テキスト">
          <a:extLst>
            <a:ext uri="{FF2B5EF4-FFF2-40B4-BE49-F238E27FC236}">
              <a16:creationId xmlns:a16="http://schemas.microsoft.com/office/drawing/2014/main" id="{E995AF6E-6A49-48C2-B94B-1D6F60BD619B}"/>
            </a:ext>
          </a:extLst>
        </xdr:cNvPr>
        <xdr:cNvSpPr txBox="1"/>
      </xdr:nvSpPr>
      <xdr:spPr>
        <a:xfrm>
          <a:off x="19985990" y="143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153036</xdr:rowOff>
    </xdr:from>
    <xdr:to>
      <xdr:col>112</xdr:col>
      <xdr:colOff>38100</xdr:colOff>
      <xdr:row>84</xdr:row>
      <xdr:rowOff>83186</xdr:rowOff>
    </xdr:to>
    <xdr:sp macro="" textlink="">
      <xdr:nvSpPr>
        <xdr:cNvPr id="819" name="楕円 818">
          <a:extLst>
            <a:ext uri="{FF2B5EF4-FFF2-40B4-BE49-F238E27FC236}">
              <a16:creationId xmlns:a16="http://schemas.microsoft.com/office/drawing/2014/main" id="{8890BD11-46FF-47AD-9B6A-15A3674603EA}"/>
            </a:ext>
          </a:extLst>
        </xdr:cNvPr>
        <xdr:cNvSpPr/>
      </xdr:nvSpPr>
      <xdr:spPr>
        <a:xfrm>
          <a:off x="19161760" y="1438338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32386</xdr:rowOff>
    </xdr:from>
    <xdr:to>
      <xdr:col>116</xdr:col>
      <xdr:colOff>63500</xdr:colOff>
      <xdr:row>84</xdr:row>
      <xdr:rowOff>32386</xdr:rowOff>
    </xdr:to>
    <xdr:cxnSp macro="">
      <xdr:nvCxnSpPr>
        <xdr:cNvPr id="820" name="直線コネクタ 819">
          <a:extLst>
            <a:ext uri="{FF2B5EF4-FFF2-40B4-BE49-F238E27FC236}">
              <a16:creationId xmlns:a16="http://schemas.microsoft.com/office/drawing/2014/main" id="{963FC6A7-BD43-482A-9FB2-6ABD4112072D}"/>
            </a:ext>
          </a:extLst>
        </xdr:cNvPr>
        <xdr:cNvCxnSpPr/>
      </xdr:nvCxnSpPr>
      <xdr:spPr>
        <a:xfrm>
          <a:off x="19204940" y="1443228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170180</xdr:rowOff>
    </xdr:from>
    <xdr:to>
      <xdr:col>107</xdr:col>
      <xdr:colOff>101600</xdr:colOff>
      <xdr:row>84</xdr:row>
      <xdr:rowOff>100330</xdr:rowOff>
    </xdr:to>
    <xdr:sp macro="" textlink="">
      <xdr:nvSpPr>
        <xdr:cNvPr id="821" name="楕円 820">
          <a:extLst>
            <a:ext uri="{FF2B5EF4-FFF2-40B4-BE49-F238E27FC236}">
              <a16:creationId xmlns:a16="http://schemas.microsoft.com/office/drawing/2014/main" id="{501BD30F-429E-4AC5-8715-525C73C7CF1A}"/>
            </a:ext>
          </a:extLst>
        </xdr:cNvPr>
        <xdr:cNvSpPr/>
      </xdr:nvSpPr>
      <xdr:spPr>
        <a:xfrm>
          <a:off x="18345150" y="144043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32386</xdr:rowOff>
    </xdr:from>
    <xdr:to>
      <xdr:col>111</xdr:col>
      <xdr:colOff>177800</xdr:colOff>
      <xdr:row>84</xdr:row>
      <xdr:rowOff>49530</xdr:rowOff>
    </xdr:to>
    <xdr:cxnSp macro="">
      <xdr:nvCxnSpPr>
        <xdr:cNvPr id="822" name="直線コネクタ 821">
          <a:extLst>
            <a:ext uri="{FF2B5EF4-FFF2-40B4-BE49-F238E27FC236}">
              <a16:creationId xmlns:a16="http://schemas.microsoft.com/office/drawing/2014/main" id="{6E62EBFA-7B65-4095-A8E5-5E826D953B66}"/>
            </a:ext>
          </a:extLst>
        </xdr:cNvPr>
        <xdr:cNvCxnSpPr/>
      </xdr:nvCxnSpPr>
      <xdr:spPr>
        <a:xfrm flipV="1">
          <a:off x="18399760" y="14432281"/>
          <a:ext cx="80518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823" name="楕円 822">
          <a:extLst>
            <a:ext uri="{FF2B5EF4-FFF2-40B4-BE49-F238E27FC236}">
              <a16:creationId xmlns:a16="http://schemas.microsoft.com/office/drawing/2014/main" id="{99B7F390-2F46-4BEE-B585-02992683FAD7}"/>
            </a:ext>
          </a:extLst>
        </xdr:cNvPr>
        <xdr:cNvSpPr/>
      </xdr:nvSpPr>
      <xdr:spPr>
        <a:xfrm>
          <a:off x="17547590" y="144043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49530</xdr:rowOff>
    </xdr:from>
    <xdr:to>
      <xdr:col>107</xdr:col>
      <xdr:colOff>50800</xdr:colOff>
      <xdr:row>84</xdr:row>
      <xdr:rowOff>49530</xdr:rowOff>
    </xdr:to>
    <xdr:cxnSp macro="">
      <xdr:nvCxnSpPr>
        <xdr:cNvPr id="824" name="直線コネクタ 823">
          <a:extLst>
            <a:ext uri="{FF2B5EF4-FFF2-40B4-BE49-F238E27FC236}">
              <a16:creationId xmlns:a16="http://schemas.microsoft.com/office/drawing/2014/main" id="{BB48AEBB-23B4-41B1-8CDE-420241B739EF}"/>
            </a:ext>
          </a:extLst>
        </xdr:cNvPr>
        <xdr:cNvCxnSpPr/>
      </xdr:nvCxnSpPr>
      <xdr:spPr>
        <a:xfrm>
          <a:off x="17602200" y="1445514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4445</xdr:rowOff>
    </xdr:from>
    <xdr:to>
      <xdr:col>98</xdr:col>
      <xdr:colOff>38100</xdr:colOff>
      <xdr:row>84</xdr:row>
      <xdr:rowOff>106045</xdr:rowOff>
    </xdr:to>
    <xdr:sp macro="" textlink="">
      <xdr:nvSpPr>
        <xdr:cNvPr id="825" name="楕円 824">
          <a:extLst>
            <a:ext uri="{FF2B5EF4-FFF2-40B4-BE49-F238E27FC236}">
              <a16:creationId xmlns:a16="http://schemas.microsoft.com/office/drawing/2014/main" id="{196A5DCF-B978-4DA8-AA35-2C29A31626EC}"/>
            </a:ext>
          </a:extLst>
        </xdr:cNvPr>
        <xdr:cNvSpPr/>
      </xdr:nvSpPr>
      <xdr:spPr>
        <a:xfrm>
          <a:off x="16761460" y="14408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49530</xdr:rowOff>
    </xdr:from>
    <xdr:to>
      <xdr:col>102</xdr:col>
      <xdr:colOff>114300</xdr:colOff>
      <xdr:row>84</xdr:row>
      <xdr:rowOff>55245</xdr:rowOff>
    </xdr:to>
    <xdr:cxnSp macro="">
      <xdr:nvCxnSpPr>
        <xdr:cNvPr id="826" name="直線コネクタ 825">
          <a:extLst>
            <a:ext uri="{FF2B5EF4-FFF2-40B4-BE49-F238E27FC236}">
              <a16:creationId xmlns:a16="http://schemas.microsoft.com/office/drawing/2014/main" id="{565BE624-8ECB-43D7-9431-105DF9CB8223}"/>
            </a:ext>
          </a:extLst>
        </xdr:cNvPr>
        <xdr:cNvCxnSpPr/>
      </xdr:nvCxnSpPr>
      <xdr:spPr>
        <a:xfrm flipV="1">
          <a:off x="16804640" y="14455140"/>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6877B214-580D-45AB-B5C1-6320F8FD5442}"/>
            </a:ext>
          </a:extLst>
        </xdr:cNvPr>
        <xdr:cNvSpPr txBox="1"/>
      </xdr:nvSpPr>
      <xdr:spPr>
        <a:xfrm>
          <a:off x="18982132"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AD43BE82-7FF9-4D33-8661-C897B5E96962}"/>
            </a:ext>
          </a:extLst>
        </xdr:cNvPr>
        <xdr:cNvSpPr txBox="1"/>
      </xdr:nvSpPr>
      <xdr:spPr>
        <a:xfrm>
          <a:off x="18182032"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29" name="n_3aveValue【消防施設】&#10;一人当たり面積">
          <a:extLst>
            <a:ext uri="{FF2B5EF4-FFF2-40B4-BE49-F238E27FC236}">
              <a16:creationId xmlns:a16="http://schemas.microsoft.com/office/drawing/2014/main" id="{8462846C-78DC-4009-8DFD-0830893ED967}"/>
            </a:ext>
          </a:extLst>
        </xdr:cNvPr>
        <xdr:cNvSpPr txBox="1"/>
      </xdr:nvSpPr>
      <xdr:spPr>
        <a:xfrm>
          <a:off x="17384472"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16530045-572A-4ACB-8011-802259B22EA7}"/>
            </a:ext>
          </a:extLst>
        </xdr:cNvPr>
        <xdr:cNvSpPr txBox="1"/>
      </xdr:nvSpPr>
      <xdr:spPr>
        <a:xfrm>
          <a:off x="16588817" y="1388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74313</xdr:rowOff>
    </xdr:from>
    <xdr:ext cx="469744" cy="259045"/>
    <xdr:sp macro="" textlink="">
      <xdr:nvSpPr>
        <xdr:cNvPr id="831" name="n_1mainValue【消防施設】&#10;一人当たり面積">
          <a:extLst>
            <a:ext uri="{FF2B5EF4-FFF2-40B4-BE49-F238E27FC236}">
              <a16:creationId xmlns:a16="http://schemas.microsoft.com/office/drawing/2014/main" id="{DE370C9F-A442-4DA2-A9D6-642B58341CFE}"/>
            </a:ext>
          </a:extLst>
        </xdr:cNvPr>
        <xdr:cNvSpPr txBox="1"/>
      </xdr:nvSpPr>
      <xdr:spPr>
        <a:xfrm>
          <a:off x="18982132"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91457</xdr:rowOff>
    </xdr:from>
    <xdr:ext cx="469744" cy="259045"/>
    <xdr:sp macro="" textlink="">
      <xdr:nvSpPr>
        <xdr:cNvPr id="832" name="n_2mainValue【消防施設】&#10;一人当たり面積">
          <a:extLst>
            <a:ext uri="{FF2B5EF4-FFF2-40B4-BE49-F238E27FC236}">
              <a16:creationId xmlns:a16="http://schemas.microsoft.com/office/drawing/2014/main" id="{2AFF9715-789A-46F8-84E3-9DD799C89FFF}"/>
            </a:ext>
          </a:extLst>
        </xdr:cNvPr>
        <xdr:cNvSpPr txBox="1"/>
      </xdr:nvSpPr>
      <xdr:spPr>
        <a:xfrm>
          <a:off x="18182032"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91457</xdr:rowOff>
    </xdr:from>
    <xdr:ext cx="469744" cy="259045"/>
    <xdr:sp macro="" textlink="">
      <xdr:nvSpPr>
        <xdr:cNvPr id="833" name="n_3mainValue【消防施設】&#10;一人当たり面積">
          <a:extLst>
            <a:ext uri="{FF2B5EF4-FFF2-40B4-BE49-F238E27FC236}">
              <a16:creationId xmlns:a16="http://schemas.microsoft.com/office/drawing/2014/main" id="{2A067948-37DB-46C7-889C-DC72C2AA3069}"/>
            </a:ext>
          </a:extLst>
        </xdr:cNvPr>
        <xdr:cNvSpPr txBox="1"/>
      </xdr:nvSpPr>
      <xdr:spPr>
        <a:xfrm>
          <a:off x="17384472"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97172</xdr:rowOff>
    </xdr:from>
    <xdr:ext cx="469744" cy="259045"/>
    <xdr:sp macro="" textlink="">
      <xdr:nvSpPr>
        <xdr:cNvPr id="834" name="n_4mainValue【消防施設】&#10;一人当たり面積">
          <a:extLst>
            <a:ext uri="{FF2B5EF4-FFF2-40B4-BE49-F238E27FC236}">
              <a16:creationId xmlns:a16="http://schemas.microsoft.com/office/drawing/2014/main" id="{E65AEC45-68FE-4D98-B599-A87A57A4F79B}"/>
            </a:ext>
          </a:extLst>
        </xdr:cNvPr>
        <xdr:cNvSpPr txBox="1"/>
      </xdr:nvSpPr>
      <xdr:spPr>
        <a:xfrm>
          <a:off x="16588817" y="1449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5F83D7E1-565F-400C-AA4F-CD76BF6B33B7}"/>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D5986AC7-51C4-429C-8B06-CE97AA99591A}"/>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561393C6-CC92-4BB2-8186-EDCB842D55B2}"/>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8931DB53-A657-48A8-B9C4-DE637BD8235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B3514865-7461-4909-A566-5765D55D2B0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4D0F3E40-8B05-43E2-B2D4-078703E7B153}"/>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7F77114D-AA7A-4F9F-84A9-9A2C83F59C68}"/>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4BCB67B9-9F09-4196-84FC-2246AB7E7862}"/>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1054012D-B22E-47FE-A518-BBB586A2F9A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0A784CB6-F084-4B4F-9C34-0F1043DE0BB4}"/>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C8C3B7BB-9BBB-4C7B-B33E-729BBFAE48CF}"/>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4EECBB88-969E-4A91-BFC4-C745BF950A27}"/>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3A45FD6F-E075-4962-88ED-C66FA6ABD825}"/>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9494492E-FA9A-4344-8154-76546A62EBDB}"/>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AE5C20CA-20F3-4071-800B-DC9B863F0CC6}"/>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F3F88AD5-78AC-4702-8432-AE467023FC80}"/>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BBBED168-DDCA-431B-A354-974817128200}"/>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698D52AD-5962-46ED-9873-837FB8BA2958}"/>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7AB8A909-A07A-49B3-B11E-86AAE26DDE25}"/>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E4FD521B-25B8-4A73-929F-22CF1F7A8E49}"/>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06417876-6845-4D43-B7C1-66AD08C0EE43}"/>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78E7D6B9-7247-4EFE-92FF-3EB8FBE21632}"/>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69F83506-6508-43D8-926C-EA07E24BB5E4}"/>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F8054E26-D318-4C89-B54A-80D692E0D552}"/>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64981EE1-E140-4137-86AA-EBF89007D5B8}"/>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06ADF7C4-92EC-4FAC-AE05-9C0D6AF301F0}"/>
            </a:ext>
          </a:extLst>
        </xdr:cNvPr>
        <xdr:cNvCxnSpPr/>
      </xdr:nvCxnSpPr>
      <xdr:spPr>
        <a:xfrm flipV="1">
          <a:off x="14703424" y="17277806"/>
          <a:ext cx="0" cy="1442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C64C68C1-26A1-4289-8013-45F70916FB4A}"/>
            </a:ext>
          </a:extLst>
        </xdr:cNvPr>
        <xdr:cNvSpPr txBox="1"/>
      </xdr:nvSpPr>
      <xdr:spPr>
        <a:xfrm>
          <a:off x="1474216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43EDAC4B-F05B-4237-AB7B-759405E0D360}"/>
            </a:ext>
          </a:extLst>
        </xdr:cNvPr>
        <xdr:cNvCxnSpPr/>
      </xdr:nvCxnSpPr>
      <xdr:spPr>
        <a:xfrm>
          <a:off x="14611350" y="1871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54FACAFD-441C-4C34-BD77-2547036BB462}"/>
            </a:ext>
          </a:extLst>
        </xdr:cNvPr>
        <xdr:cNvSpPr txBox="1"/>
      </xdr:nvSpPr>
      <xdr:spPr>
        <a:xfrm>
          <a:off x="14742160" y="17058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764D5E86-3C27-4EC0-AB01-8CD10A19B499}"/>
            </a:ext>
          </a:extLst>
        </xdr:cNvPr>
        <xdr:cNvCxnSpPr/>
      </xdr:nvCxnSpPr>
      <xdr:spPr>
        <a:xfrm>
          <a:off x="14611350" y="172778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7095D1F5-260D-4494-B333-E9C9675CF671}"/>
            </a:ext>
          </a:extLst>
        </xdr:cNvPr>
        <xdr:cNvSpPr txBox="1"/>
      </xdr:nvSpPr>
      <xdr:spPr>
        <a:xfrm>
          <a:off x="14742160" y="1769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6ABBC2F1-864A-4E79-BCCB-506C3308EB32}"/>
            </a:ext>
          </a:extLst>
        </xdr:cNvPr>
        <xdr:cNvSpPr/>
      </xdr:nvSpPr>
      <xdr:spPr>
        <a:xfrm>
          <a:off x="14649450" y="178485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77468BDD-1EEA-4523-BBA2-346CC7B1B63A}"/>
            </a:ext>
          </a:extLst>
        </xdr:cNvPr>
        <xdr:cNvSpPr/>
      </xdr:nvSpPr>
      <xdr:spPr>
        <a:xfrm>
          <a:off x="13887450" y="1785184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EB767B7A-AA67-4BE6-B532-F3B8B5CF82AF}"/>
            </a:ext>
          </a:extLst>
        </xdr:cNvPr>
        <xdr:cNvSpPr/>
      </xdr:nvSpPr>
      <xdr:spPr>
        <a:xfrm>
          <a:off x="13089890" y="178485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5EDE3049-8369-4F44-8B61-8D8D957F6B28}"/>
            </a:ext>
          </a:extLst>
        </xdr:cNvPr>
        <xdr:cNvSpPr/>
      </xdr:nvSpPr>
      <xdr:spPr>
        <a:xfrm>
          <a:off x="12303760" y="17869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6B2D536A-8B47-4628-A286-6A821A1C5B9B}"/>
            </a:ext>
          </a:extLst>
        </xdr:cNvPr>
        <xdr:cNvSpPr/>
      </xdr:nvSpPr>
      <xdr:spPr>
        <a:xfrm>
          <a:off x="11487150" y="1792532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82E5DABE-A0E4-4843-91B5-FA321AB42C70}"/>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6BDCF49B-EE05-4081-A851-42312D2790D8}"/>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38F747AF-6257-4413-9174-FF1FF61A5BFD}"/>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BED93C79-3255-41BF-815E-9E9EDDD169D4}"/>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901D9A70-32C5-4003-8F07-0CBEBC2DBDC4}"/>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152763</xdr:rowOff>
    </xdr:from>
    <xdr:to>
      <xdr:col>85</xdr:col>
      <xdr:colOff>177800</xdr:colOff>
      <xdr:row>109</xdr:row>
      <xdr:rowOff>82913</xdr:rowOff>
    </xdr:to>
    <xdr:sp macro="" textlink="">
      <xdr:nvSpPr>
        <xdr:cNvPr id="876" name="楕円 875">
          <a:extLst>
            <a:ext uri="{FF2B5EF4-FFF2-40B4-BE49-F238E27FC236}">
              <a16:creationId xmlns:a16="http://schemas.microsoft.com/office/drawing/2014/main" id="{92B82559-3BB2-4CF5-A678-C580D6C19277}"/>
            </a:ext>
          </a:extLst>
        </xdr:cNvPr>
        <xdr:cNvSpPr/>
      </xdr:nvSpPr>
      <xdr:spPr>
        <a:xfrm>
          <a:off x="14649450" y="186693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67690</xdr:rowOff>
    </xdr:from>
    <xdr:ext cx="405111" cy="259045"/>
    <xdr:sp macro="" textlink="">
      <xdr:nvSpPr>
        <xdr:cNvPr id="877" name="【庁舎】&#10;有形固定資産減価償却率該当値テキスト">
          <a:extLst>
            <a:ext uri="{FF2B5EF4-FFF2-40B4-BE49-F238E27FC236}">
              <a16:creationId xmlns:a16="http://schemas.microsoft.com/office/drawing/2014/main" id="{FE8BF9E8-575E-4F93-A731-F2F9F8AC4F78}"/>
            </a:ext>
          </a:extLst>
        </xdr:cNvPr>
        <xdr:cNvSpPr txBox="1"/>
      </xdr:nvSpPr>
      <xdr:spPr>
        <a:xfrm>
          <a:off x="14742160" y="1858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152763</xdr:rowOff>
    </xdr:from>
    <xdr:to>
      <xdr:col>81</xdr:col>
      <xdr:colOff>101600</xdr:colOff>
      <xdr:row>109</xdr:row>
      <xdr:rowOff>82913</xdr:rowOff>
    </xdr:to>
    <xdr:sp macro="" textlink="">
      <xdr:nvSpPr>
        <xdr:cNvPr id="878" name="楕円 877">
          <a:extLst>
            <a:ext uri="{FF2B5EF4-FFF2-40B4-BE49-F238E27FC236}">
              <a16:creationId xmlns:a16="http://schemas.microsoft.com/office/drawing/2014/main" id="{35976836-BBF3-4F56-9240-57AB279BD437}"/>
            </a:ext>
          </a:extLst>
        </xdr:cNvPr>
        <xdr:cNvSpPr/>
      </xdr:nvSpPr>
      <xdr:spPr>
        <a:xfrm>
          <a:off x="13887450" y="186693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32113</xdr:rowOff>
    </xdr:from>
    <xdr:to>
      <xdr:col>85</xdr:col>
      <xdr:colOff>127000</xdr:colOff>
      <xdr:row>109</xdr:row>
      <xdr:rowOff>32113</xdr:rowOff>
    </xdr:to>
    <xdr:cxnSp macro="">
      <xdr:nvCxnSpPr>
        <xdr:cNvPr id="879" name="直線コネクタ 878">
          <a:extLst>
            <a:ext uri="{FF2B5EF4-FFF2-40B4-BE49-F238E27FC236}">
              <a16:creationId xmlns:a16="http://schemas.microsoft.com/office/drawing/2014/main" id="{0F858467-9A44-4CC3-8BB6-6090434EC453}"/>
            </a:ext>
          </a:extLst>
        </xdr:cNvPr>
        <xdr:cNvCxnSpPr/>
      </xdr:nvCxnSpPr>
      <xdr:spPr>
        <a:xfrm>
          <a:off x="13942060" y="1871825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152763</xdr:rowOff>
    </xdr:from>
    <xdr:to>
      <xdr:col>76</xdr:col>
      <xdr:colOff>165100</xdr:colOff>
      <xdr:row>109</xdr:row>
      <xdr:rowOff>82913</xdr:rowOff>
    </xdr:to>
    <xdr:sp macro="" textlink="">
      <xdr:nvSpPr>
        <xdr:cNvPr id="880" name="楕円 879">
          <a:extLst>
            <a:ext uri="{FF2B5EF4-FFF2-40B4-BE49-F238E27FC236}">
              <a16:creationId xmlns:a16="http://schemas.microsoft.com/office/drawing/2014/main" id="{0F56611D-7FDA-4772-A2C9-1699C7C54A57}"/>
            </a:ext>
          </a:extLst>
        </xdr:cNvPr>
        <xdr:cNvSpPr/>
      </xdr:nvSpPr>
      <xdr:spPr>
        <a:xfrm>
          <a:off x="13089890" y="1866936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32113</xdr:rowOff>
    </xdr:from>
    <xdr:to>
      <xdr:col>81</xdr:col>
      <xdr:colOff>50800</xdr:colOff>
      <xdr:row>109</xdr:row>
      <xdr:rowOff>32113</xdr:rowOff>
    </xdr:to>
    <xdr:cxnSp macro="">
      <xdr:nvCxnSpPr>
        <xdr:cNvPr id="881" name="直線コネクタ 880">
          <a:extLst>
            <a:ext uri="{FF2B5EF4-FFF2-40B4-BE49-F238E27FC236}">
              <a16:creationId xmlns:a16="http://schemas.microsoft.com/office/drawing/2014/main" id="{CD30B3DA-BA0C-4F54-B3A7-A795FFE4E23C}"/>
            </a:ext>
          </a:extLst>
        </xdr:cNvPr>
        <xdr:cNvCxnSpPr/>
      </xdr:nvCxnSpPr>
      <xdr:spPr>
        <a:xfrm>
          <a:off x="13144500" y="1871825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152763</xdr:rowOff>
    </xdr:from>
    <xdr:to>
      <xdr:col>72</xdr:col>
      <xdr:colOff>38100</xdr:colOff>
      <xdr:row>109</xdr:row>
      <xdr:rowOff>82913</xdr:rowOff>
    </xdr:to>
    <xdr:sp macro="" textlink="">
      <xdr:nvSpPr>
        <xdr:cNvPr id="882" name="楕円 881">
          <a:extLst>
            <a:ext uri="{FF2B5EF4-FFF2-40B4-BE49-F238E27FC236}">
              <a16:creationId xmlns:a16="http://schemas.microsoft.com/office/drawing/2014/main" id="{A6595F69-6D97-4422-B4DA-AA400F3265D0}"/>
            </a:ext>
          </a:extLst>
        </xdr:cNvPr>
        <xdr:cNvSpPr/>
      </xdr:nvSpPr>
      <xdr:spPr>
        <a:xfrm>
          <a:off x="12303760" y="1866936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32113</xdr:rowOff>
    </xdr:from>
    <xdr:to>
      <xdr:col>76</xdr:col>
      <xdr:colOff>114300</xdr:colOff>
      <xdr:row>109</xdr:row>
      <xdr:rowOff>32113</xdr:rowOff>
    </xdr:to>
    <xdr:cxnSp macro="">
      <xdr:nvCxnSpPr>
        <xdr:cNvPr id="883" name="直線コネクタ 882">
          <a:extLst>
            <a:ext uri="{FF2B5EF4-FFF2-40B4-BE49-F238E27FC236}">
              <a16:creationId xmlns:a16="http://schemas.microsoft.com/office/drawing/2014/main" id="{B407A12B-C7EB-46E2-94AC-7AC75E6EB99E}"/>
            </a:ext>
          </a:extLst>
        </xdr:cNvPr>
        <xdr:cNvCxnSpPr/>
      </xdr:nvCxnSpPr>
      <xdr:spPr>
        <a:xfrm>
          <a:off x="12346940" y="1871825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152763</xdr:rowOff>
    </xdr:from>
    <xdr:to>
      <xdr:col>67</xdr:col>
      <xdr:colOff>101600</xdr:colOff>
      <xdr:row>109</xdr:row>
      <xdr:rowOff>82913</xdr:rowOff>
    </xdr:to>
    <xdr:sp macro="" textlink="">
      <xdr:nvSpPr>
        <xdr:cNvPr id="884" name="楕円 883">
          <a:extLst>
            <a:ext uri="{FF2B5EF4-FFF2-40B4-BE49-F238E27FC236}">
              <a16:creationId xmlns:a16="http://schemas.microsoft.com/office/drawing/2014/main" id="{4EDAA130-3068-49E1-954B-13E44AE91766}"/>
            </a:ext>
          </a:extLst>
        </xdr:cNvPr>
        <xdr:cNvSpPr/>
      </xdr:nvSpPr>
      <xdr:spPr>
        <a:xfrm>
          <a:off x="11487150" y="186693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32113</xdr:rowOff>
    </xdr:from>
    <xdr:to>
      <xdr:col>71</xdr:col>
      <xdr:colOff>177800</xdr:colOff>
      <xdr:row>109</xdr:row>
      <xdr:rowOff>32113</xdr:rowOff>
    </xdr:to>
    <xdr:cxnSp macro="">
      <xdr:nvCxnSpPr>
        <xdr:cNvPr id="885" name="直線コネクタ 884">
          <a:extLst>
            <a:ext uri="{FF2B5EF4-FFF2-40B4-BE49-F238E27FC236}">
              <a16:creationId xmlns:a16="http://schemas.microsoft.com/office/drawing/2014/main" id="{A15127B3-6DAE-4A79-85E9-1BECC9B6821F}"/>
            </a:ext>
          </a:extLst>
        </xdr:cNvPr>
        <xdr:cNvCxnSpPr/>
      </xdr:nvCxnSpPr>
      <xdr:spPr>
        <a:xfrm>
          <a:off x="11541760" y="18718258"/>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A9C13B78-D36F-448A-90AE-2045C999DCD4}"/>
            </a:ext>
          </a:extLst>
        </xdr:cNvPr>
        <xdr:cNvSpPr txBox="1"/>
      </xdr:nvSpPr>
      <xdr:spPr>
        <a:xfrm>
          <a:off x="13738234" y="176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C180E07B-95B7-448F-9978-97D4036ED0ED}"/>
            </a:ext>
          </a:extLst>
        </xdr:cNvPr>
        <xdr:cNvSpPr txBox="1"/>
      </xdr:nvSpPr>
      <xdr:spPr>
        <a:xfrm>
          <a:off x="1295718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350B6516-91F6-402C-A7FE-0AA5895A0E44}"/>
            </a:ext>
          </a:extLst>
        </xdr:cNvPr>
        <xdr:cNvSpPr txBox="1"/>
      </xdr:nvSpPr>
      <xdr:spPr>
        <a:xfrm>
          <a:off x="12171054" y="1764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21E8981C-0C8F-49BB-BA41-DBFB557B4BF6}"/>
            </a:ext>
          </a:extLst>
        </xdr:cNvPr>
        <xdr:cNvSpPr txBox="1"/>
      </xdr:nvSpPr>
      <xdr:spPr>
        <a:xfrm>
          <a:off x="113544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74040</xdr:rowOff>
    </xdr:from>
    <xdr:ext cx="405111" cy="259045"/>
    <xdr:sp macro="" textlink="">
      <xdr:nvSpPr>
        <xdr:cNvPr id="890" name="n_1mainValue【庁舎】&#10;有形固定資産減価償却率">
          <a:extLst>
            <a:ext uri="{FF2B5EF4-FFF2-40B4-BE49-F238E27FC236}">
              <a16:creationId xmlns:a16="http://schemas.microsoft.com/office/drawing/2014/main" id="{1D5FF8A7-CA5E-4D74-A28E-8BB8737870EA}"/>
            </a:ext>
          </a:extLst>
        </xdr:cNvPr>
        <xdr:cNvSpPr txBox="1"/>
      </xdr:nvSpPr>
      <xdr:spPr>
        <a:xfrm>
          <a:off x="13738234" y="187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74040</xdr:rowOff>
    </xdr:from>
    <xdr:ext cx="405111" cy="259045"/>
    <xdr:sp macro="" textlink="">
      <xdr:nvSpPr>
        <xdr:cNvPr id="891" name="n_2mainValue【庁舎】&#10;有形固定資産減価償却率">
          <a:extLst>
            <a:ext uri="{FF2B5EF4-FFF2-40B4-BE49-F238E27FC236}">
              <a16:creationId xmlns:a16="http://schemas.microsoft.com/office/drawing/2014/main" id="{E1BF86B5-CA91-42A4-9459-C2C91B986352}"/>
            </a:ext>
          </a:extLst>
        </xdr:cNvPr>
        <xdr:cNvSpPr txBox="1"/>
      </xdr:nvSpPr>
      <xdr:spPr>
        <a:xfrm>
          <a:off x="12957184" y="187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74040</xdr:rowOff>
    </xdr:from>
    <xdr:ext cx="405111" cy="259045"/>
    <xdr:sp macro="" textlink="">
      <xdr:nvSpPr>
        <xdr:cNvPr id="892" name="n_3mainValue【庁舎】&#10;有形固定資産減価償却率">
          <a:extLst>
            <a:ext uri="{FF2B5EF4-FFF2-40B4-BE49-F238E27FC236}">
              <a16:creationId xmlns:a16="http://schemas.microsoft.com/office/drawing/2014/main" id="{C0974071-E0DB-4933-BBCE-622D5677FE24}"/>
            </a:ext>
          </a:extLst>
        </xdr:cNvPr>
        <xdr:cNvSpPr txBox="1"/>
      </xdr:nvSpPr>
      <xdr:spPr>
        <a:xfrm>
          <a:off x="12171054" y="187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74040</xdr:rowOff>
    </xdr:from>
    <xdr:ext cx="405111" cy="259045"/>
    <xdr:sp macro="" textlink="">
      <xdr:nvSpPr>
        <xdr:cNvPr id="893" name="n_4mainValue【庁舎】&#10;有形固定資産減価償却率">
          <a:extLst>
            <a:ext uri="{FF2B5EF4-FFF2-40B4-BE49-F238E27FC236}">
              <a16:creationId xmlns:a16="http://schemas.microsoft.com/office/drawing/2014/main" id="{3B587FAE-E93A-44DB-8764-9BB85AACC7BE}"/>
            </a:ext>
          </a:extLst>
        </xdr:cNvPr>
        <xdr:cNvSpPr txBox="1"/>
      </xdr:nvSpPr>
      <xdr:spPr>
        <a:xfrm>
          <a:off x="11354444" y="187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5A8884F7-13A2-4882-A804-89CA3097F1DA}"/>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488BCE9C-E185-455A-85FE-8246240D58EA}"/>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C6F4340C-C96F-47DF-B98C-44F6FB674550}"/>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FC9E42AD-062A-4B91-880B-5721F4969679}"/>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70DE77A3-AA34-41DF-9152-8F291C648AD3}"/>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9AF6A7B3-4D5C-4E96-8D20-5F6865359CE6}"/>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E61F468F-2564-468A-BAD9-28B82049C2D4}"/>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F611FC8A-F842-4EB2-B803-5E2973B42C93}"/>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C2AF0E30-D128-4AA3-8F9D-6900175E3129}"/>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CDCAD476-3693-4E06-B544-02F4E9754023}"/>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2095581E-9DD7-4298-8604-BE35EC2EF874}"/>
            </a:ext>
          </a:extLst>
        </xdr:cNvPr>
        <xdr:cNvSpPr txBox="1"/>
      </xdr:nvSpPr>
      <xdr:spPr>
        <a:xfrm>
          <a:off x="160472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E3307757-033C-4127-BDCF-ED4C60D15BCF}"/>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BA27E601-F5BA-4FE1-828B-77EF52FF0ABB}"/>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A667221B-C040-45D2-906D-5CD16400E48C}"/>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532C5C10-0670-47E2-AE75-333F7D74B831}"/>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2E246619-D45B-42B6-B9B0-037EC6BF2D72}"/>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A34790A1-36CE-4C0C-A490-E289C5A13D80}"/>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0BD2C815-7762-42FC-AB15-F18F79D8C200}"/>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25F60582-5118-4F65-BE94-68BAF3E9AD27}"/>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BDDD515D-BAE2-4EED-A7F2-D5A0BFA8BE56}"/>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1064CDB4-D2AB-47D1-87DA-063FF184C978}"/>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DDE1D46C-3479-4366-97B4-6370C52DF325}"/>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697098BA-9C09-4DC2-86DB-402C17A2C2A6}"/>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87781241-1DC4-4091-803B-7D6A1C53B221}"/>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46712751-D256-49A5-B62F-3A8F82CE5540}"/>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DC4D5FB8-049B-4169-AF1E-2F4DA959B86E}"/>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312C8295-660F-4658-8EA3-8E1027757046}"/>
            </a:ext>
          </a:extLst>
        </xdr:cNvPr>
        <xdr:cNvCxnSpPr/>
      </xdr:nvCxnSpPr>
      <xdr:spPr>
        <a:xfrm flipV="1">
          <a:off x="19947254" y="17165139"/>
          <a:ext cx="0" cy="1553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C36533BB-5B95-4937-8569-2C478E8B8C69}"/>
            </a:ext>
          </a:extLst>
        </xdr:cNvPr>
        <xdr:cNvSpPr txBox="1"/>
      </xdr:nvSpPr>
      <xdr:spPr>
        <a:xfrm>
          <a:off x="1998599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3BBAD683-1095-4060-8AD8-A01743FACA34}"/>
            </a:ext>
          </a:extLst>
        </xdr:cNvPr>
        <xdr:cNvCxnSpPr/>
      </xdr:nvCxnSpPr>
      <xdr:spPr>
        <a:xfrm>
          <a:off x="19885660" y="187182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7FCEEACE-2F8D-440D-840A-B8BD1A6B3148}"/>
            </a:ext>
          </a:extLst>
        </xdr:cNvPr>
        <xdr:cNvSpPr txBox="1"/>
      </xdr:nvSpPr>
      <xdr:spPr>
        <a:xfrm>
          <a:off x="19985990" y="1694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11B6A3A8-248C-4BBA-9849-0E4FE59E71A7}"/>
            </a:ext>
          </a:extLst>
        </xdr:cNvPr>
        <xdr:cNvCxnSpPr/>
      </xdr:nvCxnSpPr>
      <xdr:spPr>
        <a:xfrm>
          <a:off x="19885660" y="17165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a:extLst>
            <a:ext uri="{FF2B5EF4-FFF2-40B4-BE49-F238E27FC236}">
              <a16:creationId xmlns:a16="http://schemas.microsoft.com/office/drawing/2014/main" id="{57A071F3-1970-4194-841E-31D7D9F998E1}"/>
            </a:ext>
          </a:extLst>
        </xdr:cNvPr>
        <xdr:cNvSpPr txBox="1"/>
      </xdr:nvSpPr>
      <xdr:spPr>
        <a:xfrm>
          <a:off x="19985990" y="18063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BD920111-E1BF-456C-82F3-D2DEC016DA84}"/>
            </a:ext>
          </a:extLst>
        </xdr:cNvPr>
        <xdr:cNvSpPr/>
      </xdr:nvSpPr>
      <xdr:spPr>
        <a:xfrm>
          <a:off x="19904710" y="1821542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0B33501D-7050-4026-B3A5-BB7AE54E6C42}"/>
            </a:ext>
          </a:extLst>
        </xdr:cNvPr>
        <xdr:cNvSpPr/>
      </xdr:nvSpPr>
      <xdr:spPr>
        <a:xfrm>
          <a:off x="19161760" y="1824808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50253C2C-A0C8-4BBB-9290-CFBC6B8A267C}"/>
            </a:ext>
          </a:extLst>
        </xdr:cNvPr>
        <xdr:cNvSpPr/>
      </xdr:nvSpPr>
      <xdr:spPr>
        <a:xfrm>
          <a:off x="18345150" y="1825135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D4522D1B-7E71-4F6E-BD65-C3ADB9474AE2}"/>
            </a:ext>
          </a:extLst>
        </xdr:cNvPr>
        <xdr:cNvSpPr/>
      </xdr:nvSpPr>
      <xdr:spPr>
        <a:xfrm>
          <a:off x="17547590" y="1829571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EB910586-C3B4-402D-9F38-C24EE1B525D3}"/>
            </a:ext>
          </a:extLst>
        </xdr:cNvPr>
        <xdr:cNvSpPr/>
      </xdr:nvSpPr>
      <xdr:spPr>
        <a:xfrm>
          <a:off x="16761460" y="182630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2A15AD67-906B-4317-AD89-796D7A09D441}"/>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CF0F59AA-3264-4A29-87DE-06D8CB830DA9}"/>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669D3656-81AD-4C8C-95D1-3B1C60BD1B4C}"/>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73B4F1C0-B033-41DA-9A8B-36B24256D0DB}"/>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35F630E4-4940-4CD4-9B21-B3E16CD978E6}"/>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146231</xdr:rowOff>
    </xdr:from>
    <xdr:to>
      <xdr:col>116</xdr:col>
      <xdr:colOff>114300</xdr:colOff>
      <xdr:row>107</xdr:row>
      <xdr:rowOff>76381</xdr:rowOff>
    </xdr:to>
    <xdr:sp macro="" textlink="">
      <xdr:nvSpPr>
        <xdr:cNvPr id="936" name="楕円 935">
          <a:extLst>
            <a:ext uri="{FF2B5EF4-FFF2-40B4-BE49-F238E27FC236}">
              <a16:creationId xmlns:a16="http://schemas.microsoft.com/office/drawing/2014/main" id="{55F95ED5-255B-49E6-BAB0-053AB58C4655}"/>
            </a:ext>
          </a:extLst>
        </xdr:cNvPr>
        <xdr:cNvSpPr/>
      </xdr:nvSpPr>
      <xdr:spPr>
        <a:xfrm>
          <a:off x="19904710" y="1831802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124658</xdr:rowOff>
    </xdr:from>
    <xdr:ext cx="469744" cy="259045"/>
    <xdr:sp macro="" textlink="">
      <xdr:nvSpPr>
        <xdr:cNvPr id="937" name="【庁舎】&#10;一人当たり面積該当値テキスト">
          <a:extLst>
            <a:ext uri="{FF2B5EF4-FFF2-40B4-BE49-F238E27FC236}">
              <a16:creationId xmlns:a16="http://schemas.microsoft.com/office/drawing/2014/main" id="{DC355C47-F886-4EF6-96AA-2BEEE9E4860D}"/>
            </a:ext>
          </a:extLst>
        </xdr:cNvPr>
        <xdr:cNvSpPr txBox="1"/>
      </xdr:nvSpPr>
      <xdr:spPr>
        <a:xfrm>
          <a:off x="19985990" y="1830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159294</xdr:rowOff>
    </xdr:from>
    <xdr:to>
      <xdr:col>112</xdr:col>
      <xdr:colOff>38100</xdr:colOff>
      <xdr:row>107</xdr:row>
      <xdr:rowOff>89444</xdr:rowOff>
    </xdr:to>
    <xdr:sp macro="" textlink="">
      <xdr:nvSpPr>
        <xdr:cNvPr id="938" name="楕円 937">
          <a:extLst>
            <a:ext uri="{FF2B5EF4-FFF2-40B4-BE49-F238E27FC236}">
              <a16:creationId xmlns:a16="http://schemas.microsoft.com/office/drawing/2014/main" id="{D1C56AA1-A16A-4DE0-9FB2-4EA3746C9807}"/>
            </a:ext>
          </a:extLst>
        </xdr:cNvPr>
        <xdr:cNvSpPr/>
      </xdr:nvSpPr>
      <xdr:spPr>
        <a:xfrm>
          <a:off x="19161760" y="1833489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25581</xdr:rowOff>
    </xdr:from>
    <xdr:to>
      <xdr:col>116</xdr:col>
      <xdr:colOff>63500</xdr:colOff>
      <xdr:row>107</xdr:row>
      <xdr:rowOff>38644</xdr:rowOff>
    </xdr:to>
    <xdr:cxnSp macro="">
      <xdr:nvCxnSpPr>
        <xdr:cNvPr id="939" name="直線コネクタ 938">
          <a:extLst>
            <a:ext uri="{FF2B5EF4-FFF2-40B4-BE49-F238E27FC236}">
              <a16:creationId xmlns:a16="http://schemas.microsoft.com/office/drawing/2014/main" id="{40E4189B-30E6-4E60-BB9F-E85F8900C56A}"/>
            </a:ext>
          </a:extLst>
        </xdr:cNvPr>
        <xdr:cNvCxnSpPr/>
      </xdr:nvCxnSpPr>
      <xdr:spPr>
        <a:xfrm flipV="1">
          <a:off x="19204940" y="18366921"/>
          <a:ext cx="74295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165826</xdr:rowOff>
    </xdr:from>
    <xdr:to>
      <xdr:col>107</xdr:col>
      <xdr:colOff>101600</xdr:colOff>
      <xdr:row>107</xdr:row>
      <xdr:rowOff>95976</xdr:rowOff>
    </xdr:to>
    <xdr:sp macro="" textlink="">
      <xdr:nvSpPr>
        <xdr:cNvPr id="940" name="楕円 939">
          <a:extLst>
            <a:ext uri="{FF2B5EF4-FFF2-40B4-BE49-F238E27FC236}">
              <a16:creationId xmlns:a16="http://schemas.microsoft.com/office/drawing/2014/main" id="{D776BC97-FCD5-4BAE-A26B-E6A116C88EB5}"/>
            </a:ext>
          </a:extLst>
        </xdr:cNvPr>
        <xdr:cNvSpPr/>
      </xdr:nvSpPr>
      <xdr:spPr>
        <a:xfrm>
          <a:off x="18345150" y="18343336"/>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38644</xdr:rowOff>
    </xdr:from>
    <xdr:to>
      <xdr:col>111</xdr:col>
      <xdr:colOff>177800</xdr:colOff>
      <xdr:row>107</xdr:row>
      <xdr:rowOff>45176</xdr:rowOff>
    </xdr:to>
    <xdr:cxnSp macro="">
      <xdr:nvCxnSpPr>
        <xdr:cNvPr id="941" name="直線コネクタ 940">
          <a:extLst>
            <a:ext uri="{FF2B5EF4-FFF2-40B4-BE49-F238E27FC236}">
              <a16:creationId xmlns:a16="http://schemas.microsoft.com/office/drawing/2014/main" id="{81DE33D0-608A-4006-9B29-7B5A3AB131F7}"/>
            </a:ext>
          </a:extLst>
        </xdr:cNvPr>
        <xdr:cNvCxnSpPr/>
      </xdr:nvCxnSpPr>
      <xdr:spPr>
        <a:xfrm flipV="1">
          <a:off x="18399760" y="18383794"/>
          <a:ext cx="80518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942" name="楕円 941">
          <a:extLst>
            <a:ext uri="{FF2B5EF4-FFF2-40B4-BE49-F238E27FC236}">
              <a16:creationId xmlns:a16="http://schemas.microsoft.com/office/drawing/2014/main" id="{958BA305-131B-424F-906F-B45656A76191}"/>
            </a:ext>
          </a:extLst>
        </xdr:cNvPr>
        <xdr:cNvSpPr/>
      </xdr:nvSpPr>
      <xdr:spPr>
        <a:xfrm>
          <a:off x="17547590" y="1835776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45176</xdr:rowOff>
    </xdr:from>
    <xdr:to>
      <xdr:col>107</xdr:col>
      <xdr:colOff>50800</xdr:colOff>
      <xdr:row>107</xdr:row>
      <xdr:rowOff>61505</xdr:rowOff>
    </xdr:to>
    <xdr:cxnSp macro="">
      <xdr:nvCxnSpPr>
        <xdr:cNvPr id="943" name="直線コネクタ 942">
          <a:extLst>
            <a:ext uri="{FF2B5EF4-FFF2-40B4-BE49-F238E27FC236}">
              <a16:creationId xmlns:a16="http://schemas.microsoft.com/office/drawing/2014/main" id="{2E8D1DE8-D3F0-438C-BCF3-A26F5DB2367A}"/>
            </a:ext>
          </a:extLst>
        </xdr:cNvPr>
        <xdr:cNvCxnSpPr/>
      </xdr:nvCxnSpPr>
      <xdr:spPr>
        <a:xfrm flipV="1">
          <a:off x="17602200" y="18392231"/>
          <a:ext cx="79756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17236</xdr:rowOff>
    </xdr:from>
    <xdr:to>
      <xdr:col>98</xdr:col>
      <xdr:colOff>38100</xdr:colOff>
      <xdr:row>107</xdr:row>
      <xdr:rowOff>118836</xdr:rowOff>
    </xdr:to>
    <xdr:sp macro="" textlink="">
      <xdr:nvSpPr>
        <xdr:cNvPr id="944" name="楕円 943">
          <a:extLst>
            <a:ext uri="{FF2B5EF4-FFF2-40B4-BE49-F238E27FC236}">
              <a16:creationId xmlns:a16="http://schemas.microsoft.com/office/drawing/2014/main" id="{80E346E9-9B22-4F1A-8927-DB5C8C4DC61B}"/>
            </a:ext>
          </a:extLst>
        </xdr:cNvPr>
        <xdr:cNvSpPr/>
      </xdr:nvSpPr>
      <xdr:spPr>
        <a:xfrm>
          <a:off x="16761460" y="18366196"/>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61505</xdr:rowOff>
    </xdr:from>
    <xdr:to>
      <xdr:col>102</xdr:col>
      <xdr:colOff>114300</xdr:colOff>
      <xdr:row>107</xdr:row>
      <xdr:rowOff>68036</xdr:rowOff>
    </xdr:to>
    <xdr:cxnSp macro="">
      <xdr:nvCxnSpPr>
        <xdr:cNvPr id="945" name="直線コネクタ 944">
          <a:extLst>
            <a:ext uri="{FF2B5EF4-FFF2-40B4-BE49-F238E27FC236}">
              <a16:creationId xmlns:a16="http://schemas.microsoft.com/office/drawing/2014/main" id="{1EE3810F-1C19-47BF-82D0-D5EA3B34CE86}"/>
            </a:ext>
          </a:extLst>
        </xdr:cNvPr>
        <xdr:cNvCxnSpPr/>
      </xdr:nvCxnSpPr>
      <xdr:spPr>
        <a:xfrm flipV="1">
          <a:off x="16804640" y="18402845"/>
          <a:ext cx="79756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a:extLst>
            <a:ext uri="{FF2B5EF4-FFF2-40B4-BE49-F238E27FC236}">
              <a16:creationId xmlns:a16="http://schemas.microsoft.com/office/drawing/2014/main" id="{1C0DE435-7C0F-449A-A64B-66F6FE86EA20}"/>
            </a:ext>
          </a:extLst>
        </xdr:cNvPr>
        <xdr:cNvSpPr txBox="1"/>
      </xdr:nvSpPr>
      <xdr:spPr>
        <a:xfrm>
          <a:off x="18982132" y="180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BEBF0BC7-EACB-4556-855E-B48B5ABC4E52}"/>
            </a:ext>
          </a:extLst>
        </xdr:cNvPr>
        <xdr:cNvSpPr txBox="1"/>
      </xdr:nvSpPr>
      <xdr:spPr>
        <a:xfrm>
          <a:off x="18182032" y="18022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a:extLst>
            <a:ext uri="{FF2B5EF4-FFF2-40B4-BE49-F238E27FC236}">
              <a16:creationId xmlns:a16="http://schemas.microsoft.com/office/drawing/2014/main" id="{5EAE7FE5-1498-4B2C-8284-2D7D8A09B2B7}"/>
            </a:ext>
          </a:extLst>
        </xdr:cNvPr>
        <xdr:cNvSpPr txBox="1"/>
      </xdr:nvSpPr>
      <xdr:spPr>
        <a:xfrm>
          <a:off x="17384472" y="1806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2BA2870B-A456-4AF4-931C-7A9BB3FEBB66}"/>
            </a:ext>
          </a:extLst>
        </xdr:cNvPr>
        <xdr:cNvSpPr txBox="1"/>
      </xdr:nvSpPr>
      <xdr:spPr>
        <a:xfrm>
          <a:off x="16588817" y="1803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80571</xdr:rowOff>
    </xdr:from>
    <xdr:ext cx="469744" cy="259045"/>
    <xdr:sp macro="" textlink="">
      <xdr:nvSpPr>
        <xdr:cNvPr id="950" name="n_1mainValue【庁舎】&#10;一人当たり面積">
          <a:extLst>
            <a:ext uri="{FF2B5EF4-FFF2-40B4-BE49-F238E27FC236}">
              <a16:creationId xmlns:a16="http://schemas.microsoft.com/office/drawing/2014/main" id="{1D812DF2-4536-4E97-9891-007E3C7D6F41}"/>
            </a:ext>
          </a:extLst>
        </xdr:cNvPr>
        <xdr:cNvSpPr txBox="1"/>
      </xdr:nvSpPr>
      <xdr:spPr>
        <a:xfrm>
          <a:off x="18982132" y="1842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87103</xdr:rowOff>
    </xdr:from>
    <xdr:ext cx="469744" cy="259045"/>
    <xdr:sp macro="" textlink="">
      <xdr:nvSpPr>
        <xdr:cNvPr id="951" name="n_2mainValue【庁舎】&#10;一人当たり面積">
          <a:extLst>
            <a:ext uri="{FF2B5EF4-FFF2-40B4-BE49-F238E27FC236}">
              <a16:creationId xmlns:a16="http://schemas.microsoft.com/office/drawing/2014/main" id="{46329522-768C-4626-8B54-53B43EC99DB8}"/>
            </a:ext>
          </a:extLst>
        </xdr:cNvPr>
        <xdr:cNvSpPr txBox="1"/>
      </xdr:nvSpPr>
      <xdr:spPr>
        <a:xfrm>
          <a:off x="18182032" y="1843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952" name="n_3mainValue【庁舎】&#10;一人当たり面積">
          <a:extLst>
            <a:ext uri="{FF2B5EF4-FFF2-40B4-BE49-F238E27FC236}">
              <a16:creationId xmlns:a16="http://schemas.microsoft.com/office/drawing/2014/main" id="{68A4C831-750F-427B-BD77-76B565DB36CB}"/>
            </a:ext>
          </a:extLst>
        </xdr:cNvPr>
        <xdr:cNvSpPr txBox="1"/>
      </xdr:nvSpPr>
      <xdr:spPr>
        <a:xfrm>
          <a:off x="17384472" y="1844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109963</xdr:rowOff>
    </xdr:from>
    <xdr:ext cx="469744" cy="259045"/>
    <xdr:sp macro="" textlink="">
      <xdr:nvSpPr>
        <xdr:cNvPr id="953" name="n_4mainValue【庁舎】&#10;一人当たり面積">
          <a:extLst>
            <a:ext uri="{FF2B5EF4-FFF2-40B4-BE49-F238E27FC236}">
              <a16:creationId xmlns:a16="http://schemas.microsoft.com/office/drawing/2014/main" id="{BF1E7B48-0E24-409C-B403-2B30EEA59198}"/>
            </a:ext>
          </a:extLst>
        </xdr:cNvPr>
        <xdr:cNvSpPr txBox="1"/>
      </xdr:nvSpPr>
      <xdr:spPr>
        <a:xfrm>
          <a:off x="16588817" y="1845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E3A6121B-87F4-45E8-9DE9-00C3CD13020F}"/>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6EB3F1FA-42D0-41FD-9CAE-84EB170F1453}"/>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A9126C8F-0B9E-4CAA-B314-6655A771388E}"/>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類似団体と比較して有形固定資産減価償却率が特に高くなっている施設は、体育館・プール（</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86.5</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79.6</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99.8</a:t>
          </a:r>
          <a:r>
            <a:rPr kumimoji="1" lang="ja-JP" altLang="en-US" sz="1300">
              <a:latin typeface="ＭＳ Ｐゴシック" panose="020B0600070205080204" pitchFamily="50" charset="-128"/>
              <a:ea typeface="ＭＳ Ｐゴシック" panose="020B0600070205080204" pitchFamily="50" charset="-128"/>
            </a:rPr>
            <a:t>％）である。施設の更新ができていない状況が顕著となっており、今後、老朽化した施設の集約化・複合化及び除却を計画的に進めていく。なお、図書館の一人当たり面積（</a:t>
          </a:r>
          <a:r>
            <a:rPr kumimoji="1" lang="en-US" altLang="ja-JP" sz="1300">
              <a:latin typeface="ＭＳ Ｐゴシック" panose="020B0600070205080204" pitchFamily="50" charset="-128"/>
              <a:ea typeface="ＭＳ Ｐゴシック" panose="020B0600070205080204" pitchFamily="50" charset="-128"/>
            </a:rPr>
            <a:t>0.084</a:t>
          </a:r>
          <a:r>
            <a:rPr kumimoji="1" lang="ja-JP" altLang="en-US" sz="1300">
              <a:latin typeface="ＭＳ Ｐゴシック" panose="020B0600070205080204" pitchFamily="50" charset="-128"/>
              <a:ea typeface="ＭＳ Ｐゴシック" panose="020B0600070205080204" pitchFamily="50" charset="-128"/>
            </a:rPr>
            <a:t>㎡）が類似団体と比較して大きい理由としては、平成</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年度の建築時に先進的な図書館施設として、郷土資料や児童書のコーナー、映像資料を映写するホール、親と幼児が読み語りで触れ合うためのスペースを広く確保したことがその要因である。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佐賀県伊万里市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52,279
51,421
255.24
34,551,792
33,236,164
901,549
15,000,249
21,534,848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令和５年度は、前年度と同値となった。</a:t>
          </a:r>
        </a:p>
        <a:p>
          <a:r>
            <a:rPr kumimoji="1" lang="ja-JP" altLang="en-US" sz="1300">
              <a:latin typeface="ＭＳ Ｐゴシック" panose="020B0600070205080204" pitchFamily="50" charset="-128"/>
              <a:ea typeface="ＭＳ Ｐゴシック" panose="020B0600070205080204" pitchFamily="50" charset="-128"/>
            </a:rPr>
            <a:t>　ここ数年、ほぼ横ばいで推移しており、今後も、歳出面で人件費や投資的経費の抑制等を進めるとともに、市税の徴収率向上等の取組を通じた歳入の確保に努める。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41628</xdr:rowOff>
    </xdr:from>
    <xdr:to>
      <xdr:col>11</xdr:col>
      <xdr:colOff>31750</xdr:colOff>
      <xdr:row>43</xdr:row>
      <xdr:rowOff>41628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77205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令和５年度は、前年度比１ポイント増加し、類似団体平均と比べると６．４ポイント低い数値となっている。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主な要因としては、歳入面で地方交付税や地方特例交付金などの減少により、歳入一般財源等が減少し、歳出面で人件費（給与改定等）や物件費が増加したためである。</a:t>
          </a:r>
        </a:p>
        <a:p>
          <a:r>
            <a:rPr kumimoji="1" lang="ja-JP" altLang="en-US" sz="1300">
              <a:latin typeface="ＭＳ Ｐゴシック" panose="020B0600070205080204" pitchFamily="50" charset="-128"/>
              <a:ea typeface="ＭＳ Ｐゴシック" panose="020B0600070205080204" pitchFamily="50" charset="-128"/>
            </a:rPr>
            <a:t>　今後も市税の収納率向上対策などに取り組むことで、歳入一般財源を確保するとともに、各種事業の見直しなどによる支出額の削減を図り、経常経費の削減に努める。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117348</xdr:rowOff>
    </xdr:from>
    <xdr:to>
      <xdr:col>23</xdr:col>
      <xdr:colOff>133350</xdr:colOff>
      <xdr:row>59</xdr:row>
      <xdr:rowOff>42418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061448"/>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67073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9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30480</xdr:rowOff>
    </xdr:from>
    <xdr:to>
      <xdr:col>19</xdr:col>
      <xdr:colOff>133350</xdr:colOff>
      <xdr:row>58</xdr:row>
      <xdr:rowOff>117348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99745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55897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30480</xdr:rowOff>
    </xdr:from>
    <xdr:to>
      <xdr:col>15</xdr:col>
      <xdr:colOff>82550</xdr:colOff>
      <xdr:row>62</xdr:row>
      <xdr:rowOff>10668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9974580"/>
          <a:ext cx="889000" cy="66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41673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2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63</xdr:row>
      <xdr:rowOff>80518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4056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163068</xdr:rowOff>
    </xdr:from>
    <xdr:to>
      <xdr:col>23</xdr:col>
      <xdr:colOff>184150</xdr:colOff>
      <xdr:row>59</xdr:row>
      <xdr:rowOff>93218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0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8145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95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66548</xdr:rowOff>
    </xdr:from>
    <xdr:to>
      <xdr:col>19</xdr:col>
      <xdr:colOff>184150</xdr:colOff>
      <xdr:row>58</xdr:row>
      <xdr:rowOff>168148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0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6875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779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151130</xdr:rowOff>
    </xdr:from>
    <xdr:to>
      <xdr:col>15</xdr:col>
      <xdr:colOff>133350</xdr:colOff>
      <xdr:row>58</xdr:row>
      <xdr:rowOff>81280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91457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131318</xdr:rowOff>
    </xdr:from>
    <xdr:to>
      <xdr:col>11</xdr:col>
      <xdr:colOff>82550</xdr:colOff>
      <xdr:row>62</xdr:row>
      <xdr:rowOff>61468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29718</xdr:rowOff>
    </xdr:from>
    <xdr:to>
      <xdr:col>7</xdr:col>
      <xdr:colOff>31750</xdr:colOff>
      <xdr:row>63</xdr:row>
      <xdr:rowOff>131318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116095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1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[173,264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ここ数年、増加傾向にあり、令和５年度は類似団体平均を超える数値となっている。</a:t>
          </a:r>
        </a:p>
        <a:p>
          <a:r>
            <a:rPr kumimoji="1" lang="ja-JP" altLang="en-US" sz="1300">
              <a:latin typeface="ＭＳ Ｐゴシック" panose="020B0600070205080204" pitchFamily="50" charset="-128"/>
              <a:ea typeface="ＭＳ Ｐゴシック" panose="020B0600070205080204" pitchFamily="50" charset="-128"/>
            </a:rPr>
            <a:t>　市域が広大で学校や出張所などが多いことから、人件費が比較的高い水準にあるが、維持補修費は類似団体平均を下回っている。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引き続き、適切に定員管理を行うとともに、行政サービスの民間委託や指定管理者制度の導入が可能なものは検討するなど、さらなる経常経費の削減に努める。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151327</xdr:rowOff>
    </xdr:from>
    <xdr:to>
      <xdr:col>23</xdr:col>
      <xdr:colOff>133350</xdr:colOff>
      <xdr:row>83</xdr:row>
      <xdr:rowOff>159604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81677"/>
          <a:ext cx="838200" cy="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3683</xdr:rowOff>
    </xdr:from>
    <xdr:to>
      <xdr:col>19</xdr:col>
      <xdr:colOff>133350</xdr:colOff>
      <xdr:row>83</xdr:row>
      <xdr:rowOff>151327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34033"/>
          <a:ext cx="889000" cy="14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116337</xdr:rowOff>
    </xdr:from>
    <xdr:to>
      <xdr:col>15</xdr:col>
      <xdr:colOff>82550</xdr:colOff>
      <xdr:row>83</xdr:row>
      <xdr:rowOff>3683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75237"/>
          <a:ext cx="889000" cy="5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9079</xdr:rowOff>
    </xdr:from>
    <xdr:to>
      <xdr:col>11</xdr:col>
      <xdr:colOff>31750</xdr:colOff>
      <xdr:row>82</xdr:row>
      <xdr:rowOff>116337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67979"/>
          <a:ext cx="889000" cy="10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108804</xdr:rowOff>
    </xdr:from>
    <xdr:to>
      <xdr:col>23</xdr:col>
      <xdr:colOff>184150</xdr:colOff>
      <xdr:row>84</xdr:row>
      <xdr:rowOff>38954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80881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11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100527</xdr:rowOff>
    </xdr:from>
    <xdr:to>
      <xdr:col>19</xdr:col>
      <xdr:colOff>184150</xdr:colOff>
      <xdr:row>84</xdr:row>
      <xdr:rowOff>30677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3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15454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17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124333</xdr:rowOff>
    </xdr:from>
    <xdr:to>
      <xdr:col>15</xdr:col>
      <xdr:colOff>133350</xdr:colOff>
      <xdr:row>83</xdr:row>
      <xdr:rowOff>54483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8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39260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2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65537</xdr:rowOff>
    </xdr:from>
    <xdr:to>
      <xdr:col>11</xdr:col>
      <xdr:colOff>82550</xdr:colOff>
      <xdr:row>82</xdr:row>
      <xdr:rowOff>167137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2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151914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1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129729</xdr:rowOff>
    </xdr:from>
    <xdr:to>
      <xdr:col>7</xdr:col>
      <xdr:colOff>31750</xdr:colOff>
      <xdr:row>82</xdr:row>
      <xdr:rowOff>59879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1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44656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0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令和５年度は、前年度比０．２ポイント増加し、類似団体平均と比べると同水準となっている。</a:t>
          </a:r>
        </a:p>
        <a:p>
          <a:r>
            <a:rPr kumimoji="1" lang="ja-JP" altLang="en-US" sz="1300">
              <a:latin typeface="ＭＳ Ｐゴシック" panose="020B0600070205080204" pitchFamily="50" charset="-128"/>
              <a:ea typeface="ＭＳ Ｐゴシック" panose="020B0600070205080204" pitchFamily="50" charset="-128"/>
            </a:rPr>
            <a:t>　ここ数年は横ばいで推移しており、財政状況を勘案しながら、今後も人件費の抑制に努める。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67129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7735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153307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773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85271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980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0014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93634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49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令和５年度は、前年度比０．１ポイント増加し、類似団体平均と比べると０．２３ポイント高い数値となっている。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人口が減少傾向にあることから、平成２７年以降の人口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人当たり職員数が増加傾向にある。市域が広く、学校や出張所などの出先機関が多い現状を踏まえ、適切な定員管理を継続していく。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108796</xdr:rowOff>
    </xdr:from>
    <xdr:to>
      <xdr:col>81</xdr:col>
      <xdr:colOff>44450</xdr:colOff>
      <xdr:row>62</xdr:row>
      <xdr:rowOff>128905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38696"/>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78634</xdr:rowOff>
    </xdr:from>
    <xdr:to>
      <xdr:col>77</xdr:col>
      <xdr:colOff>44450</xdr:colOff>
      <xdr:row>62</xdr:row>
      <xdr:rowOff>108796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0853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62547</xdr:rowOff>
    </xdr:from>
    <xdr:to>
      <xdr:col>72</xdr:col>
      <xdr:colOff>203200</xdr:colOff>
      <xdr:row>62</xdr:row>
      <xdr:rowOff>78634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9244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60537</xdr:rowOff>
    </xdr:from>
    <xdr:to>
      <xdr:col>68</xdr:col>
      <xdr:colOff>152400</xdr:colOff>
      <xdr:row>62</xdr:row>
      <xdr:rowOff>62547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90437"/>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78105</xdr:rowOff>
    </xdr:from>
    <xdr:to>
      <xdr:col>81</xdr:col>
      <xdr:colOff>95250</xdr:colOff>
      <xdr:row>63</xdr:row>
      <xdr:rowOff>8255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50182</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68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57996</xdr:rowOff>
    </xdr:from>
    <xdr:to>
      <xdr:col>77</xdr:col>
      <xdr:colOff>95250</xdr:colOff>
      <xdr:row>62</xdr:row>
      <xdr:rowOff>159596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144373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77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27834</xdr:rowOff>
    </xdr:from>
    <xdr:to>
      <xdr:col>73</xdr:col>
      <xdr:colOff>44450</xdr:colOff>
      <xdr:row>62</xdr:row>
      <xdr:rowOff>129434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65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114211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74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11747</xdr:rowOff>
    </xdr:from>
    <xdr:to>
      <xdr:col>68</xdr:col>
      <xdr:colOff>203200</xdr:colOff>
      <xdr:row>62</xdr:row>
      <xdr:rowOff>113347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98124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9737</xdr:rowOff>
    </xdr:from>
    <xdr:to>
      <xdr:col>64</xdr:col>
      <xdr:colOff>152400</xdr:colOff>
      <xdr:row>62</xdr:row>
      <xdr:rowOff>111337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96114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ここ数年、原則として地方債の借入額を長期債償還元金以下に抑えることで、地方債残高の圧縮と公債費の平準化を進めた結果、実質公債費比率は徐々に改善している。</a:t>
          </a:r>
        </a:p>
        <a:p>
          <a:r>
            <a:rPr kumimoji="1" lang="ja-JP" altLang="en-US" sz="1300">
              <a:latin typeface="ＭＳ Ｐゴシック" panose="020B0600070205080204" pitchFamily="50" charset="-128"/>
              <a:ea typeface="ＭＳ Ｐゴシック" panose="020B0600070205080204" pitchFamily="50" charset="-128"/>
            </a:rPr>
            <a:t>　しかし、依然として類似団体平均よりも高い数値となっており、今後も、大型の建設事業が控えていることから、一般会計において可能な限り地方債の借入額を抑制するとともに、公営事業会計においては経営の合理化・効率化などを一層進めることで繰出金の削減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52070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0332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158242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8152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158242</xdr:rowOff>
    </xdr:from>
    <xdr:to>
      <xdr:col>72</xdr:col>
      <xdr:colOff>203200</xdr:colOff>
      <xdr:row>43</xdr:row>
      <xdr:rowOff>75946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8769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75946</xdr:rowOff>
    </xdr:from>
    <xdr:to>
      <xdr:col>68</xdr:col>
      <xdr:colOff>152400</xdr:colOff>
      <xdr:row>44</xdr:row>
      <xdr:rowOff>145796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44829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87647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107442</xdr:rowOff>
    </xdr:from>
    <xdr:to>
      <xdr:col>73</xdr:col>
      <xdr:colOff>44450</xdr:colOff>
      <xdr:row>42</xdr:row>
      <xdr:rowOff>37592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22369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25146</xdr:rowOff>
    </xdr:from>
    <xdr:to>
      <xdr:col>68</xdr:col>
      <xdr:colOff>203200</xdr:colOff>
      <xdr:row>43</xdr:row>
      <xdr:rowOff>126746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111523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94996</xdr:rowOff>
    </xdr:from>
    <xdr:to>
      <xdr:col>64</xdr:col>
      <xdr:colOff>152400</xdr:colOff>
      <xdr:row>45</xdr:row>
      <xdr:rowOff>25146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63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9923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7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地方債残高の圧縮を進めるとともに、基金の積み増しや優良債（交付税措置がある地方債）の活用による基準財政需要額算入見込額の増加に努めたことで、将来負担比率は改善している。ただし、公営事業会計（工業用水道事業特別会計）への繰出金が多いことなどから、依然として類似団体平均よりも高い水準にある。</a:t>
          </a:r>
        </a:p>
        <a:p>
          <a:r>
            <a:rPr kumimoji="1" lang="ja-JP" altLang="en-US" sz="1300">
              <a:latin typeface="ＭＳ Ｐゴシック" panose="020B0600070205080204" pitchFamily="50" charset="-128"/>
              <a:ea typeface="ＭＳ Ｐゴシック" panose="020B0600070205080204" pitchFamily="50" charset="-128"/>
            </a:rPr>
            <a:t>　今後も、一般会計において複合施設建設などの大型事業が控えているため、可能な限り地方債の借入額を抑制しながら、適切な財政運営に努める。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80433</xdr:rowOff>
    </xdr:from>
    <xdr:to>
      <xdr:col>81</xdr:col>
      <xdr:colOff>44450</xdr:colOff>
      <xdr:row>15</xdr:row>
      <xdr:rowOff>126395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652183"/>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126395</xdr:rowOff>
    </xdr:from>
    <xdr:to>
      <xdr:col>77</xdr:col>
      <xdr:colOff>44450</xdr:colOff>
      <xdr:row>15</xdr:row>
      <xdr:rowOff>143631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98145"/>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143631</xdr:rowOff>
    </xdr:from>
    <xdr:to>
      <xdr:col>72</xdr:col>
      <xdr:colOff>203200</xdr:colOff>
      <xdr:row>17</xdr:row>
      <xdr:rowOff>9858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15381"/>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9858</xdr:rowOff>
    </xdr:from>
    <xdr:to>
      <xdr:col>68</xdr:col>
      <xdr:colOff>152400</xdr:colOff>
      <xdr:row>18</xdr:row>
      <xdr:rowOff>19957</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924508"/>
          <a:ext cx="889000" cy="18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29633</xdr:rowOff>
    </xdr:from>
    <xdr:to>
      <xdr:col>81</xdr:col>
      <xdr:colOff>95250</xdr:colOff>
      <xdr:row>15</xdr:row>
      <xdr:rowOff>131233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60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1710</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75595</xdr:rowOff>
    </xdr:from>
    <xdr:to>
      <xdr:col>77</xdr:col>
      <xdr:colOff>95250</xdr:colOff>
      <xdr:row>16</xdr:row>
      <xdr:rowOff>5745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4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161972</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3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92831</xdr:rowOff>
    </xdr:from>
    <xdr:to>
      <xdr:col>73</xdr:col>
      <xdr:colOff>44450</xdr:colOff>
      <xdr:row>16</xdr:row>
      <xdr:rowOff>22981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6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7758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75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130508</xdr:rowOff>
    </xdr:from>
    <xdr:to>
      <xdr:col>68</xdr:col>
      <xdr:colOff>203200</xdr:colOff>
      <xdr:row>17</xdr:row>
      <xdr:rowOff>60658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7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45435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96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140607</xdr:rowOff>
    </xdr:from>
    <xdr:to>
      <xdr:col>64</xdr:col>
      <xdr:colOff>152400</xdr:colOff>
      <xdr:row>18</xdr:row>
      <xdr:rowOff>70757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5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55534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佐賀県伊万里市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52,279
51,421
255.24
34,551,792
33,236,164
901,549
15,000,249
21,534,848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令和５年度は、前年度比０．２ポイント減少し、類似団体平均と比べると１ポイント低い数値となっている。</a:t>
          </a:r>
        </a:p>
        <a:p>
          <a:r>
            <a:rPr kumimoji="1" lang="ja-JP" altLang="en-US" sz="1300">
              <a:latin typeface="ＭＳ Ｐゴシック" panose="020B0600070205080204" pitchFamily="50" charset="-128"/>
              <a:ea typeface="ＭＳ Ｐゴシック" panose="020B0600070205080204" pitchFamily="50" charset="-128"/>
            </a:rPr>
            <a:t>　主な要因としては、退職者の減少によるものであり、今後も、引き続き時間外勤務の縮減に取り組み、人件費の抑制に努める。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125367</xdr:rowOff>
    </xdr:from>
    <xdr:to>
      <xdr:col>24</xdr:col>
      <xdr:colOff>25400</xdr:colOff>
      <xdr:row>35</xdr:row>
      <xdr:rowOff>138430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12611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99242</xdr:rowOff>
    </xdr:from>
    <xdr:to>
      <xdr:col>19</xdr:col>
      <xdr:colOff>187325</xdr:colOff>
      <xdr:row>35</xdr:row>
      <xdr:rowOff>138430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999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99242</xdr:rowOff>
    </xdr:from>
    <xdr:to>
      <xdr:col>15</xdr:col>
      <xdr:colOff>98425</xdr:colOff>
      <xdr:row>36</xdr:row>
      <xdr:rowOff>110672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099992"/>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144961</xdr:rowOff>
    </xdr:from>
    <xdr:to>
      <xdr:col>11</xdr:col>
      <xdr:colOff>9525</xdr:colOff>
      <xdr:row>36</xdr:row>
      <xdr:rowOff>110672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45711"/>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152054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160219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74567</xdr:rowOff>
    </xdr:from>
    <xdr:to>
      <xdr:col>24</xdr:col>
      <xdr:colOff>76200</xdr:colOff>
      <xdr:row>36</xdr:row>
      <xdr:rowOff>4717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91094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20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48442</xdr:rowOff>
    </xdr:from>
    <xdr:to>
      <xdr:col>15</xdr:col>
      <xdr:colOff>149225</xdr:colOff>
      <xdr:row>35</xdr:row>
      <xdr:rowOff>150042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4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160219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1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59872</xdr:rowOff>
    </xdr:from>
    <xdr:to>
      <xdr:col>11</xdr:col>
      <xdr:colOff>60325</xdr:colOff>
      <xdr:row>36</xdr:row>
      <xdr:rowOff>161472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146249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94161</xdr:rowOff>
    </xdr:from>
    <xdr:to>
      <xdr:col>6</xdr:col>
      <xdr:colOff>171450</xdr:colOff>
      <xdr:row>36</xdr:row>
      <xdr:rowOff>24311</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9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9088</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8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令和５年度は、前年度比０．６ポイント増加し、類似団体平均と比べると５．２ポイント低い数値となっている。</a:t>
          </a:r>
        </a:p>
        <a:p>
          <a:r>
            <a:rPr kumimoji="1" lang="ja-JP" altLang="en-US" sz="1300">
              <a:latin typeface="ＭＳ Ｐゴシック" panose="020B0600070205080204" pitchFamily="50" charset="-128"/>
              <a:ea typeface="ＭＳ Ｐゴシック" panose="020B0600070205080204" pitchFamily="50" charset="-128"/>
            </a:rPr>
            <a:t>　近年、おおむね横ばいで推移しているが、保育園や留守家庭児童クラブ、小中学校などの運営や維持管理に多額の経費（需用費等）を要しているため、公共施設の統廃合などによる適正配置を進め、経費の削減に取り組む。</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31750</xdr:rowOff>
    </xdr:from>
    <xdr:to>
      <xdr:col>82</xdr:col>
      <xdr:colOff>107950</xdr:colOff>
      <xdr:row>13</xdr:row>
      <xdr:rowOff>77470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260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1270</xdr:rowOff>
    </xdr:from>
    <xdr:to>
      <xdr:col>78</xdr:col>
      <xdr:colOff>69850</xdr:colOff>
      <xdr:row>13</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230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1270</xdr:rowOff>
    </xdr:from>
    <xdr:to>
      <xdr:col>73</xdr:col>
      <xdr:colOff>180975</xdr:colOff>
      <xdr:row>13</xdr:row>
      <xdr:rowOff>54610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230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54610</xdr:rowOff>
    </xdr:from>
    <xdr:to>
      <xdr:col>69</xdr:col>
      <xdr:colOff>92075</xdr:colOff>
      <xdr:row>13</xdr:row>
      <xdr:rowOff>123190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2834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26670</xdr:rowOff>
    </xdr:from>
    <xdr:to>
      <xdr:col>82</xdr:col>
      <xdr:colOff>158750</xdr:colOff>
      <xdr:row>13</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25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43197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152400</xdr:rowOff>
    </xdr:from>
    <xdr:to>
      <xdr:col>78</xdr:col>
      <xdr:colOff>120650</xdr:colOff>
      <xdr:row>13</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197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121920</xdr:rowOff>
    </xdr:from>
    <xdr:to>
      <xdr:col>74</xdr:col>
      <xdr:colOff>31750</xdr:colOff>
      <xdr:row>13</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17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62247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194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3810</xdr:rowOff>
    </xdr:from>
    <xdr:to>
      <xdr:col>69</xdr:col>
      <xdr:colOff>142875</xdr:colOff>
      <xdr:row>13</xdr:row>
      <xdr:rowOff>105410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3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115587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0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72390</xdr:rowOff>
    </xdr:from>
    <xdr:to>
      <xdr:col>65</xdr:col>
      <xdr:colOff>53975</xdr:colOff>
      <xdr:row>14</xdr:row>
      <xdr:rowOff>2540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12717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令和５年度は、前年度比０．６ポイント増加し、類似団体平均と比べると０．２ポイント高い数値となっている。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類似団体と比較して、児童福祉費や生活保護費などの民生部門に多額の経費を支出しており、今後も、資格審査等の適正化や頻回受診の是正指導等の取組を進めることで、扶助費の抑制に努める。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771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4535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77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57</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7771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167822</xdr:rowOff>
    </xdr:from>
    <xdr:to>
      <xdr:col>11</xdr:col>
      <xdr:colOff>9525</xdr:colOff>
      <xdr:row>59</xdr:row>
      <xdr:rowOff>102507</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40472"/>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51707</xdr:rowOff>
    </xdr:from>
    <xdr:to>
      <xdr:col>24</xdr:col>
      <xdr:colOff>76200</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23784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117022</xdr:rowOff>
    </xdr:from>
    <xdr:to>
      <xdr:col>11</xdr:col>
      <xdr:colOff>60325</xdr:colOff>
      <xdr:row>58</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51707</xdr:rowOff>
    </xdr:from>
    <xdr:to>
      <xdr:col>6</xdr:col>
      <xdr:colOff>171450</xdr:colOff>
      <xdr:row>59</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138084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令和５年度は、前年度比０．２ポイント増加し、類似団体平均と比べると０．９ポイント高い数値となっている。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依然として、類似団体や全国平均と比較して高い数値となっており、今後も、保険料（税）の見直しなどにより、各会計の経営健全化を図り、繰出金の削減に努める。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38100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56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12700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88900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956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114300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3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令和５年度は、前年度比０．４ポイント増加し、類似団体平均と比べると３．４ポイント高い数値となっている。</a:t>
          </a:r>
        </a:p>
        <a:p>
          <a:r>
            <a:rPr kumimoji="1" lang="ja-JP" altLang="en-US" sz="1300">
              <a:latin typeface="ＭＳ Ｐゴシック" panose="020B0600070205080204" pitchFamily="50" charset="-128"/>
              <a:ea typeface="ＭＳ Ｐゴシック" panose="020B0600070205080204" pitchFamily="50" charset="-128"/>
            </a:rPr>
            <a:t>　類似団体や全国平均と比較して高い数値となっており、今後も引き続き、各種補助金の見直しなどを検討し、補助費等の抑制に努める。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37</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637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133858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4637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38</xdr:row>
      <xdr:rowOff>12700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775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53848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278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xdr:rowOff>
    </xdr:from>
    <xdr:to>
      <xdr:col>65</xdr:col>
      <xdr:colOff>53975</xdr:colOff>
      <xdr:row>38</xdr:row>
      <xdr:rowOff>104648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89425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令和５年度は、長期債償還元金、長期債償還利子ともに減少したため、対前年度比で０．６ポイント減少し、類似団体平均と比べると４．７ポイント低い数値となっている。</a:t>
          </a:r>
        </a:p>
        <a:p>
          <a:r>
            <a:rPr kumimoji="1" lang="ja-JP" altLang="en-US" sz="1300">
              <a:latin typeface="ＭＳ Ｐゴシック" panose="020B0600070205080204" pitchFamily="50" charset="-128"/>
              <a:ea typeface="ＭＳ Ｐゴシック" panose="020B0600070205080204" pitchFamily="50" charset="-128"/>
            </a:rPr>
            <a:t>　原則として、単年度の地方債借入額を長期債償還元金額以下に抑えることで、市債残高の圧縮に努めているが、今後も、事業費削減による借入額の削減を図るとともに、交付税措置がある優良債を活用するなどして、公債費の圧縮に取り組む。</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53848</xdr:rowOff>
    </xdr:from>
    <xdr:to>
      <xdr:col>24</xdr:col>
      <xdr:colOff>25400</xdr:colOff>
      <xdr:row>76</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0840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1023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104139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102337"/>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145287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1343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3048</xdr:rowOff>
    </xdr:from>
    <xdr:to>
      <xdr:col>24</xdr:col>
      <xdr:colOff>76200</xdr:colOff>
      <xdr:row>76</xdr:row>
      <xdr:rowOff>104648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19575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令和５年度は、前年度比１．６ポイント増加し、類似団体平均と比べると１．７ポイント低い数値となっている。</a:t>
          </a:r>
        </a:p>
        <a:p>
          <a:r>
            <a:rPr kumimoji="1" lang="ja-JP" altLang="en-US" sz="1300">
              <a:latin typeface="ＭＳ Ｐゴシック" panose="020B0600070205080204" pitchFamily="50" charset="-128"/>
              <a:ea typeface="ＭＳ Ｐゴシック" panose="020B0600070205080204" pitchFamily="50" charset="-128"/>
            </a:rPr>
            <a:t>　近年、減少傾向ではあるが、今後も、財政負担の軽減に向けて、なお一層の経費削減に努める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35560</xdr:rowOff>
    </xdr:from>
    <xdr:to>
      <xdr:col>82</xdr:col>
      <xdr:colOff>107950</xdr:colOff>
      <xdr:row>75</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9431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167005</xdr:rowOff>
    </xdr:from>
    <xdr:to>
      <xdr:col>78</xdr:col>
      <xdr:colOff>69850</xdr:colOff>
      <xdr:row>75</xdr:row>
      <xdr:rowOff>35560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543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167005</xdr:rowOff>
    </xdr:from>
    <xdr:to>
      <xdr:col>73</xdr:col>
      <xdr:colOff>180975</xdr:colOff>
      <xdr:row>77</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54305"/>
          <a:ext cx="889000" cy="35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6986</xdr:rowOff>
    </xdr:from>
    <xdr:to>
      <xdr:col>69</xdr:col>
      <xdr:colOff>92075</xdr:colOff>
      <xdr:row>77</xdr:row>
      <xdr:rowOff>98425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0863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76200</xdr:rowOff>
    </xdr:from>
    <xdr:to>
      <xdr:col>82</xdr:col>
      <xdr:colOff>158750</xdr:colOff>
      <xdr:row>76</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92727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156210</xdr:rowOff>
    </xdr:from>
    <xdr:to>
      <xdr:col>78</xdr:col>
      <xdr:colOff>120650</xdr:colOff>
      <xdr:row>75</xdr:row>
      <xdr:rowOff>86360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96537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116205</xdr:rowOff>
    </xdr:from>
    <xdr:to>
      <xdr:col>74</xdr:col>
      <xdr:colOff>31750</xdr:colOff>
      <xdr:row>75</xdr:row>
      <xdr:rowOff>46355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31132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127636</xdr:rowOff>
    </xdr:from>
    <xdr:to>
      <xdr:col>69</xdr:col>
      <xdr:colOff>142875</xdr:colOff>
      <xdr:row>77</xdr:row>
      <xdr:rowOff>57786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42563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4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47625</xdr:rowOff>
    </xdr:from>
    <xdr:to>
      <xdr:col>65</xdr:col>
      <xdr:colOff>53975</xdr:colOff>
      <xdr:row>77</xdr:row>
      <xdr:rowOff>149225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134002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佐賀県伊万里市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93453</xdr:rowOff>
    </xdr:from>
    <xdr:to>
      <xdr:col>29</xdr:col>
      <xdr:colOff>127000</xdr:colOff>
      <xdr:row>14</xdr:row>
      <xdr:rowOff>124104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41378"/>
          <a:ext cx="647700" cy="30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124104</xdr:rowOff>
    </xdr:from>
    <xdr:to>
      <xdr:col>26</xdr:col>
      <xdr:colOff>50800</xdr:colOff>
      <xdr:row>14</xdr:row>
      <xdr:rowOff>126276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72029"/>
          <a:ext cx="698500" cy="2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110274</xdr:rowOff>
    </xdr:from>
    <xdr:to>
      <xdr:col>22</xdr:col>
      <xdr:colOff>114300</xdr:colOff>
      <xdr:row>14</xdr:row>
      <xdr:rowOff>126276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58199"/>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110274</xdr:rowOff>
    </xdr:from>
    <xdr:to>
      <xdr:col>18</xdr:col>
      <xdr:colOff>177800</xdr:colOff>
      <xdr:row>15</xdr:row>
      <xdr:rowOff>21996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58199"/>
          <a:ext cx="698500" cy="83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42653</xdr:rowOff>
    </xdr:from>
    <xdr:to>
      <xdr:col>29</xdr:col>
      <xdr:colOff>177800</xdr:colOff>
      <xdr:row>14</xdr:row>
      <xdr:rowOff>144253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9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59180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35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73304</xdr:rowOff>
    </xdr:from>
    <xdr:to>
      <xdr:col>26</xdr:col>
      <xdr:colOff>101600</xdr:colOff>
      <xdr:row>15</xdr:row>
      <xdr:rowOff>3454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21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13631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90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75476</xdr:rowOff>
    </xdr:from>
    <xdr:to>
      <xdr:col>22</xdr:col>
      <xdr:colOff>165100</xdr:colOff>
      <xdr:row>15</xdr:row>
      <xdr:rowOff>5626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23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15803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9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59474</xdr:rowOff>
    </xdr:from>
    <xdr:to>
      <xdr:col>19</xdr:col>
      <xdr:colOff>38100</xdr:colOff>
      <xdr:row>14</xdr:row>
      <xdr:rowOff>161074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07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171251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76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142646</xdr:rowOff>
    </xdr:from>
    <xdr:to>
      <xdr:col>15</xdr:col>
      <xdr:colOff>101600</xdr:colOff>
      <xdr:row>15</xdr:row>
      <xdr:rowOff>72796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90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82973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5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42385</xdr:rowOff>
    </xdr:from>
    <xdr:to>
      <xdr:col>29</xdr:col>
      <xdr:colOff>127000</xdr:colOff>
      <xdr:row>35</xdr:row>
      <xdr:rowOff>56265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52735"/>
          <a:ext cx="647700" cy="13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9075</xdr:rowOff>
    </xdr:from>
    <xdr:to>
      <xdr:col>26</xdr:col>
      <xdr:colOff>50800</xdr:colOff>
      <xdr:row>35</xdr:row>
      <xdr:rowOff>42385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19425"/>
          <a:ext cx="698500" cy="3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320396</xdr:rowOff>
    </xdr:from>
    <xdr:to>
      <xdr:col>22</xdr:col>
      <xdr:colOff>114300</xdr:colOff>
      <xdr:row>35</xdr:row>
      <xdr:rowOff>9075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87846"/>
          <a:ext cx="698500" cy="31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180525</xdr:rowOff>
    </xdr:from>
    <xdr:to>
      <xdr:col>18</xdr:col>
      <xdr:colOff>177800</xdr:colOff>
      <xdr:row>34</xdr:row>
      <xdr:rowOff>320396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47975"/>
          <a:ext cx="698500" cy="139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5465</xdr:rowOff>
    </xdr:from>
    <xdr:to>
      <xdr:col>29</xdr:col>
      <xdr:colOff>177800</xdr:colOff>
      <xdr:row>35</xdr:row>
      <xdr:rowOff>107065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1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193442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60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334485</xdr:rowOff>
    </xdr:from>
    <xdr:to>
      <xdr:col>26</xdr:col>
      <xdr:colOff>101600</xdr:colOff>
      <xdr:row>35</xdr:row>
      <xdr:rowOff>93185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01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103362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70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301175</xdr:rowOff>
    </xdr:from>
    <xdr:to>
      <xdr:col>22</xdr:col>
      <xdr:colOff>165100</xdr:colOff>
      <xdr:row>35</xdr:row>
      <xdr:rowOff>59875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68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70052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3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269596</xdr:rowOff>
    </xdr:from>
    <xdr:to>
      <xdr:col>19</xdr:col>
      <xdr:colOff>38100</xdr:colOff>
      <xdr:row>35</xdr:row>
      <xdr:rowOff>28296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37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38473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0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129725</xdr:rowOff>
    </xdr:from>
    <xdr:to>
      <xdr:col>15</xdr:col>
      <xdr:colOff>101600</xdr:colOff>
      <xdr:row>34</xdr:row>
      <xdr:rowOff>231325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97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241502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66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佐賀県伊万里市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52,279
51,421
255.24
34,551,792
33,236,164
901,549
15,000,249
21,534,848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37954</xdr:rowOff>
    </xdr:from>
    <xdr:to>
      <xdr:col>24</xdr:col>
      <xdr:colOff>63500</xdr:colOff>
      <xdr:row>35</xdr:row>
      <xdr:rowOff>38640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3870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37954</xdr:rowOff>
    </xdr:from>
    <xdr:to>
      <xdr:col>19</xdr:col>
      <xdr:colOff>177800</xdr:colOff>
      <xdr:row>35</xdr:row>
      <xdr:rowOff>73558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38704"/>
          <a:ext cx="889000" cy="3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24238</xdr:rowOff>
    </xdr:from>
    <xdr:to>
      <xdr:col>15</xdr:col>
      <xdr:colOff>50800</xdr:colOff>
      <xdr:row>35</xdr:row>
      <xdr:rowOff>73558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24988"/>
          <a:ext cx="889000" cy="4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24238</xdr:rowOff>
    </xdr:from>
    <xdr:to>
      <xdr:col>10</xdr:col>
      <xdr:colOff>114300</xdr:colOff>
      <xdr:row>35</xdr:row>
      <xdr:rowOff>146291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24988"/>
          <a:ext cx="889000" cy="12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159290</xdr:rowOff>
    </xdr:from>
    <xdr:to>
      <xdr:col>24</xdr:col>
      <xdr:colOff>114300</xdr:colOff>
      <xdr:row>35</xdr:row>
      <xdr:rowOff>89440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8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10717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4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158604</xdr:rowOff>
    </xdr:from>
    <xdr:to>
      <xdr:col>20</xdr:col>
      <xdr:colOff>38100</xdr:colOff>
      <xdr:row>35</xdr:row>
      <xdr:rowOff>88754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8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105281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22758</xdr:rowOff>
    </xdr:from>
    <xdr:to>
      <xdr:col>15</xdr:col>
      <xdr:colOff>101600</xdr:colOff>
      <xdr:row>35</xdr:row>
      <xdr:rowOff>124358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140885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9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144888</xdr:rowOff>
    </xdr:from>
    <xdr:to>
      <xdr:col>10</xdr:col>
      <xdr:colOff>165100</xdr:colOff>
      <xdr:row>35</xdr:row>
      <xdr:rowOff>75038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91565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4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95491</xdr:rowOff>
    </xdr:from>
    <xdr:to>
      <xdr:col>6</xdr:col>
      <xdr:colOff>38100</xdr:colOff>
      <xdr:row>36</xdr:row>
      <xdr:rowOff>25641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9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42168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87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58493</xdr:rowOff>
    </xdr:from>
    <xdr:to>
      <xdr:col>24</xdr:col>
      <xdr:colOff>63500</xdr:colOff>
      <xdr:row>55</xdr:row>
      <xdr:rowOff>81407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88243"/>
          <a:ext cx="838200" cy="2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58493</xdr:rowOff>
    </xdr:from>
    <xdr:to>
      <xdr:col>19</xdr:col>
      <xdr:colOff>177800</xdr:colOff>
      <xdr:row>56</xdr:row>
      <xdr:rowOff>79556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88243"/>
          <a:ext cx="889000" cy="19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79556</xdr:rowOff>
    </xdr:from>
    <xdr:to>
      <xdr:col>15</xdr:col>
      <xdr:colOff>50800</xdr:colOff>
      <xdr:row>56</xdr:row>
      <xdr:rowOff>151271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80756"/>
          <a:ext cx="889000" cy="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151271</xdr:rowOff>
    </xdr:from>
    <xdr:to>
      <xdr:col>10</xdr:col>
      <xdr:colOff>114300</xdr:colOff>
      <xdr:row>57</xdr:row>
      <xdr:rowOff>58689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52471"/>
          <a:ext cx="889000" cy="78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30607</xdr:rowOff>
    </xdr:from>
    <xdr:to>
      <xdr:col>24</xdr:col>
      <xdr:colOff>114300</xdr:colOff>
      <xdr:row>55</xdr:row>
      <xdr:rowOff>132207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53484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31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7693</xdr:rowOff>
    </xdr:from>
    <xdr:to>
      <xdr:col>20</xdr:col>
      <xdr:colOff>38100</xdr:colOff>
      <xdr:row>55</xdr:row>
      <xdr:rowOff>109293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3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125820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21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28756</xdr:rowOff>
    </xdr:from>
    <xdr:to>
      <xdr:col>15</xdr:col>
      <xdr:colOff>101600</xdr:colOff>
      <xdr:row>56</xdr:row>
      <xdr:rowOff>130356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2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146883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0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100471</xdr:rowOff>
    </xdr:from>
    <xdr:to>
      <xdr:col>10</xdr:col>
      <xdr:colOff>165100</xdr:colOff>
      <xdr:row>57</xdr:row>
      <xdr:rowOff>30621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0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47148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7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7889</xdr:rowOff>
    </xdr:from>
    <xdr:to>
      <xdr:col>6</xdr:col>
      <xdr:colOff>38100</xdr:colOff>
      <xdr:row>57</xdr:row>
      <xdr:rowOff>109489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126016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55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29652</xdr:rowOff>
    </xdr:from>
    <xdr:to>
      <xdr:col>24</xdr:col>
      <xdr:colOff>63500</xdr:colOff>
      <xdr:row>78</xdr:row>
      <xdr:rowOff>42042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02752"/>
          <a:ext cx="8382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31710</xdr:rowOff>
    </xdr:from>
    <xdr:to>
      <xdr:col>19</xdr:col>
      <xdr:colOff>177800</xdr:colOff>
      <xdr:row>78</xdr:row>
      <xdr:rowOff>42042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04810"/>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31710</xdr:rowOff>
    </xdr:from>
    <xdr:to>
      <xdr:col>15</xdr:col>
      <xdr:colOff>50800</xdr:colOff>
      <xdr:row>78</xdr:row>
      <xdr:rowOff>43185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04810"/>
          <a:ext cx="8890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24851</xdr:rowOff>
    </xdr:from>
    <xdr:to>
      <xdr:col>10</xdr:col>
      <xdr:colOff>114300</xdr:colOff>
      <xdr:row>78</xdr:row>
      <xdr:rowOff>43185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97951"/>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150302</xdr:rowOff>
    </xdr:from>
    <xdr:to>
      <xdr:col>24</xdr:col>
      <xdr:colOff>114300</xdr:colOff>
      <xdr:row>78</xdr:row>
      <xdr:rowOff>80452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5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65229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6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162692</xdr:rowOff>
    </xdr:from>
    <xdr:to>
      <xdr:col>20</xdr:col>
      <xdr:colOff>38100</xdr:colOff>
      <xdr:row>78</xdr:row>
      <xdr:rowOff>92842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6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83969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57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152360</xdr:rowOff>
    </xdr:from>
    <xdr:to>
      <xdr:col>15</xdr:col>
      <xdr:colOff>101600</xdr:colOff>
      <xdr:row>78</xdr:row>
      <xdr:rowOff>82510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5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73637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4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163835</xdr:rowOff>
    </xdr:from>
    <xdr:to>
      <xdr:col>10</xdr:col>
      <xdr:colOff>165100</xdr:colOff>
      <xdr:row>78</xdr:row>
      <xdr:rowOff>93985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6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85112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5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145501</xdr:rowOff>
    </xdr:from>
    <xdr:to>
      <xdr:col>6</xdr:col>
      <xdr:colOff>38100</xdr:colOff>
      <xdr:row>78</xdr:row>
      <xdr:rowOff>75651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66778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154888</xdr:rowOff>
    </xdr:from>
    <xdr:to>
      <xdr:col>24</xdr:col>
      <xdr:colOff>63500</xdr:colOff>
      <xdr:row>93</xdr:row>
      <xdr:rowOff>54460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928288"/>
          <a:ext cx="838200" cy="7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59604</xdr:rowOff>
    </xdr:from>
    <xdr:to>
      <xdr:col>19</xdr:col>
      <xdr:colOff>177800</xdr:colOff>
      <xdr:row>93</xdr:row>
      <xdr:rowOff>54460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833004"/>
          <a:ext cx="889000" cy="16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59604</xdr:rowOff>
    </xdr:from>
    <xdr:to>
      <xdr:col>15</xdr:col>
      <xdr:colOff>50800</xdr:colOff>
      <xdr:row>94</xdr:row>
      <xdr:rowOff>79863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833004"/>
          <a:ext cx="889000" cy="36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79863</xdr:rowOff>
    </xdr:from>
    <xdr:to>
      <xdr:col>10</xdr:col>
      <xdr:colOff>114300</xdr:colOff>
      <xdr:row>94</xdr:row>
      <xdr:rowOff>90808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196163"/>
          <a:ext cx="889000" cy="1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104088</xdr:rowOff>
    </xdr:from>
    <xdr:to>
      <xdr:col>24</xdr:col>
      <xdr:colOff>114300</xdr:colOff>
      <xdr:row>93</xdr:row>
      <xdr:rowOff>34238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87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126965</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72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3660</xdr:rowOff>
    </xdr:from>
    <xdr:to>
      <xdr:col>20</xdr:col>
      <xdr:colOff>38100</xdr:colOff>
      <xdr:row>93</xdr:row>
      <xdr:rowOff>105260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94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121787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7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8804</xdr:rowOff>
    </xdr:from>
    <xdr:to>
      <xdr:col>15</xdr:col>
      <xdr:colOff>101600</xdr:colOff>
      <xdr:row>92</xdr:row>
      <xdr:rowOff>110404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78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126931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55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29063</xdr:rowOff>
    </xdr:from>
    <xdr:to>
      <xdr:col>10</xdr:col>
      <xdr:colOff>165100</xdr:colOff>
      <xdr:row>94</xdr:row>
      <xdr:rowOff>130663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4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147190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2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40008</xdr:rowOff>
    </xdr:from>
    <xdr:to>
      <xdr:col>6</xdr:col>
      <xdr:colOff>38100</xdr:colOff>
      <xdr:row>94</xdr:row>
      <xdr:rowOff>141608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15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158135</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93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57818</xdr:rowOff>
    </xdr:from>
    <xdr:to>
      <xdr:col>55</xdr:col>
      <xdr:colOff>0</xdr:colOff>
      <xdr:row>36</xdr:row>
      <xdr:rowOff>79644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9639300" y="6230018"/>
          <a:ext cx="838200" cy="2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57818</xdr:rowOff>
    </xdr:from>
    <xdr:to>
      <xdr:col>50</xdr:col>
      <xdr:colOff>114300</xdr:colOff>
      <xdr:row>36</xdr:row>
      <xdr:rowOff>110308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230018"/>
          <a:ext cx="889000" cy="5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93359</xdr:rowOff>
    </xdr:from>
    <xdr:to>
      <xdr:col>45</xdr:col>
      <xdr:colOff>177800</xdr:colOff>
      <xdr:row>36</xdr:row>
      <xdr:rowOff>110308</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236859"/>
          <a:ext cx="889000" cy="104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93359</xdr:rowOff>
    </xdr:from>
    <xdr:to>
      <xdr:col>41</xdr:col>
      <xdr:colOff>50800</xdr:colOff>
      <xdr:row>37</xdr:row>
      <xdr:rowOff>10378</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236859"/>
          <a:ext cx="889000" cy="11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70952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28844</xdr:rowOff>
    </xdr:from>
    <xdr:to>
      <xdr:col>55</xdr:col>
      <xdr:colOff>50800</xdr:colOff>
      <xdr:row>36</xdr:row>
      <xdr:rowOff>130444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0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51721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05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7018</xdr:rowOff>
    </xdr:from>
    <xdr:to>
      <xdr:col>50</xdr:col>
      <xdr:colOff>165100</xdr:colOff>
      <xdr:row>36</xdr:row>
      <xdr:rowOff>108618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17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125145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595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59508</xdr:rowOff>
    </xdr:from>
    <xdr:to>
      <xdr:col>46</xdr:col>
      <xdr:colOff>38100</xdr:colOff>
      <xdr:row>36</xdr:row>
      <xdr:rowOff>161108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23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6185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00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42559</xdr:rowOff>
    </xdr:from>
    <xdr:to>
      <xdr:col>41</xdr:col>
      <xdr:colOff>101600</xdr:colOff>
      <xdr:row>30</xdr:row>
      <xdr:rowOff>144159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18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160686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496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131028</xdr:rowOff>
    </xdr:from>
    <xdr:to>
      <xdr:col>36</xdr:col>
      <xdr:colOff>165100</xdr:colOff>
      <xdr:row>37</xdr:row>
      <xdr:rowOff>61178</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30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77705</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078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109100</xdr:rowOff>
    </xdr:from>
    <xdr:to>
      <xdr:col>55</xdr:col>
      <xdr:colOff>0</xdr:colOff>
      <xdr:row>55</xdr:row>
      <xdr:rowOff>114695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538850"/>
          <a:ext cx="8382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67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45169</xdr:rowOff>
    </xdr:from>
    <xdr:to>
      <xdr:col>50</xdr:col>
      <xdr:colOff>114300</xdr:colOff>
      <xdr:row>55</xdr:row>
      <xdr:rowOff>114695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474919"/>
          <a:ext cx="889000" cy="6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45169</xdr:rowOff>
    </xdr:from>
    <xdr:to>
      <xdr:col>45</xdr:col>
      <xdr:colOff>177800</xdr:colOff>
      <xdr:row>56</xdr:row>
      <xdr:rowOff>55477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474919"/>
          <a:ext cx="889000" cy="18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64878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55477</xdr:rowOff>
    </xdr:from>
    <xdr:to>
      <xdr:col>41</xdr:col>
      <xdr:colOff>50800</xdr:colOff>
      <xdr:row>57</xdr:row>
      <xdr:rowOff>30059</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656677"/>
          <a:ext cx="889000" cy="14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58300</xdr:rowOff>
    </xdr:from>
    <xdr:to>
      <xdr:col>55</xdr:col>
      <xdr:colOff>50800</xdr:colOff>
      <xdr:row>55</xdr:row>
      <xdr:rowOff>159900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4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81177</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33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63895</xdr:rowOff>
    </xdr:from>
    <xdr:to>
      <xdr:col>50</xdr:col>
      <xdr:colOff>165100</xdr:colOff>
      <xdr:row>55</xdr:row>
      <xdr:rowOff>165495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49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10572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26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165819</xdr:rowOff>
    </xdr:from>
    <xdr:to>
      <xdr:col>46</xdr:col>
      <xdr:colOff>38100</xdr:colOff>
      <xdr:row>55</xdr:row>
      <xdr:rowOff>95969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2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112496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1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4677</xdr:rowOff>
    </xdr:from>
    <xdr:to>
      <xdr:col>41</xdr:col>
      <xdr:colOff>101600</xdr:colOff>
      <xdr:row>56</xdr:row>
      <xdr:rowOff>106277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0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97404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69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150709</xdr:rowOff>
    </xdr:from>
    <xdr:to>
      <xdr:col>36</xdr:col>
      <xdr:colOff>165100</xdr:colOff>
      <xdr:row>57</xdr:row>
      <xdr:rowOff>80859</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7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71986</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8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42811</xdr:rowOff>
    </xdr:from>
    <xdr:to>
      <xdr:col>55</xdr:col>
      <xdr:colOff>0</xdr:colOff>
      <xdr:row>79</xdr:row>
      <xdr:rowOff>43821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587361"/>
          <a:ext cx="8382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69577</xdr:rowOff>
    </xdr:from>
    <xdr:to>
      <xdr:col>50</xdr:col>
      <xdr:colOff>114300</xdr:colOff>
      <xdr:row>79</xdr:row>
      <xdr:rowOff>43821</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3442677"/>
          <a:ext cx="889000" cy="14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69577</xdr:rowOff>
    </xdr:from>
    <xdr:to>
      <xdr:col>45</xdr:col>
      <xdr:colOff>177800</xdr:colOff>
      <xdr:row>78</xdr:row>
      <xdr:rowOff>86416</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442677"/>
          <a:ext cx="889000" cy="1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86416</xdr:rowOff>
    </xdr:from>
    <xdr:to>
      <xdr:col>41</xdr:col>
      <xdr:colOff>50800</xdr:colOff>
      <xdr:row>78</xdr:row>
      <xdr:rowOff>107125</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459516"/>
          <a:ext cx="889000" cy="2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163461</xdr:rowOff>
    </xdr:from>
    <xdr:to>
      <xdr:col>55</xdr:col>
      <xdr:colOff>50800</xdr:colOff>
      <xdr:row>79</xdr:row>
      <xdr:rowOff>93611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53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78388</xdr:rowOff>
    </xdr:from>
    <xdr:ext cx="313932"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514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164471</xdr:rowOff>
    </xdr:from>
    <xdr:to>
      <xdr:col>50</xdr:col>
      <xdr:colOff>165100</xdr:colOff>
      <xdr:row>79</xdr:row>
      <xdr:rowOff>94621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85748</xdr:rowOff>
    </xdr:from>
    <xdr:ext cx="31393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82333" y="13630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18777</xdr:rowOff>
    </xdr:from>
    <xdr:to>
      <xdr:col>46</xdr:col>
      <xdr:colOff>38100</xdr:colOff>
      <xdr:row>78</xdr:row>
      <xdr:rowOff>120377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39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111504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8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35616</xdr:rowOff>
    </xdr:from>
    <xdr:to>
      <xdr:col>41</xdr:col>
      <xdr:colOff>101600</xdr:colOff>
      <xdr:row>78</xdr:row>
      <xdr:rowOff>137216</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40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128343</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01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56325</xdr:rowOff>
    </xdr:from>
    <xdr:to>
      <xdr:col>36</xdr:col>
      <xdr:colOff>165100</xdr:colOff>
      <xdr:row>78</xdr:row>
      <xdr:rowOff>157925</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149052</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2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77673</xdr:rowOff>
    </xdr:from>
    <xdr:to>
      <xdr:col>55</xdr:col>
      <xdr:colOff>0</xdr:colOff>
      <xdr:row>96</xdr:row>
      <xdr:rowOff>93993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365423"/>
          <a:ext cx="838200" cy="18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45822</xdr:rowOff>
    </xdr:from>
    <xdr:to>
      <xdr:col>50</xdr:col>
      <xdr:colOff>114300</xdr:colOff>
      <xdr:row>96</xdr:row>
      <xdr:rowOff>93993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333572"/>
          <a:ext cx="889000" cy="21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45822</xdr:rowOff>
    </xdr:from>
    <xdr:to>
      <xdr:col>45</xdr:col>
      <xdr:colOff>177800</xdr:colOff>
      <xdr:row>96</xdr:row>
      <xdr:rowOff>132511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333572"/>
          <a:ext cx="889000" cy="25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132511</xdr:rowOff>
    </xdr:from>
    <xdr:to>
      <xdr:col>41</xdr:col>
      <xdr:colOff>50800</xdr:colOff>
      <xdr:row>97</xdr:row>
      <xdr:rowOff>96825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591711"/>
          <a:ext cx="889000" cy="13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26873</xdr:rowOff>
    </xdr:from>
    <xdr:to>
      <xdr:col>55</xdr:col>
      <xdr:colOff>50800</xdr:colOff>
      <xdr:row>95</xdr:row>
      <xdr:rowOff>128473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49750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1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43193</xdr:rowOff>
    </xdr:from>
    <xdr:to>
      <xdr:col>50</xdr:col>
      <xdr:colOff>165100</xdr:colOff>
      <xdr:row>96</xdr:row>
      <xdr:rowOff>144793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161320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2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166472</xdr:rowOff>
    </xdr:from>
    <xdr:to>
      <xdr:col>46</xdr:col>
      <xdr:colOff>38100</xdr:colOff>
      <xdr:row>95</xdr:row>
      <xdr:rowOff>96622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2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113149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5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81711</xdr:rowOff>
    </xdr:from>
    <xdr:to>
      <xdr:col>41</xdr:col>
      <xdr:colOff>101600</xdr:colOff>
      <xdr:row>97</xdr:row>
      <xdr:rowOff>11861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2988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3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46025</xdr:rowOff>
    </xdr:from>
    <xdr:to>
      <xdr:col>36</xdr:col>
      <xdr:colOff>165100</xdr:colOff>
      <xdr:row>97</xdr:row>
      <xdr:rowOff>147625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138752</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69520</xdr:rowOff>
    </xdr:from>
    <xdr:to>
      <xdr:col>85</xdr:col>
      <xdr:colOff>127000</xdr:colOff>
      <xdr:row>38</xdr:row>
      <xdr:rowOff>84150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584620"/>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42659</xdr:rowOff>
    </xdr:from>
    <xdr:to>
      <xdr:col>81</xdr:col>
      <xdr:colOff>50800</xdr:colOff>
      <xdr:row>38</xdr:row>
      <xdr:rowOff>69520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557759"/>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7592</xdr:rowOff>
    </xdr:from>
    <xdr:to>
      <xdr:col>76</xdr:col>
      <xdr:colOff>114300</xdr:colOff>
      <xdr:row>38</xdr:row>
      <xdr:rowOff>42659</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522692"/>
          <a:ext cx="889000" cy="3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126854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1329</xdr:rowOff>
    </xdr:from>
    <xdr:to>
      <xdr:col>71</xdr:col>
      <xdr:colOff>177800</xdr:colOff>
      <xdr:row>38</xdr:row>
      <xdr:rowOff>7592</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516429"/>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83192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59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105411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2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33350</xdr:rowOff>
    </xdr:from>
    <xdr:to>
      <xdr:col>85</xdr:col>
      <xdr:colOff>177800</xdr:colOff>
      <xdr:row>38</xdr:row>
      <xdr:rowOff>134950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5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18720</xdr:rowOff>
    </xdr:from>
    <xdr:to>
      <xdr:col>81</xdr:col>
      <xdr:colOff>101600</xdr:colOff>
      <xdr:row>38</xdr:row>
      <xdr:rowOff>120320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136847</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3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163309</xdr:rowOff>
    </xdr:from>
    <xdr:to>
      <xdr:col>76</xdr:col>
      <xdr:colOff>165100</xdr:colOff>
      <xdr:row>38</xdr:row>
      <xdr:rowOff>93459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109986</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28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128242</xdr:rowOff>
    </xdr:from>
    <xdr:to>
      <xdr:col>72</xdr:col>
      <xdr:colOff>38100</xdr:colOff>
      <xdr:row>38</xdr:row>
      <xdr:rowOff>58392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47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74919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247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121979</xdr:rowOff>
    </xdr:from>
    <xdr:to>
      <xdr:col>67</xdr:col>
      <xdr:colOff>101600</xdr:colOff>
      <xdr:row>38</xdr:row>
      <xdr:rowOff>52129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46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68656</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240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35001</xdr:rowOff>
    </xdr:from>
    <xdr:to>
      <xdr:col>85</xdr:col>
      <xdr:colOff>127000</xdr:colOff>
      <xdr:row>76</xdr:row>
      <xdr:rowOff>62858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65201"/>
          <a:ext cx="8382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35001</xdr:rowOff>
    </xdr:from>
    <xdr:to>
      <xdr:col>81</xdr:col>
      <xdr:colOff>50800</xdr:colOff>
      <xdr:row>76</xdr:row>
      <xdr:rowOff>53158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65201"/>
          <a:ext cx="8890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53158</xdr:rowOff>
    </xdr:from>
    <xdr:to>
      <xdr:col>76</xdr:col>
      <xdr:colOff>114300</xdr:colOff>
      <xdr:row>76</xdr:row>
      <xdr:rowOff>63576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83358"/>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50628</xdr:rowOff>
    </xdr:from>
    <xdr:to>
      <xdr:col>71</xdr:col>
      <xdr:colOff>177800</xdr:colOff>
      <xdr:row>76</xdr:row>
      <xdr:rowOff>63576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3080828"/>
          <a:ext cx="8890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12058</xdr:rowOff>
    </xdr:from>
    <xdr:to>
      <xdr:col>85</xdr:col>
      <xdr:colOff>177800</xdr:colOff>
      <xdr:row>76</xdr:row>
      <xdr:rowOff>113658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4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161935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02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155651</xdr:rowOff>
    </xdr:from>
    <xdr:to>
      <xdr:col>81</xdr:col>
      <xdr:colOff>101600</xdr:colOff>
      <xdr:row>76</xdr:row>
      <xdr:rowOff>85801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1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76928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2358</xdr:rowOff>
    </xdr:from>
    <xdr:to>
      <xdr:col>76</xdr:col>
      <xdr:colOff>165100</xdr:colOff>
      <xdr:row>76</xdr:row>
      <xdr:rowOff>103958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3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95085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1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12776</xdr:rowOff>
    </xdr:from>
    <xdr:to>
      <xdr:col>72</xdr:col>
      <xdr:colOff>38100</xdr:colOff>
      <xdr:row>76</xdr:row>
      <xdr:rowOff>114376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105503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135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171278</xdr:rowOff>
    </xdr:from>
    <xdr:to>
      <xdr:col>67</xdr:col>
      <xdr:colOff>101600</xdr:colOff>
      <xdr:row>76</xdr:row>
      <xdr:rowOff>101428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92555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2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166208</xdr:rowOff>
    </xdr:from>
    <xdr:to>
      <xdr:col>85</xdr:col>
      <xdr:colOff>127000</xdr:colOff>
      <xdr:row>95</xdr:row>
      <xdr:rowOff>3775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282508"/>
          <a:ext cx="838200" cy="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110787</xdr:rowOff>
    </xdr:from>
    <xdr:to>
      <xdr:col>81</xdr:col>
      <xdr:colOff>50800</xdr:colOff>
      <xdr:row>94</xdr:row>
      <xdr:rowOff>166208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227087"/>
          <a:ext cx="889000" cy="55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110787</xdr:rowOff>
    </xdr:from>
    <xdr:to>
      <xdr:col>76</xdr:col>
      <xdr:colOff>114300</xdr:colOff>
      <xdr:row>96</xdr:row>
      <xdr:rowOff>54660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227087"/>
          <a:ext cx="889000" cy="28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54660</xdr:rowOff>
    </xdr:from>
    <xdr:to>
      <xdr:col>71</xdr:col>
      <xdr:colOff>177800</xdr:colOff>
      <xdr:row>96</xdr:row>
      <xdr:rowOff>132576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13860"/>
          <a:ext cx="889000" cy="7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124425</xdr:rowOff>
    </xdr:from>
    <xdr:to>
      <xdr:col>85</xdr:col>
      <xdr:colOff>177800</xdr:colOff>
      <xdr:row>95</xdr:row>
      <xdr:rowOff>54575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24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147302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09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115408</xdr:rowOff>
    </xdr:from>
    <xdr:to>
      <xdr:col>81</xdr:col>
      <xdr:colOff>101600</xdr:colOff>
      <xdr:row>95</xdr:row>
      <xdr:rowOff>45558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23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62085</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00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59987</xdr:rowOff>
    </xdr:from>
    <xdr:to>
      <xdr:col>76</xdr:col>
      <xdr:colOff>165100</xdr:colOff>
      <xdr:row>94</xdr:row>
      <xdr:rowOff>161587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17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6664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595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3860</xdr:rowOff>
    </xdr:from>
    <xdr:to>
      <xdr:col>72</xdr:col>
      <xdr:colOff>38100</xdr:colOff>
      <xdr:row>96</xdr:row>
      <xdr:rowOff>105460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121987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23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81776</xdr:rowOff>
    </xdr:from>
    <xdr:to>
      <xdr:col>67</xdr:col>
      <xdr:colOff>101600</xdr:colOff>
      <xdr:row>97</xdr:row>
      <xdr:rowOff>11926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54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28453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3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19502</xdr:rowOff>
    </xdr:from>
    <xdr:to>
      <xdr:col>116</xdr:col>
      <xdr:colOff>63500</xdr:colOff>
      <xdr:row>34</xdr:row>
      <xdr:rowOff>36601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5848802"/>
          <a:ext cx="8382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77294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0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19502</xdr:rowOff>
    </xdr:from>
    <xdr:to>
      <xdr:col>111</xdr:col>
      <xdr:colOff>177800</xdr:colOff>
      <xdr:row>34</xdr:row>
      <xdr:rowOff>28509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5848802"/>
          <a:ext cx="889000" cy="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22155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16530</xdr:rowOff>
    </xdr:from>
    <xdr:to>
      <xdr:col>107</xdr:col>
      <xdr:colOff>50800</xdr:colOff>
      <xdr:row>34</xdr:row>
      <xdr:rowOff>28509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5845830"/>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18498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149575</xdr:rowOff>
    </xdr:from>
    <xdr:to>
      <xdr:col>102</xdr:col>
      <xdr:colOff>114300</xdr:colOff>
      <xdr:row>34</xdr:row>
      <xdr:rowOff>16530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5807425"/>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57589</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57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157251</xdr:rowOff>
    </xdr:from>
    <xdr:to>
      <xdr:col>116</xdr:col>
      <xdr:colOff>114300</xdr:colOff>
      <xdr:row>34</xdr:row>
      <xdr:rowOff>87401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581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8678</xdr:rowOff>
    </xdr:from>
    <xdr:ext cx="534377"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566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140152</xdr:rowOff>
    </xdr:from>
    <xdr:to>
      <xdr:col>112</xdr:col>
      <xdr:colOff>38100</xdr:colOff>
      <xdr:row>34</xdr:row>
      <xdr:rowOff>70302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579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32</xdr:row>
      <xdr:rowOff>86829</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56111" y="557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149159</xdr:rowOff>
    </xdr:from>
    <xdr:to>
      <xdr:col>107</xdr:col>
      <xdr:colOff>101600</xdr:colOff>
      <xdr:row>34</xdr:row>
      <xdr:rowOff>79309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580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95836</xdr:rowOff>
    </xdr:from>
    <xdr:ext cx="534377"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67111" y="558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137180</xdr:rowOff>
    </xdr:from>
    <xdr:to>
      <xdr:col>102</xdr:col>
      <xdr:colOff>165100</xdr:colOff>
      <xdr:row>34</xdr:row>
      <xdr:rowOff>67330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579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83857</xdr:rowOff>
    </xdr:from>
    <xdr:ext cx="534377"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278111" y="557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98775</xdr:rowOff>
    </xdr:from>
    <xdr:to>
      <xdr:col>98</xdr:col>
      <xdr:colOff>38100</xdr:colOff>
      <xdr:row>34</xdr:row>
      <xdr:rowOff>28925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575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32</xdr:row>
      <xdr:rowOff>45452</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389111" y="553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168732</xdr:rowOff>
    </xdr:from>
    <xdr:to>
      <xdr:col>116</xdr:col>
      <xdr:colOff>63500</xdr:colOff>
      <xdr:row>57</xdr:row>
      <xdr:rowOff>170561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4138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170561</xdr:rowOff>
    </xdr:from>
    <xdr:to>
      <xdr:col>111</xdr:col>
      <xdr:colOff>177800</xdr:colOff>
      <xdr:row>58</xdr:row>
      <xdr:rowOff>178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43211"/>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178</xdr:rowOff>
    </xdr:from>
    <xdr:to>
      <xdr:col>107</xdr:col>
      <xdr:colOff>50800</xdr:colOff>
      <xdr:row>58</xdr:row>
      <xdr:rowOff>2616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944278"/>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86072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2616</xdr:rowOff>
    </xdr:from>
    <xdr:to>
      <xdr:col>102</xdr:col>
      <xdr:colOff>114300</xdr:colOff>
      <xdr:row>58</xdr:row>
      <xdr:rowOff>5093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946716"/>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117932</xdr:rowOff>
    </xdr:from>
    <xdr:to>
      <xdr:col>116</xdr:col>
      <xdr:colOff>114300</xdr:colOff>
      <xdr:row>58</xdr:row>
      <xdr:rowOff>48082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140809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4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119761</xdr:rowOff>
    </xdr:from>
    <xdr:to>
      <xdr:col>112</xdr:col>
      <xdr:colOff>38100</xdr:colOff>
      <xdr:row>58</xdr:row>
      <xdr:rowOff>49911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66438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6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120828</xdr:rowOff>
    </xdr:from>
    <xdr:to>
      <xdr:col>107</xdr:col>
      <xdr:colOff>101600</xdr:colOff>
      <xdr:row>58</xdr:row>
      <xdr:rowOff>50978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9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67505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6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123266</xdr:rowOff>
    </xdr:from>
    <xdr:to>
      <xdr:col>102</xdr:col>
      <xdr:colOff>165100</xdr:colOff>
      <xdr:row>58</xdr:row>
      <xdr:rowOff>53416</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9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69943</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71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125743</xdr:rowOff>
    </xdr:from>
    <xdr:to>
      <xdr:col>98</xdr:col>
      <xdr:colOff>38100</xdr:colOff>
      <xdr:row>58</xdr:row>
      <xdr:rowOff>55893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9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67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10106</xdr:rowOff>
    </xdr:from>
    <xdr:to>
      <xdr:col>116</xdr:col>
      <xdr:colOff>63500</xdr:colOff>
      <xdr:row>75</xdr:row>
      <xdr:rowOff>20348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868856"/>
          <a:ext cx="8382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20348</xdr:rowOff>
    </xdr:from>
    <xdr:to>
      <xdr:col>111</xdr:col>
      <xdr:colOff>177800</xdr:colOff>
      <xdr:row>75</xdr:row>
      <xdr:rowOff>40556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79098"/>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40556</xdr:rowOff>
    </xdr:from>
    <xdr:to>
      <xdr:col>107</xdr:col>
      <xdr:colOff>50800</xdr:colOff>
      <xdr:row>75</xdr:row>
      <xdr:rowOff>62273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9930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62273</xdr:rowOff>
    </xdr:from>
    <xdr:to>
      <xdr:col>102</xdr:col>
      <xdr:colOff>114300</xdr:colOff>
      <xdr:row>75</xdr:row>
      <xdr:rowOff>80104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921023"/>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130756</xdr:rowOff>
    </xdr:from>
    <xdr:to>
      <xdr:col>116</xdr:col>
      <xdr:colOff>114300</xdr:colOff>
      <xdr:row>75</xdr:row>
      <xdr:rowOff>60906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8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153633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6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140998</xdr:rowOff>
    </xdr:from>
    <xdr:to>
      <xdr:col>112</xdr:col>
      <xdr:colOff>38100</xdr:colOff>
      <xdr:row>75</xdr:row>
      <xdr:rowOff>71148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82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87675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60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161206</xdr:rowOff>
    </xdr:from>
    <xdr:to>
      <xdr:col>107</xdr:col>
      <xdr:colOff>101600</xdr:colOff>
      <xdr:row>75</xdr:row>
      <xdr:rowOff>91356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4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107883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11473</xdr:rowOff>
    </xdr:from>
    <xdr:to>
      <xdr:col>102</xdr:col>
      <xdr:colOff>165100</xdr:colOff>
      <xdr:row>75</xdr:row>
      <xdr:rowOff>113073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87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129600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64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29304</xdr:rowOff>
    </xdr:from>
    <xdr:to>
      <xdr:col>98</xdr:col>
      <xdr:colOff>38100</xdr:colOff>
      <xdr:row>75</xdr:row>
      <xdr:rowOff>130904</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147431</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・歳出決算総額は、住民一人当たり６３５，７４６円となっている。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扶助費は、住民一人当たり１４２，９３７円で、類似団体平均に比べて高い水準にある。特に、児童福祉費は類似団体平均に比べて高い水準にあり、子ども・子育て支援新制度における教育・保育給付費負担金や、医療費助成事業などの単独事業に多額の経費を要していることがその要因である。また、生活保護費についても類似団体平均に比べて高い水準にあり、頻回受診の是正指導等の適正実施に努める。</a:t>
          </a:r>
        </a:p>
        <a:p>
          <a:r>
            <a:rPr kumimoji="1" lang="ja-JP" altLang="en-US" sz="1300">
              <a:latin typeface="ＭＳ Ｐゴシック" panose="020B0600070205080204" pitchFamily="50" charset="-128"/>
              <a:ea typeface="ＭＳ Ｐゴシック" panose="020B0600070205080204" pitchFamily="50" charset="-128"/>
            </a:rPr>
            <a:t>・類似団体平均を上回っている投資及び出資金については、公営企業（水道事業、工業用水道事業、下水道事業）の企業債償還元金に対する出資であり、企業債残高が多いため大幅な削減は困難であるが、今後の企業債発行を可能な限り抑えることで、出資額の削減に努める。</a:t>
          </a:r>
        </a:p>
        <a:p>
          <a:r>
            <a:rPr kumimoji="1" lang="ja-JP" altLang="en-US" sz="1300">
              <a:latin typeface="ＭＳ Ｐゴシック" panose="020B0600070205080204" pitchFamily="50" charset="-128"/>
              <a:ea typeface="ＭＳ Ｐゴシック" panose="020B0600070205080204" pitchFamily="50" charset="-128"/>
            </a:rPr>
            <a:t>・普通建設事業費については、今後も複合施設建設などの大型事業が控えているため増加が見込まれる。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佐賀県伊万里市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52,279
51,421
255.24
34,551,792
33,236,164
901,549
15,000,249
21,534,848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55118</xdr:rowOff>
    </xdr:from>
    <xdr:to>
      <xdr:col>24</xdr:col>
      <xdr:colOff>63500</xdr:colOff>
      <xdr:row>32</xdr:row>
      <xdr:rowOff>79349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541518"/>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55118</xdr:rowOff>
    </xdr:from>
    <xdr:to>
      <xdr:col>19</xdr:col>
      <xdr:colOff>177800</xdr:colOff>
      <xdr:row>32</xdr:row>
      <xdr:rowOff>155245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41518"/>
          <a:ext cx="8890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127356</xdr:rowOff>
    </xdr:from>
    <xdr:to>
      <xdr:col>15</xdr:col>
      <xdr:colOff>50800</xdr:colOff>
      <xdr:row>32</xdr:row>
      <xdr:rowOff>155245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13756"/>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50089</xdr:rowOff>
    </xdr:from>
    <xdr:to>
      <xdr:col>10</xdr:col>
      <xdr:colOff>114300</xdr:colOff>
      <xdr:row>32</xdr:row>
      <xdr:rowOff>127356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536489"/>
          <a:ext cx="889000" cy="7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90644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28549</xdr:rowOff>
    </xdr:from>
    <xdr:to>
      <xdr:col>24</xdr:col>
      <xdr:colOff>114300</xdr:colOff>
      <xdr:row>32</xdr:row>
      <xdr:rowOff>130149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114926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4318</xdr:rowOff>
    </xdr:from>
    <xdr:to>
      <xdr:col>20</xdr:col>
      <xdr:colOff>38100</xdr:colOff>
      <xdr:row>32</xdr:row>
      <xdr:rowOff>105918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122445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104445</xdr:rowOff>
    </xdr:from>
    <xdr:to>
      <xdr:col>15</xdr:col>
      <xdr:colOff>101600</xdr:colOff>
      <xdr:row>33</xdr:row>
      <xdr:rowOff>34595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9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51122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6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76556</xdr:rowOff>
    </xdr:from>
    <xdr:to>
      <xdr:col>10</xdr:col>
      <xdr:colOff>165100</xdr:colOff>
      <xdr:row>33</xdr:row>
      <xdr:rowOff>6706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23233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3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170739</xdr:rowOff>
    </xdr:from>
    <xdr:to>
      <xdr:col>6</xdr:col>
      <xdr:colOff>38100</xdr:colOff>
      <xdr:row>32</xdr:row>
      <xdr:rowOff>100889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4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117416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26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120054</xdr:rowOff>
    </xdr:from>
    <xdr:to>
      <xdr:col>24</xdr:col>
      <xdr:colOff>63500</xdr:colOff>
      <xdr:row>54</xdr:row>
      <xdr:rowOff>130739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378354"/>
          <a:ext cx="838200" cy="1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107252</xdr:rowOff>
    </xdr:from>
    <xdr:to>
      <xdr:col>19</xdr:col>
      <xdr:colOff>177800</xdr:colOff>
      <xdr:row>54</xdr:row>
      <xdr:rowOff>120054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365552"/>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9334</xdr:rowOff>
    </xdr:from>
    <xdr:to>
      <xdr:col>15</xdr:col>
      <xdr:colOff>50800</xdr:colOff>
      <xdr:row>54</xdr:row>
      <xdr:rowOff>107252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096184"/>
          <a:ext cx="889000" cy="269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9334</xdr:rowOff>
    </xdr:from>
    <xdr:to>
      <xdr:col>10</xdr:col>
      <xdr:colOff>114300</xdr:colOff>
      <xdr:row>56</xdr:row>
      <xdr:rowOff>42609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096184"/>
          <a:ext cx="889000" cy="5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79939</xdr:rowOff>
    </xdr:from>
    <xdr:to>
      <xdr:col>24</xdr:col>
      <xdr:colOff>114300</xdr:colOff>
      <xdr:row>55</xdr:row>
      <xdr:rowOff>10089</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33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102816</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189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69254</xdr:rowOff>
    </xdr:from>
    <xdr:to>
      <xdr:col>20</xdr:col>
      <xdr:colOff>38100</xdr:colOff>
      <xdr:row>54</xdr:row>
      <xdr:rowOff>170854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2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15931</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10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56452</xdr:rowOff>
    </xdr:from>
    <xdr:to>
      <xdr:col>15</xdr:col>
      <xdr:colOff>101600</xdr:colOff>
      <xdr:row>54</xdr:row>
      <xdr:rowOff>158052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31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3129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08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129984</xdr:rowOff>
    </xdr:from>
    <xdr:to>
      <xdr:col>10</xdr:col>
      <xdr:colOff>165100</xdr:colOff>
      <xdr:row>53</xdr:row>
      <xdr:rowOff>60134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04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76661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82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163259</xdr:rowOff>
    </xdr:from>
    <xdr:to>
      <xdr:col>6</xdr:col>
      <xdr:colOff>38100</xdr:colOff>
      <xdr:row>56</xdr:row>
      <xdr:rowOff>93409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9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109936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36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30995</xdr:rowOff>
    </xdr:from>
    <xdr:to>
      <xdr:col>24</xdr:col>
      <xdr:colOff>63500</xdr:colOff>
      <xdr:row>73</xdr:row>
      <xdr:rowOff>67920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546845"/>
          <a:ext cx="838200" cy="3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120868</xdr:rowOff>
    </xdr:from>
    <xdr:to>
      <xdr:col>19</xdr:col>
      <xdr:colOff>177800</xdr:colOff>
      <xdr:row>73</xdr:row>
      <xdr:rowOff>67920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465268"/>
          <a:ext cx="889000" cy="11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120868</xdr:rowOff>
    </xdr:from>
    <xdr:to>
      <xdr:col>15</xdr:col>
      <xdr:colOff>50800</xdr:colOff>
      <xdr:row>74</xdr:row>
      <xdr:rowOff>137436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465268"/>
          <a:ext cx="889000" cy="35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137436</xdr:rowOff>
    </xdr:from>
    <xdr:to>
      <xdr:col>10</xdr:col>
      <xdr:colOff>114300</xdr:colOff>
      <xdr:row>74</xdr:row>
      <xdr:rowOff>150281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24736"/>
          <a:ext cx="8890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151645</xdr:rowOff>
    </xdr:from>
    <xdr:to>
      <xdr:col>24</xdr:col>
      <xdr:colOff>114300</xdr:colOff>
      <xdr:row>73</xdr:row>
      <xdr:rowOff>81795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49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3072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47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17120</xdr:rowOff>
    </xdr:from>
    <xdr:to>
      <xdr:col>20</xdr:col>
      <xdr:colOff>38100</xdr:colOff>
      <xdr:row>73</xdr:row>
      <xdr:rowOff>118720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53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135247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308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70068</xdr:rowOff>
    </xdr:from>
    <xdr:to>
      <xdr:col>15</xdr:col>
      <xdr:colOff>101600</xdr:colOff>
      <xdr:row>73</xdr:row>
      <xdr:rowOff>218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41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16745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1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86636</xdr:rowOff>
    </xdr:from>
    <xdr:to>
      <xdr:col>10</xdr:col>
      <xdr:colOff>165100</xdr:colOff>
      <xdr:row>75</xdr:row>
      <xdr:rowOff>16786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77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33313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54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99481</xdr:rowOff>
    </xdr:from>
    <xdr:to>
      <xdr:col>6</xdr:col>
      <xdr:colOff>38100</xdr:colOff>
      <xdr:row>75</xdr:row>
      <xdr:rowOff>29631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8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46158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6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81998</xdr:rowOff>
    </xdr:from>
    <xdr:to>
      <xdr:col>24</xdr:col>
      <xdr:colOff>63500</xdr:colOff>
      <xdr:row>96</xdr:row>
      <xdr:rowOff>20219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369748"/>
          <a:ext cx="838200" cy="10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3187</xdr:rowOff>
    </xdr:from>
    <xdr:to>
      <xdr:col>19</xdr:col>
      <xdr:colOff>177800</xdr:colOff>
      <xdr:row>96</xdr:row>
      <xdr:rowOff>20219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62387"/>
          <a:ext cx="889000" cy="17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3187</xdr:rowOff>
    </xdr:from>
    <xdr:to>
      <xdr:col>15</xdr:col>
      <xdr:colOff>50800</xdr:colOff>
      <xdr:row>97</xdr:row>
      <xdr:rowOff>21780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62387"/>
          <a:ext cx="889000" cy="19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1645</xdr:rowOff>
    </xdr:from>
    <xdr:to>
      <xdr:col>10</xdr:col>
      <xdr:colOff>114300</xdr:colOff>
      <xdr:row>97</xdr:row>
      <xdr:rowOff>21780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632295"/>
          <a:ext cx="889000" cy="2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31198</xdr:rowOff>
    </xdr:from>
    <xdr:to>
      <xdr:col>24</xdr:col>
      <xdr:colOff>114300</xdr:colOff>
      <xdr:row>95</xdr:row>
      <xdr:rowOff>132798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3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54075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17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140869</xdr:rowOff>
    </xdr:from>
    <xdr:to>
      <xdr:col>20</xdr:col>
      <xdr:colOff>38100</xdr:colOff>
      <xdr:row>96</xdr:row>
      <xdr:rowOff>71019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2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87546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123837</xdr:rowOff>
    </xdr:from>
    <xdr:to>
      <xdr:col>15</xdr:col>
      <xdr:colOff>101600</xdr:colOff>
      <xdr:row>96</xdr:row>
      <xdr:rowOff>53987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70514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8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142430</xdr:rowOff>
    </xdr:from>
    <xdr:to>
      <xdr:col>10</xdr:col>
      <xdr:colOff>165100</xdr:colOff>
      <xdr:row>97</xdr:row>
      <xdr:rowOff>72580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63707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9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122295</xdr:rowOff>
    </xdr:from>
    <xdr:to>
      <xdr:col>6</xdr:col>
      <xdr:colOff>38100</xdr:colOff>
      <xdr:row>97</xdr:row>
      <xdr:rowOff>52445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5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68972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15250</xdr:rowOff>
    </xdr:from>
    <xdr:to>
      <xdr:col>55</xdr:col>
      <xdr:colOff>0</xdr:colOff>
      <xdr:row>38</xdr:row>
      <xdr:rowOff>16621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30350"/>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16621</xdr:rowOff>
    </xdr:from>
    <xdr:to>
      <xdr:col>50</xdr:col>
      <xdr:colOff>114300</xdr:colOff>
      <xdr:row>38</xdr:row>
      <xdr:rowOff>17993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3172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69521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58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17536</xdr:rowOff>
    </xdr:from>
    <xdr:to>
      <xdr:col>45</xdr:col>
      <xdr:colOff>177800</xdr:colOff>
      <xdr:row>38</xdr:row>
      <xdr:rowOff>17993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3263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14153</xdr:rowOff>
    </xdr:from>
    <xdr:to>
      <xdr:col>41</xdr:col>
      <xdr:colOff>50800</xdr:colOff>
      <xdr:row>38</xdr:row>
      <xdr:rowOff>17536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29253"/>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135900</xdr:rowOff>
    </xdr:from>
    <xdr:to>
      <xdr:col>55</xdr:col>
      <xdr:colOff>50800</xdr:colOff>
      <xdr:row>38</xdr:row>
      <xdr:rowOff>66050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95277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6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137272</xdr:rowOff>
    </xdr:from>
    <xdr:to>
      <xdr:col>50</xdr:col>
      <xdr:colOff>165100</xdr:colOff>
      <xdr:row>38</xdr:row>
      <xdr:rowOff>67422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8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83949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25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138643</xdr:rowOff>
    </xdr:from>
    <xdr:to>
      <xdr:col>46</xdr:col>
      <xdr:colOff>38100</xdr:colOff>
      <xdr:row>38</xdr:row>
      <xdr:rowOff>68793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8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85320</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257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138186</xdr:rowOff>
    </xdr:from>
    <xdr:to>
      <xdr:col>41</xdr:col>
      <xdr:colOff>101600</xdr:colOff>
      <xdr:row>38</xdr:row>
      <xdr:rowOff>68336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8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84863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5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134803</xdr:rowOff>
    </xdr:from>
    <xdr:to>
      <xdr:col>36</xdr:col>
      <xdr:colOff>165100</xdr:colOff>
      <xdr:row>38</xdr:row>
      <xdr:rowOff>64953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81480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53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17475</xdr:rowOff>
    </xdr:from>
    <xdr:to>
      <xdr:col>55</xdr:col>
      <xdr:colOff>0</xdr:colOff>
      <xdr:row>57</xdr:row>
      <xdr:rowOff>15684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618675"/>
          <a:ext cx="838200" cy="16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17475</xdr:rowOff>
    </xdr:from>
    <xdr:to>
      <xdr:col>50</xdr:col>
      <xdr:colOff>114300</xdr:colOff>
      <xdr:row>57</xdr:row>
      <xdr:rowOff>136106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618675"/>
          <a:ext cx="889000" cy="29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79680</xdr:rowOff>
    </xdr:from>
    <xdr:to>
      <xdr:col>45</xdr:col>
      <xdr:colOff>177800</xdr:colOff>
      <xdr:row>57</xdr:row>
      <xdr:rowOff>136106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852330"/>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79680</xdr:rowOff>
    </xdr:from>
    <xdr:to>
      <xdr:col>41</xdr:col>
      <xdr:colOff>50800</xdr:colOff>
      <xdr:row>57</xdr:row>
      <xdr:rowOff>112776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852330"/>
          <a:ext cx="889000" cy="3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136334</xdr:rowOff>
    </xdr:from>
    <xdr:to>
      <xdr:col>55</xdr:col>
      <xdr:colOff>50800</xdr:colOff>
      <xdr:row>57</xdr:row>
      <xdr:rowOff>66484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3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159211</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58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138125</xdr:rowOff>
    </xdr:from>
    <xdr:to>
      <xdr:col>50</xdr:col>
      <xdr:colOff>165100</xdr:colOff>
      <xdr:row>56</xdr:row>
      <xdr:rowOff>68275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84802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34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85306</xdr:rowOff>
    </xdr:from>
    <xdr:to>
      <xdr:col>46</xdr:col>
      <xdr:colOff>38100</xdr:colOff>
      <xdr:row>58</xdr:row>
      <xdr:rowOff>15456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31983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3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28880</xdr:rowOff>
    </xdr:from>
    <xdr:to>
      <xdr:col>41</xdr:col>
      <xdr:colOff>101600</xdr:colOff>
      <xdr:row>57</xdr:row>
      <xdr:rowOff>130480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147007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57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61976</xdr:rowOff>
    </xdr:from>
    <xdr:to>
      <xdr:col>36</xdr:col>
      <xdr:colOff>165100</xdr:colOff>
      <xdr:row>57</xdr:row>
      <xdr:rowOff>163576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8653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158198</xdr:rowOff>
    </xdr:from>
    <xdr:to>
      <xdr:col>55</xdr:col>
      <xdr:colOff>0</xdr:colOff>
      <xdr:row>76</xdr:row>
      <xdr:rowOff>153682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016948"/>
          <a:ext cx="838200" cy="16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158198</xdr:rowOff>
    </xdr:from>
    <xdr:to>
      <xdr:col>50</xdr:col>
      <xdr:colOff>114300</xdr:colOff>
      <xdr:row>76</xdr:row>
      <xdr:rowOff>124613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016948"/>
          <a:ext cx="889000" cy="13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124613</xdr:rowOff>
    </xdr:from>
    <xdr:to>
      <xdr:col>45</xdr:col>
      <xdr:colOff>177800</xdr:colOff>
      <xdr:row>76</xdr:row>
      <xdr:rowOff>151625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54813"/>
          <a:ext cx="889000" cy="2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151625</xdr:rowOff>
    </xdr:from>
    <xdr:to>
      <xdr:col>41</xdr:col>
      <xdr:colOff>50800</xdr:colOff>
      <xdr:row>76</xdr:row>
      <xdr:rowOff>163285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81825"/>
          <a:ext cx="889000" cy="1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102882</xdr:rowOff>
    </xdr:from>
    <xdr:to>
      <xdr:col>55</xdr:col>
      <xdr:colOff>50800</xdr:colOff>
      <xdr:row>77</xdr:row>
      <xdr:rowOff>33032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13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125759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98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107397</xdr:rowOff>
    </xdr:from>
    <xdr:to>
      <xdr:col>50</xdr:col>
      <xdr:colOff>165100</xdr:colOff>
      <xdr:row>76</xdr:row>
      <xdr:rowOff>37548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29661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54074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74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73813</xdr:rowOff>
    </xdr:from>
    <xdr:to>
      <xdr:col>46</xdr:col>
      <xdr:colOff>38100</xdr:colOff>
      <xdr:row>77</xdr:row>
      <xdr:rowOff>3963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20490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100825</xdr:rowOff>
    </xdr:from>
    <xdr:to>
      <xdr:col>41</xdr:col>
      <xdr:colOff>101600</xdr:colOff>
      <xdr:row>77</xdr:row>
      <xdr:rowOff>30975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47503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90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112485</xdr:rowOff>
    </xdr:from>
    <xdr:to>
      <xdr:col>36</xdr:col>
      <xdr:colOff>165100</xdr:colOff>
      <xdr:row>77</xdr:row>
      <xdr:rowOff>42635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59161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26085</xdr:rowOff>
    </xdr:from>
    <xdr:to>
      <xdr:col>55</xdr:col>
      <xdr:colOff>0</xdr:colOff>
      <xdr:row>98</xdr:row>
      <xdr:rowOff>44667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28185"/>
          <a:ext cx="8382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44667</xdr:rowOff>
    </xdr:from>
    <xdr:to>
      <xdr:col>50</xdr:col>
      <xdr:colOff>114300</xdr:colOff>
      <xdr:row>98</xdr:row>
      <xdr:rowOff>111305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46767"/>
          <a:ext cx="889000" cy="6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100332</xdr:rowOff>
    </xdr:from>
    <xdr:to>
      <xdr:col>45</xdr:col>
      <xdr:colOff>177800</xdr:colOff>
      <xdr:row>98</xdr:row>
      <xdr:rowOff>111305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0243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72704</xdr:rowOff>
    </xdr:from>
    <xdr:to>
      <xdr:col>41</xdr:col>
      <xdr:colOff>50800</xdr:colOff>
      <xdr:row>98</xdr:row>
      <xdr:rowOff>100332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874804"/>
          <a:ext cx="889000" cy="2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146735</xdr:rowOff>
    </xdr:from>
    <xdr:to>
      <xdr:col>55</xdr:col>
      <xdr:colOff>50800</xdr:colOff>
      <xdr:row>98</xdr:row>
      <xdr:rowOff>76885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125162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5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165317</xdr:rowOff>
    </xdr:from>
    <xdr:to>
      <xdr:col>50</xdr:col>
      <xdr:colOff>165100</xdr:colOff>
      <xdr:row>98</xdr:row>
      <xdr:rowOff>95467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86594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88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60505</xdr:rowOff>
    </xdr:from>
    <xdr:to>
      <xdr:col>46</xdr:col>
      <xdr:colOff>38100</xdr:colOff>
      <xdr:row>98</xdr:row>
      <xdr:rowOff>162105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153232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49532</xdr:rowOff>
    </xdr:from>
    <xdr:to>
      <xdr:col>41</xdr:col>
      <xdr:colOff>101600</xdr:colOff>
      <xdr:row>98</xdr:row>
      <xdr:rowOff>151132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5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142259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4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21904</xdr:rowOff>
    </xdr:from>
    <xdr:to>
      <xdr:col>36</xdr:col>
      <xdr:colOff>165100</xdr:colOff>
      <xdr:row>98</xdr:row>
      <xdr:rowOff>123504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114631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15616</xdr:rowOff>
    </xdr:from>
    <xdr:to>
      <xdr:col>85</xdr:col>
      <xdr:colOff>127000</xdr:colOff>
      <xdr:row>36</xdr:row>
      <xdr:rowOff>48534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187816"/>
          <a:ext cx="8382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134168</xdr:rowOff>
    </xdr:from>
    <xdr:to>
      <xdr:col>81</xdr:col>
      <xdr:colOff>50800</xdr:colOff>
      <xdr:row>36</xdr:row>
      <xdr:rowOff>15616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34918"/>
          <a:ext cx="889000" cy="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97181</xdr:rowOff>
    </xdr:from>
    <xdr:to>
      <xdr:col>76</xdr:col>
      <xdr:colOff>114300</xdr:colOff>
      <xdr:row>35</xdr:row>
      <xdr:rowOff>134168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097931"/>
          <a:ext cx="889000" cy="3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97181</xdr:rowOff>
    </xdr:from>
    <xdr:to>
      <xdr:col>71</xdr:col>
      <xdr:colOff>177800</xdr:colOff>
      <xdr:row>36</xdr:row>
      <xdr:rowOff>71989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097931"/>
          <a:ext cx="889000" cy="14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169184</xdr:rowOff>
    </xdr:from>
    <xdr:to>
      <xdr:col>85</xdr:col>
      <xdr:colOff>177800</xdr:colOff>
      <xdr:row>36</xdr:row>
      <xdr:rowOff>99334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6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20611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2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136266</xdr:rowOff>
    </xdr:from>
    <xdr:to>
      <xdr:col>81</xdr:col>
      <xdr:colOff>101600</xdr:colOff>
      <xdr:row>36</xdr:row>
      <xdr:rowOff>66416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3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82943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1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83368</xdr:rowOff>
    </xdr:from>
    <xdr:to>
      <xdr:col>76</xdr:col>
      <xdr:colOff>165100</xdr:colOff>
      <xdr:row>36</xdr:row>
      <xdr:rowOff>13518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30045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5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46381</xdr:rowOff>
    </xdr:from>
    <xdr:to>
      <xdr:col>72</xdr:col>
      <xdr:colOff>38100</xdr:colOff>
      <xdr:row>35</xdr:row>
      <xdr:rowOff>147981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164508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21189</xdr:rowOff>
    </xdr:from>
    <xdr:to>
      <xdr:col>67</xdr:col>
      <xdr:colOff>101600</xdr:colOff>
      <xdr:row>36</xdr:row>
      <xdr:rowOff>122789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139316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6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150393</xdr:rowOff>
    </xdr:from>
    <xdr:to>
      <xdr:col>85</xdr:col>
      <xdr:colOff>127000</xdr:colOff>
      <xdr:row>58</xdr:row>
      <xdr:rowOff>6604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51593"/>
          <a:ext cx="838200" cy="1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127419</xdr:rowOff>
    </xdr:from>
    <xdr:to>
      <xdr:col>81</xdr:col>
      <xdr:colOff>50800</xdr:colOff>
      <xdr:row>58</xdr:row>
      <xdr:rowOff>6604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28619"/>
          <a:ext cx="889000" cy="22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127419</xdr:rowOff>
    </xdr:from>
    <xdr:to>
      <xdr:col>76</xdr:col>
      <xdr:colOff>114300</xdr:colOff>
      <xdr:row>56</xdr:row>
      <xdr:rowOff>164427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28619"/>
          <a:ext cx="889000" cy="3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164427</xdr:rowOff>
    </xdr:from>
    <xdr:to>
      <xdr:col>71</xdr:col>
      <xdr:colOff>177800</xdr:colOff>
      <xdr:row>58</xdr:row>
      <xdr:rowOff>1422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65627"/>
          <a:ext cx="889000" cy="17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99593</xdr:rowOff>
    </xdr:from>
    <xdr:to>
      <xdr:col>85</xdr:col>
      <xdr:colOff>177800</xdr:colOff>
      <xdr:row>57</xdr:row>
      <xdr:rowOff>29743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122470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127254</xdr:rowOff>
    </xdr:from>
    <xdr:to>
      <xdr:col>81</xdr:col>
      <xdr:colOff>101600</xdr:colOff>
      <xdr:row>58</xdr:row>
      <xdr:rowOff>57404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9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48531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9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76619</xdr:rowOff>
    </xdr:from>
    <xdr:to>
      <xdr:col>76</xdr:col>
      <xdr:colOff>165100</xdr:colOff>
      <xdr:row>57</xdr:row>
      <xdr:rowOff>6769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7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23296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5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113627</xdr:rowOff>
    </xdr:from>
    <xdr:to>
      <xdr:col>72</xdr:col>
      <xdr:colOff>38100</xdr:colOff>
      <xdr:row>57</xdr:row>
      <xdr:rowOff>43777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1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60304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122072</xdr:rowOff>
    </xdr:from>
    <xdr:to>
      <xdr:col>67</xdr:col>
      <xdr:colOff>101600</xdr:colOff>
      <xdr:row>58</xdr:row>
      <xdr:rowOff>52222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9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43349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8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69520</xdr:rowOff>
    </xdr:from>
    <xdr:to>
      <xdr:col>85</xdr:col>
      <xdr:colOff>127000</xdr:colOff>
      <xdr:row>78</xdr:row>
      <xdr:rowOff>84150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442620"/>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42659</xdr:rowOff>
    </xdr:from>
    <xdr:to>
      <xdr:col>81</xdr:col>
      <xdr:colOff>50800</xdr:colOff>
      <xdr:row>78</xdr:row>
      <xdr:rowOff>69520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415759"/>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7592</xdr:rowOff>
    </xdr:from>
    <xdr:to>
      <xdr:col>76</xdr:col>
      <xdr:colOff>114300</xdr:colOff>
      <xdr:row>78</xdr:row>
      <xdr:rowOff>42659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80692"/>
          <a:ext cx="889000" cy="3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126855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4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1329</xdr:rowOff>
    </xdr:from>
    <xdr:to>
      <xdr:col>71</xdr:col>
      <xdr:colOff>177800</xdr:colOff>
      <xdr:row>78</xdr:row>
      <xdr:rowOff>7592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74429"/>
          <a:ext cx="889000" cy="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82987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4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105411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33350</xdr:rowOff>
    </xdr:from>
    <xdr:to>
      <xdr:col>85</xdr:col>
      <xdr:colOff>177800</xdr:colOff>
      <xdr:row>78</xdr:row>
      <xdr:rowOff>134950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18720</xdr:rowOff>
    </xdr:from>
    <xdr:to>
      <xdr:col>81</xdr:col>
      <xdr:colOff>101600</xdr:colOff>
      <xdr:row>78</xdr:row>
      <xdr:rowOff>120320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136847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1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163309</xdr:rowOff>
    </xdr:from>
    <xdr:to>
      <xdr:col>76</xdr:col>
      <xdr:colOff>165100</xdr:colOff>
      <xdr:row>78</xdr:row>
      <xdr:rowOff>93459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6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109986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14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128242</xdr:rowOff>
    </xdr:from>
    <xdr:to>
      <xdr:col>72</xdr:col>
      <xdr:colOff>38100</xdr:colOff>
      <xdr:row>78</xdr:row>
      <xdr:rowOff>58392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2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74919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10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121979</xdr:rowOff>
    </xdr:from>
    <xdr:to>
      <xdr:col>67</xdr:col>
      <xdr:colOff>101600</xdr:colOff>
      <xdr:row>78</xdr:row>
      <xdr:rowOff>52129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2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68656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09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35001</xdr:rowOff>
    </xdr:from>
    <xdr:to>
      <xdr:col>85</xdr:col>
      <xdr:colOff>127000</xdr:colOff>
      <xdr:row>96</xdr:row>
      <xdr:rowOff>62858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494201"/>
          <a:ext cx="8382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35001</xdr:rowOff>
    </xdr:from>
    <xdr:to>
      <xdr:col>81</xdr:col>
      <xdr:colOff>50800</xdr:colOff>
      <xdr:row>96</xdr:row>
      <xdr:rowOff>53158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94201"/>
          <a:ext cx="8890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53158</xdr:rowOff>
    </xdr:from>
    <xdr:to>
      <xdr:col>76</xdr:col>
      <xdr:colOff>114300</xdr:colOff>
      <xdr:row>96</xdr:row>
      <xdr:rowOff>63576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12358"/>
          <a:ext cx="889000" cy="1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50628</xdr:rowOff>
    </xdr:from>
    <xdr:to>
      <xdr:col>71</xdr:col>
      <xdr:colOff>177800</xdr:colOff>
      <xdr:row>96</xdr:row>
      <xdr:rowOff>63576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509828"/>
          <a:ext cx="8890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12058</xdr:rowOff>
    </xdr:from>
    <xdr:to>
      <xdr:col>85</xdr:col>
      <xdr:colOff>177800</xdr:colOff>
      <xdr:row>96</xdr:row>
      <xdr:rowOff>113658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7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161935</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44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155651</xdr:rowOff>
    </xdr:from>
    <xdr:to>
      <xdr:col>81</xdr:col>
      <xdr:colOff>101600</xdr:colOff>
      <xdr:row>96</xdr:row>
      <xdr:rowOff>85801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4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76928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53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2358</xdr:rowOff>
    </xdr:from>
    <xdr:to>
      <xdr:col>76</xdr:col>
      <xdr:colOff>165100</xdr:colOff>
      <xdr:row>96</xdr:row>
      <xdr:rowOff>103958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95085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12776</xdr:rowOff>
    </xdr:from>
    <xdr:to>
      <xdr:col>72</xdr:col>
      <xdr:colOff>38100</xdr:colOff>
      <xdr:row>96</xdr:row>
      <xdr:rowOff>114376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7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105503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56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171278</xdr:rowOff>
    </xdr:from>
    <xdr:to>
      <xdr:col>67</xdr:col>
      <xdr:colOff>101600</xdr:colOff>
      <xdr:row>96</xdr:row>
      <xdr:rowOff>101428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92555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5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構成項目のうち、民生費が大部分を占めており、住民一人当たりの歳出決算額は２２０，７３６円となっている。特に、民生費の６３．６％に当たる扶助費が類似団体平均を大きく上回っており、子ども・子育て支援新制度における教育・保育給付費負担金や医療費助成事業などの単独事業に多額の経費を要していることがその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・構成項目のうち、次いで総務費が多く占めており、住民一人当たりの歳出決算額は１５１，９６０円となっている。</a:t>
          </a:r>
        </a:p>
        <a:p>
          <a:r>
            <a:rPr kumimoji="1" lang="ja-JP" altLang="en-US" sz="1300">
              <a:latin typeface="ＭＳ Ｐゴシック" panose="020B0600070205080204" pitchFamily="50" charset="-128"/>
              <a:ea typeface="ＭＳ Ｐゴシック" panose="020B0600070205080204" pitchFamily="50" charset="-128"/>
            </a:rPr>
            <a:t>・教育費の歳出決算額は住民一人当たり６２，１５８円で、類似団体平均を上回っている。また、昨年度より増加している理由については、学校の統合や複合化に要する普通建設事業費が増加していることがその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佐賀県伊万里市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歳入において、市税や地方譲与税、法人事業税交付金等が増加し、財政調整基金からの取崩を行っておらず、歳出において、物件費等が減少し、財政調整基金への積立を行った結果、実質単年度収支が黒字となった。</a:t>
          </a:r>
        </a:p>
        <a:p>
          <a:r>
            <a:rPr kumimoji="1" lang="ja-JP" altLang="en-US" sz="1400">
              <a:latin typeface="ＭＳ ゴシック" pitchFamily="49" charset="-128"/>
              <a:ea typeface="ＭＳ ゴシック" pitchFamily="49" charset="-128"/>
            </a:rPr>
            <a:t>　今後も、収納率向上対策の取組を一層推進して税収を確保するとともに、徹底した歳出削減を図ることで、基金残高の維持・増加に努める。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佐賀県伊万里市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前年度に引き続き、令和５年度も各特別会計において黒字であったため、連結決算による実質赤字は生じていない。</a:t>
          </a:r>
        </a:p>
        <a:p>
          <a:r>
            <a:rPr kumimoji="1" lang="ja-JP" altLang="en-US" sz="1400">
              <a:latin typeface="ＭＳ ゴシック" pitchFamily="49" charset="-128"/>
              <a:ea typeface="ＭＳ ゴシック" pitchFamily="49" charset="-128"/>
            </a:rPr>
            <a:t>　黒字額は一般会計や介護保険特別会計が大きく減少しているものの全体としてはほぼ横ばいとなっており、今後も使用料や保険料（税）の見直しや、歳出の抑制などにより、各会計の経営の健全化を図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34551792</v>
      </c>
      <c r="BO4" s="371"/>
      <c r="BP4" s="371"/>
      <c r="BQ4" s="371"/>
      <c r="BR4" s="371"/>
      <c r="BS4" s="371"/>
      <c r="BT4" s="371"/>
      <c r="BU4" s="372"/>
      <c r="BV4" s="370">
        <v>34869763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v>
      </c>
      <c r="CU4" s="377"/>
      <c r="CV4" s="377"/>
      <c r="CW4" s="377"/>
      <c r="CX4" s="377"/>
      <c r="CY4" s="377"/>
      <c r="CZ4" s="377"/>
      <c r="DA4" s="378"/>
      <c r="DB4" s="376">
        <v>8.4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33236164</v>
      </c>
      <c r="BO5" s="408"/>
      <c r="BP5" s="408"/>
      <c r="BQ5" s="408"/>
      <c r="BR5" s="408"/>
      <c r="BS5" s="408"/>
      <c r="BT5" s="408"/>
      <c r="BU5" s="409"/>
      <c r="BV5" s="407">
        <v>33601363</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85.9</v>
      </c>
      <c r="CU5" s="405"/>
      <c r="CV5" s="405"/>
      <c r="CW5" s="405"/>
      <c r="CX5" s="405"/>
      <c r="CY5" s="405"/>
      <c r="CZ5" s="405"/>
      <c r="DA5" s="406"/>
      <c r="DB5" s="404">
        <v>84.9</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1315628</v>
      </c>
      <c r="BO6" s="408"/>
      <c r="BP6" s="408"/>
      <c r="BQ6" s="408"/>
      <c r="BR6" s="408"/>
      <c r="BS6" s="408"/>
      <c r="BT6" s="408"/>
      <c r="BU6" s="409"/>
      <c r="BV6" s="407">
        <v>1268400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86.5</v>
      </c>
      <c r="CU6" s="445"/>
      <c r="CV6" s="445"/>
      <c r="CW6" s="445"/>
      <c r="CX6" s="445"/>
      <c r="CY6" s="445"/>
      <c r="CZ6" s="445"/>
      <c r="DA6" s="446"/>
      <c r="DB6" s="444">
        <v>86.3</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414079</v>
      </c>
      <c r="BO7" s="408"/>
      <c r="BP7" s="408"/>
      <c r="BQ7" s="408"/>
      <c r="BR7" s="408"/>
      <c r="BS7" s="408"/>
      <c r="BT7" s="408"/>
      <c r="BU7" s="409"/>
      <c r="BV7" s="407">
        <v>28505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15000249</v>
      </c>
      <c r="CU7" s="408"/>
      <c r="CV7" s="408"/>
      <c r="CW7" s="408"/>
      <c r="CX7" s="408"/>
      <c r="CY7" s="408"/>
      <c r="CZ7" s="408"/>
      <c r="DA7" s="409"/>
      <c r="DB7" s="407">
        <v>14713744</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901549</v>
      </c>
      <c r="BO8" s="408"/>
      <c r="BP8" s="408"/>
      <c r="BQ8" s="408"/>
      <c r="BR8" s="408"/>
      <c r="BS8" s="408"/>
      <c r="BT8" s="408"/>
      <c r="BU8" s="409"/>
      <c r="BV8" s="407">
        <v>1239895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0.56999999999999995</v>
      </c>
      <c r="CU8" s="448"/>
      <c r="CV8" s="448"/>
      <c r="CW8" s="448"/>
      <c r="CX8" s="448"/>
      <c r="CY8" s="448"/>
      <c r="CZ8" s="448"/>
      <c r="DA8" s="449"/>
      <c r="DB8" s="447">
        <v>0.56999999999999995</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52629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-338346</v>
      </c>
      <c r="BO9" s="408"/>
      <c r="BP9" s="408"/>
      <c r="BQ9" s="408"/>
      <c r="BR9" s="408"/>
      <c r="BS9" s="408"/>
      <c r="BT9" s="408"/>
      <c r="BU9" s="409"/>
      <c r="BV9" s="407">
        <v>518183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8.8000000000000007</v>
      </c>
      <c r="CU9" s="405"/>
      <c r="CV9" s="405"/>
      <c r="CW9" s="405"/>
      <c r="CX9" s="405"/>
      <c r="CY9" s="405"/>
      <c r="CZ9" s="405"/>
      <c r="DA9" s="406"/>
      <c r="DB9" s="404">
        <v>9.8000000000000007</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55238</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696340</v>
      </c>
      <c r="BO10" s="408"/>
      <c r="BP10" s="408"/>
      <c r="BQ10" s="408"/>
      <c r="BR10" s="408"/>
      <c r="BS10" s="408"/>
      <c r="BT10" s="408"/>
      <c r="BU10" s="409"/>
      <c r="BV10" s="407">
        <v>487126</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2">
      <c r="A12" s="181"/>
      <c r="B12" s="467" t="s">
        <v>122</v>
      </c>
      <c r="C12" s="468"/>
      <c r="D12" s="468"/>
      <c r="E12" s="468"/>
      <c r="F12" s="468"/>
      <c r="G12" s="468"/>
      <c r="H12" s="468"/>
      <c r="I12" s="468"/>
      <c r="J12" s="468"/>
      <c r="K12" s="469"/>
      <c r="L12" s="476" t="s">
        <v>123</v>
      </c>
      <c r="M12" s="477"/>
      <c r="N12" s="477"/>
      <c r="O12" s="477"/>
      <c r="P12" s="477"/>
      <c r="Q12" s="478"/>
      <c r="R12" s="479">
        <v>52279</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129</v>
      </c>
      <c r="N13" s="499"/>
      <c r="O13" s="499"/>
      <c r="P13" s="499"/>
      <c r="Q13" s="500"/>
      <c r="R13" s="491">
        <v>51421</v>
      </c>
      <c r="S13" s="492"/>
      <c r="T13" s="492"/>
      <c r="U13" s="492"/>
      <c r="V13" s="493"/>
      <c r="W13" s="423" t="s">
        <v>130</v>
      </c>
      <c r="X13" s="424"/>
      <c r="Y13" s="424"/>
      <c r="Z13" s="424"/>
      <c r="AA13" s="424"/>
      <c r="AB13" s="414"/>
      <c r="AC13" s="458">
        <v>2123</v>
      </c>
      <c r="AD13" s="459"/>
      <c r="AE13" s="459"/>
      <c r="AF13" s="459"/>
      <c r="AG13" s="501"/>
      <c r="AH13" s="458">
        <v>2582</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357994</v>
      </c>
      <c r="BO13" s="408"/>
      <c r="BP13" s="408"/>
      <c r="BQ13" s="408"/>
      <c r="BR13" s="408"/>
      <c r="BS13" s="408"/>
      <c r="BT13" s="408"/>
      <c r="BU13" s="409"/>
      <c r="BV13" s="407">
        <v>1005309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v>
      </c>
      <c r="CU13" s="405"/>
      <c r="CV13" s="405"/>
      <c r="CW13" s="405"/>
      <c r="CX13" s="405"/>
      <c r="CY13" s="405"/>
      <c r="CZ13" s="405"/>
      <c r="DA13" s="406"/>
      <c r="DB13" s="404">
        <v>8.5</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52721</v>
      </c>
      <c r="S14" s="492"/>
      <c r="T14" s="492"/>
      <c r="U14" s="492"/>
      <c r="V14" s="493"/>
      <c r="W14" s="397"/>
      <c r="X14" s="398"/>
      <c r="Y14" s="398"/>
      <c r="Z14" s="398"/>
      <c r="AA14" s="398"/>
      <c r="AB14" s="387"/>
      <c r="AC14" s="494">
        <v>7.9</v>
      </c>
      <c r="AD14" s="495"/>
      <c r="AE14" s="495"/>
      <c r="AF14" s="495"/>
      <c r="AG14" s="496"/>
      <c r="AH14" s="494">
        <v>9.3000000000000007</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29.5</v>
      </c>
      <c r="CU14" s="506"/>
      <c r="CV14" s="506"/>
      <c r="CW14" s="506"/>
      <c r="CX14" s="506"/>
      <c r="CY14" s="506"/>
      <c r="CZ14" s="506"/>
      <c r="DA14" s="507"/>
      <c r="DB14" s="505">
        <v>33.5</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129</v>
      </c>
      <c r="N15" s="499"/>
      <c r="O15" s="499"/>
      <c r="P15" s="499"/>
      <c r="Q15" s="500"/>
      <c r="R15" s="491">
        <v>52132</v>
      </c>
      <c r="S15" s="492"/>
      <c r="T15" s="492"/>
      <c r="U15" s="492"/>
      <c r="V15" s="493"/>
      <c r="W15" s="423" t="s">
        <v>137</v>
      </c>
      <c r="X15" s="424"/>
      <c r="Y15" s="424"/>
      <c r="Z15" s="424"/>
      <c r="AA15" s="424"/>
      <c r="AB15" s="414"/>
      <c r="AC15" s="458">
        <v>8526</v>
      </c>
      <c r="AD15" s="459"/>
      <c r="AE15" s="459"/>
      <c r="AF15" s="459"/>
      <c r="AG15" s="501"/>
      <c r="AH15" s="458">
        <v>8891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7574254</v>
      </c>
      <c r="BO15" s="371"/>
      <c r="BP15" s="371"/>
      <c r="BQ15" s="371"/>
      <c r="BR15" s="371"/>
      <c r="BS15" s="371"/>
      <c r="BT15" s="371"/>
      <c r="BU15" s="372"/>
      <c r="BV15" s="370">
        <v>7168816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31.9</v>
      </c>
      <c r="AD16" s="495"/>
      <c r="AE16" s="495"/>
      <c r="AF16" s="495"/>
      <c r="AG16" s="496"/>
      <c r="AH16" s="494">
        <v>32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12894069</v>
      </c>
      <c r="BO16" s="408"/>
      <c r="BP16" s="408"/>
      <c r="BQ16" s="408"/>
      <c r="BR16" s="408"/>
      <c r="BS16" s="408"/>
      <c r="BT16" s="408"/>
      <c r="BU16" s="409"/>
      <c r="BV16" s="407">
        <v>12568558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16061</v>
      </c>
      <c r="AD17" s="459"/>
      <c r="AE17" s="459"/>
      <c r="AF17" s="459"/>
      <c r="AG17" s="501"/>
      <c r="AH17" s="458">
        <v>16304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9567460</v>
      </c>
      <c r="BO17" s="408"/>
      <c r="BP17" s="408"/>
      <c r="BQ17" s="408"/>
      <c r="BR17" s="408"/>
      <c r="BS17" s="408"/>
      <c r="BT17" s="408"/>
      <c r="BU17" s="409"/>
      <c r="BV17" s="407">
        <v>9059901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147</v>
      </c>
      <c r="C18" s="450"/>
      <c r="D18" s="450"/>
      <c r="E18" s="530"/>
      <c r="F18" s="530"/>
      <c r="G18" s="530"/>
      <c r="H18" s="530"/>
      <c r="I18" s="530"/>
      <c r="J18" s="530"/>
      <c r="K18" s="530"/>
      <c r="L18" s="531">
        <v>255.24</v>
      </c>
      <c r="M18" s="531"/>
      <c r="N18" s="531"/>
      <c r="O18" s="531"/>
      <c r="P18" s="531"/>
      <c r="Q18" s="531"/>
      <c r="R18" s="532"/>
      <c r="S18" s="532"/>
      <c r="T18" s="532"/>
      <c r="U18" s="532"/>
      <c r="V18" s="533"/>
      <c r="W18" s="425"/>
      <c r="X18" s="426"/>
      <c r="Y18" s="426"/>
      <c r="Z18" s="426"/>
      <c r="AA18" s="426"/>
      <c r="AB18" s="417"/>
      <c r="AC18" s="534">
        <v>60.1</v>
      </c>
      <c r="AD18" s="535"/>
      <c r="AE18" s="535"/>
      <c r="AF18" s="535"/>
      <c r="AG18" s="536"/>
      <c r="AH18" s="534">
        <v>58.7</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13195027</v>
      </c>
      <c r="BO18" s="408"/>
      <c r="BP18" s="408"/>
      <c r="BQ18" s="408"/>
      <c r="BR18" s="408"/>
      <c r="BS18" s="408"/>
      <c r="BT18" s="408"/>
      <c r="BU18" s="409"/>
      <c r="BV18" s="407">
        <v>13138314</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149</v>
      </c>
      <c r="C19" s="450"/>
      <c r="D19" s="450"/>
      <c r="E19" s="530"/>
      <c r="F19" s="530"/>
      <c r="G19" s="530"/>
      <c r="H19" s="530"/>
      <c r="I19" s="530"/>
      <c r="J19" s="530"/>
      <c r="K19" s="530"/>
      <c r="L19" s="538">
        <v>206</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19099214</v>
      </c>
      <c r="BO19" s="408"/>
      <c r="BP19" s="408"/>
      <c r="BQ19" s="408"/>
      <c r="BR19" s="408"/>
      <c r="BS19" s="408"/>
      <c r="BT19" s="408"/>
      <c r="BU19" s="409"/>
      <c r="BV19" s="407">
        <v>18220051</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151</v>
      </c>
      <c r="C20" s="450"/>
      <c r="D20" s="450"/>
      <c r="E20" s="530"/>
      <c r="F20" s="530"/>
      <c r="G20" s="530"/>
      <c r="H20" s="530"/>
      <c r="I20" s="530"/>
      <c r="J20" s="530"/>
      <c r="K20" s="530"/>
      <c r="L20" s="538">
        <v>19984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21534848</v>
      </c>
      <c r="BO22" s="371"/>
      <c r="BP22" s="371"/>
      <c r="BQ22" s="371"/>
      <c r="BR22" s="371"/>
      <c r="BS22" s="371"/>
      <c r="BT22" s="371"/>
      <c r="BU22" s="372"/>
      <c r="BV22" s="370">
        <v>21267870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19872287</v>
      </c>
      <c r="BO23" s="408"/>
      <c r="BP23" s="408"/>
      <c r="BQ23" s="408"/>
      <c r="BR23" s="408"/>
      <c r="BS23" s="408"/>
      <c r="BT23" s="408"/>
      <c r="BU23" s="409"/>
      <c r="BV23" s="407">
        <v>19965836</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161</v>
      </c>
      <c r="F24" s="437"/>
      <c r="G24" s="437"/>
      <c r="H24" s="437"/>
      <c r="I24" s="437"/>
      <c r="J24" s="437"/>
      <c r="K24" s="438"/>
      <c r="L24" s="458">
        <v>1</v>
      </c>
      <c r="M24" s="459"/>
      <c r="N24" s="459"/>
      <c r="O24" s="459"/>
      <c r="P24" s="501"/>
      <c r="Q24" s="458">
        <v>9460</v>
      </c>
      <c r="R24" s="459"/>
      <c r="S24" s="459"/>
      <c r="T24" s="459"/>
      <c r="U24" s="459"/>
      <c r="V24" s="501"/>
      <c r="W24" s="553"/>
      <c r="X24" s="554"/>
      <c r="Y24" s="555"/>
      <c r="Z24" s="457" t="s">
        <v>162</v>
      </c>
      <c r="AA24" s="437"/>
      <c r="AB24" s="437"/>
      <c r="AC24" s="437"/>
      <c r="AD24" s="437"/>
      <c r="AE24" s="437"/>
      <c r="AF24" s="437"/>
      <c r="AG24" s="438"/>
      <c r="AH24" s="458">
        <v>406</v>
      </c>
      <c r="AI24" s="459"/>
      <c r="AJ24" s="459"/>
      <c r="AK24" s="459"/>
      <c r="AL24" s="501"/>
      <c r="AM24" s="458">
        <v>1271186</v>
      </c>
      <c r="AN24" s="459"/>
      <c r="AO24" s="459"/>
      <c r="AP24" s="459"/>
      <c r="AQ24" s="459"/>
      <c r="AR24" s="501"/>
      <c r="AS24" s="458">
        <v>3131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12129266</v>
      </c>
      <c r="BO24" s="408"/>
      <c r="BP24" s="408"/>
      <c r="BQ24" s="408"/>
      <c r="BR24" s="408"/>
      <c r="BS24" s="408"/>
      <c r="BT24" s="408"/>
      <c r="BU24" s="409"/>
      <c r="BV24" s="407">
        <v>11139074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164</v>
      </c>
      <c r="F25" s="437"/>
      <c r="G25" s="437"/>
      <c r="H25" s="437"/>
      <c r="I25" s="437"/>
      <c r="J25" s="437"/>
      <c r="K25" s="438"/>
      <c r="L25" s="458">
        <v>1</v>
      </c>
      <c r="M25" s="459"/>
      <c r="N25" s="459"/>
      <c r="O25" s="459"/>
      <c r="P25" s="501"/>
      <c r="Q25" s="458">
        <v>7550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5397526</v>
      </c>
      <c r="BO25" s="371"/>
      <c r="BP25" s="371"/>
      <c r="BQ25" s="371"/>
      <c r="BR25" s="371"/>
      <c r="BS25" s="371"/>
      <c r="BT25" s="371"/>
      <c r="BU25" s="372"/>
      <c r="BV25" s="370">
        <v>5343671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167</v>
      </c>
      <c r="F26" s="437"/>
      <c r="G26" s="437"/>
      <c r="H26" s="437"/>
      <c r="I26" s="437"/>
      <c r="J26" s="437"/>
      <c r="K26" s="438"/>
      <c r="L26" s="458">
        <v>1</v>
      </c>
      <c r="M26" s="459"/>
      <c r="N26" s="459"/>
      <c r="O26" s="459"/>
      <c r="P26" s="501"/>
      <c r="Q26" s="458">
        <v>6780</v>
      </c>
      <c r="R26" s="459"/>
      <c r="S26" s="459"/>
      <c r="T26" s="459"/>
      <c r="U26" s="459"/>
      <c r="V26" s="501"/>
      <c r="W26" s="553"/>
      <c r="X26" s="554"/>
      <c r="Y26" s="555"/>
      <c r="Z26" s="457" t="s">
        <v>168</v>
      </c>
      <c r="AA26" s="559"/>
      <c r="AB26" s="559"/>
      <c r="AC26" s="559"/>
      <c r="AD26" s="559"/>
      <c r="AE26" s="559"/>
      <c r="AF26" s="559"/>
      <c r="AG26" s="560"/>
      <c r="AH26" s="458">
        <v>18</v>
      </c>
      <c r="AI26" s="459"/>
      <c r="AJ26" s="459"/>
      <c r="AK26" s="459"/>
      <c r="AL26" s="501"/>
      <c r="AM26" s="458">
        <v>66006</v>
      </c>
      <c r="AN26" s="459"/>
      <c r="AO26" s="459"/>
      <c r="AP26" s="459"/>
      <c r="AQ26" s="459"/>
      <c r="AR26" s="501"/>
      <c r="AS26" s="458">
        <v>3667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170</v>
      </c>
      <c r="F27" s="437"/>
      <c r="G27" s="437"/>
      <c r="H27" s="437"/>
      <c r="I27" s="437"/>
      <c r="J27" s="437"/>
      <c r="K27" s="438"/>
      <c r="L27" s="458">
        <v>1</v>
      </c>
      <c r="M27" s="459"/>
      <c r="N27" s="459"/>
      <c r="O27" s="459"/>
      <c r="P27" s="501"/>
      <c r="Q27" s="458">
        <v>4860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13164</v>
      </c>
      <c r="AN27" s="459"/>
      <c r="AO27" s="459"/>
      <c r="AP27" s="459"/>
      <c r="AQ27" s="459"/>
      <c r="AR27" s="501"/>
      <c r="AS27" s="458">
        <v>4388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173</v>
      </c>
      <c r="F28" s="437"/>
      <c r="G28" s="437"/>
      <c r="H28" s="437"/>
      <c r="I28" s="437"/>
      <c r="J28" s="437"/>
      <c r="K28" s="438"/>
      <c r="L28" s="458">
        <v>1</v>
      </c>
      <c r="M28" s="459"/>
      <c r="N28" s="459"/>
      <c r="O28" s="459"/>
      <c r="P28" s="501"/>
      <c r="Q28" s="458">
        <v>4350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3456640</v>
      </c>
      <c r="BO28" s="371"/>
      <c r="BP28" s="371"/>
      <c r="BQ28" s="371"/>
      <c r="BR28" s="371"/>
      <c r="BS28" s="371"/>
      <c r="BT28" s="371"/>
      <c r="BU28" s="372"/>
      <c r="BV28" s="370">
        <v>2760300</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176</v>
      </c>
      <c r="F29" s="437"/>
      <c r="G29" s="437"/>
      <c r="H29" s="437"/>
      <c r="I29" s="437"/>
      <c r="J29" s="437"/>
      <c r="K29" s="438"/>
      <c r="L29" s="458">
        <v>19</v>
      </c>
      <c r="M29" s="459"/>
      <c r="N29" s="459"/>
      <c r="O29" s="459"/>
      <c r="P29" s="501"/>
      <c r="Q29" s="458">
        <v>4070</v>
      </c>
      <c r="R29" s="459"/>
      <c r="S29" s="459"/>
      <c r="T29" s="459"/>
      <c r="U29" s="459"/>
      <c r="V29" s="501"/>
      <c r="W29" s="556"/>
      <c r="X29" s="557"/>
      <c r="Y29" s="558"/>
      <c r="Z29" s="457" t="s">
        <v>177</v>
      </c>
      <c r="AA29" s="437"/>
      <c r="AB29" s="437"/>
      <c r="AC29" s="437"/>
      <c r="AD29" s="437"/>
      <c r="AE29" s="437"/>
      <c r="AF29" s="437"/>
      <c r="AG29" s="438"/>
      <c r="AH29" s="458">
        <v>409</v>
      </c>
      <c r="AI29" s="459"/>
      <c r="AJ29" s="459"/>
      <c r="AK29" s="459"/>
      <c r="AL29" s="501"/>
      <c r="AM29" s="458">
        <v>1284350</v>
      </c>
      <c r="AN29" s="459"/>
      <c r="AO29" s="459"/>
      <c r="AP29" s="459"/>
      <c r="AQ29" s="459"/>
      <c r="AR29" s="501"/>
      <c r="AS29" s="458">
        <v>3140</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754856</v>
      </c>
      <c r="BO29" s="408"/>
      <c r="BP29" s="408"/>
      <c r="BQ29" s="408"/>
      <c r="BR29" s="408"/>
      <c r="BS29" s="408"/>
      <c r="BT29" s="408"/>
      <c r="BU29" s="409"/>
      <c r="BV29" s="407">
        <v>709132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5623944</v>
      </c>
      <c r="BO30" s="527"/>
      <c r="BP30" s="527"/>
      <c r="BQ30" s="527"/>
      <c r="BR30" s="527"/>
      <c r="BS30" s="527"/>
      <c r="BT30" s="527"/>
      <c r="BU30" s="528"/>
      <c r="BV30" s="526">
        <v>5156083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伊万里市国民健康保険特別会計</v>
      </c>
      <c r="X34" s="598"/>
      <c r="Y34" s="598"/>
      <c r="Z34" s="598"/>
      <c r="AA34" s="598"/>
      <c r="AB34" s="598"/>
      <c r="AC34" s="598"/>
      <c r="AD34" s="598"/>
      <c r="AE34" s="598"/>
      <c r="AF34" s="598"/>
      <c r="AG34" s="598"/>
      <c r="AH34" s="598"/>
      <c r="AI34" s="598"/>
      <c r="AJ34" s="598"/>
      <c r="AK34" s="598"/>
      <c r="AL34" s="181"/>
      <c r="AM34" s="597">
        <f>IF(AO34="","",MAX(C34:D43,U34:V43)+1)</f>
        <v>5</v>
      </c>
      <c r="AN34" s="597"/>
      <c r="AO34" s="598" t="str">
        <f>IF('各会計、関係団体の財政状況及び健全化判断比率'!B31="","",'各会計、関係団体の財政状況及び健全化判断比率'!B31)</f>
        <v>伊万里市水道事業特別会計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有田磁石場組合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伊万里土地開発公社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伊万里市介護保険特別会計</v>
      </c>
      <c r="X35" s="598"/>
      <c r="Y35" s="598"/>
      <c r="Z35" s="598"/>
      <c r="AA35" s="598"/>
      <c r="AB35" s="598"/>
      <c r="AC35" s="598"/>
      <c r="AD35" s="598"/>
      <c r="AE35" s="598"/>
      <c r="AF35" s="598"/>
      <c r="AG35" s="598"/>
      <c r="AH35" s="598"/>
      <c r="AI35" s="598"/>
      <c r="AJ35" s="598"/>
      <c r="AK35" s="598"/>
      <c r="AL35" s="181"/>
      <c r="AM35" s="597">
        <f t="shared" ref="AM35:AM43" si="0">IF(AO35="","",AM34+1)</f>
        <v>6</v>
      </c>
      <c r="AN35" s="597"/>
      <c r="AO35" s="598" t="str">
        <f>IF('各会計、関係団体の財政状況及び健全化判断比率'!B32="","",'各会計、関係団体の財政状況及び健全化判断比率'!B32)</f>
        <v>伊万里市工業用水道事業特別会計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伊万里・有田地区医療福祉組合（一般会計）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伊万里情報センター株式会社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伊万里市後期高齢者医療特別会計</v>
      </c>
      <c r="X36" s="598"/>
      <c r="Y36" s="598"/>
      <c r="Z36" s="598"/>
      <c r="AA36" s="598"/>
      <c r="AB36" s="598"/>
      <c r="AC36" s="598"/>
      <c r="AD36" s="598"/>
      <c r="AE36" s="598"/>
      <c r="AF36" s="598"/>
      <c r="AG36" s="598"/>
      <c r="AH36" s="598"/>
      <c r="AI36" s="598"/>
      <c r="AJ36" s="598"/>
      <c r="AK36" s="598"/>
      <c r="AL36" s="181"/>
      <c r="AM36" s="597">
        <f t="shared" si="0"/>
        <v>7</v>
      </c>
      <c r="AN36" s="597"/>
      <c r="AO36" s="598" t="str">
        <f>IF('各会計、関係団体の財政状況及び健全化判断比率'!B33="","",'各会計、関係団体の財政状況及び健全化判断比率'!B33)</f>
        <v>伊万里市下水道事業特別会計</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伊万里・有田地区医療福祉組合（特別養護老人ホーム）</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伊万里・有田地区医療福祉組合（病院事業会計）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伊万里・有田地区衛生組合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佐賀県後期高齢者医療広域連合（一般会計）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佐賀県後期高齢者医療広域連合（後期高齢者特別会計）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佐賀県市町総合事務組合（一般会計）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佐賀県市町総合事務組合（特別会計）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17</v>
      </c>
      <c r="BX43" s="597"/>
      <c r="BY43" s="598" t="str">
        <f>IF('各会計、関係団体の財政状況及び健全化判断比率'!B77="","",'各会計、関係団体の財政状況及び健全化判断比率'!B77)</f>
        <v>佐賀県西部広域環境組合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FE3VveIFHWYdgy6NJMsZshnYO9yTZ0SKKsCz5h000neGL31dENX+yQUuGvBTJw9o63abf0vjbUeFdJm8ggUqw==" saltValue="S8w4ipM5tFLILITCqYMoU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5" zoomScale="90" zoomScaleNormal="90" zoomScaleSheetLayoutView="100" workbookViewId="0">
      <selection activeCell="L45" sqref="L4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12.85</v>
      </c>
      <c r="G34" s="33">
        <v>13.37</v>
      </c>
      <c r="H34" s="33">
        <v>14.39</v>
      </c>
      <c r="I34" s="33">
        <v>15.97</v>
      </c>
      <c r="J34" s="34">
        <v>15.75</v>
      </c>
      <c r="K34" s="22"/>
      <c r="L34" s="22"/>
      <c r="M34" s="22"/>
      <c r="N34" s="22"/>
      <c r="O34" s="22"/>
      <c r="P34" s="22"/>
    </row>
    <row r="35" spans="1:16" ht="39" customHeight="1" x14ac:dyDescent="0.2">
      <c r="A35" s="22"/>
      <c r="B35" s="35"/>
      <c r="C35" s="1145" t="s">
        <v>532</v>
      </c>
      <c r="D35" s="1146"/>
      <c r="E35" s="1147"/>
      <c r="F35" s="36">
        <v>8</v>
      </c>
      <c r="G35" s="37">
        <v>7.87</v>
      </c>
      <c r="H35" s="37">
        <v>8.18</v>
      </c>
      <c r="I35" s="37">
        <v>9.41</v>
      </c>
      <c r="J35" s="38">
        <v>9.9</v>
      </c>
      <c r="K35" s="22"/>
      <c r="L35" s="22"/>
      <c r="M35" s="22"/>
      <c r="N35" s="22"/>
      <c r="O35" s="22"/>
      <c r="P35" s="22"/>
    </row>
    <row r="36" spans="1:16" ht="39" customHeight="1" x14ac:dyDescent="0.2">
      <c r="A36" s="22"/>
      <c r="B36" s="35"/>
      <c r="C36" s="1145" t="s">
        <v>533</v>
      </c>
      <c r="D36" s="1146"/>
      <c r="E36" s="1147"/>
      <c r="F36" s="36">
        <v>1.45</v>
      </c>
      <c r="G36" s="37">
        <v>2.1800000000000002</v>
      </c>
      <c r="H36" s="37">
        <v>4.7</v>
      </c>
      <c r="I36" s="37">
        <v>8.42</v>
      </c>
      <c r="J36" s="38">
        <v>6.01</v>
      </c>
      <c r="K36" s="22"/>
      <c r="L36" s="22"/>
      <c r="M36" s="22"/>
      <c r="N36" s="22"/>
      <c r="O36" s="22"/>
      <c r="P36" s="22"/>
    </row>
    <row r="37" spans="1:16" ht="39" customHeight="1" x14ac:dyDescent="0.2">
      <c r="A37" s="22"/>
      <c r="B37" s="35"/>
      <c r="C37" s="1145" t="s">
        <v>534</v>
      </c>
      <c r="D37" s="1146"/>
      <c r="E37" s="1147"/>
      <c r="F37" s="36">
        <v>2.2400000000000002</v>
      </c>
      <c r="G37" s="37">
        <v>1.58</v>
      </c>
      <c r="H37" s="37">
        <v>1.48</v>
      </c>
      <c r="I37" s="37">
        <v>1.88</v>
      </c>
      <c r="J37" s="38">
        <v>1.97</v>
      </c>
      <c r="K37" s="22"/>
      <c r="L37" s="22"/>
      <c r="M37" s="22"/>
      <c r="N37" s="22"/>
      <c r="O37" s="22"/>
      <c r="P37" s="22"/>
    </row>
    <row r="38" spans="1:16" ht="39" customHeight="1" x14ac:dyDescent="0.2">
      <c r="A38" s="22"/>
      <c r="B38" s="35"/>
      <c r="C38" s="1145" t="s">
        <v>535</v>
      </c>
      <c r="D38" s="1146"/>
      <c r="E38" s="1147"/>
      <c r="F38" s="36">
        <v>1.34</v>
      </c>
      <c r="G38" s="37">
        <v>0.94</v>
      </c>
      <c r="H38" s="37">
        <v>2.0499999999999998</v>
      </c>
      <c r="I38" s="37">
        <v>3.17</v>
      </c>
      <c r="J38" s="38">
        <v>1.55</v>
      </c>
      <c r="K38" s="22"/>
      <c r="L38" s="22"/>
      <c r="M38" s="22"/>
      <c r="N38" s="22"/>
      <c r="O38" s="22"/>
      <c r="P38" s="22"/>
    </row>
    <row r="39" spans="1:16" ht="39" customHeight="1" x14ac:dyDescent="0.2">
      <c r="A39" s="22"/>
      <c r="B39" s="35"/>
      <c r="C39" s="1145" t="s">
        <v>536</v>
      </c>
      <c r="D39" s="1146"/>
      <c r="E39" s="1147"/>
      <c r="F39" s="36">
        <v>0.41</v>
      </c>
      <c r="G39" s="37">
        <v>1.05</v>
      </c>
      <c r="H39" s="37">
        <v>1.58</v>
      </c>
      <c r="I39" s="37">
        <v>2.48</v>
      </c>
      <c r="J39" s="38">
        <v>0.38</v>
      </c>
      <c r="K39" s="22"/>
      <c r="L39" s="22"/>
      <c r="M39" s="22"/>
      <c r="N39" s="22"/>
      <c r="O39" s="22"/>
      <c r="P39" s="22"/>
    </row>
    <row r="40" spans="1:16" ht="39" customHeight="1" x14ac:dyDescent="0.2">
      <c r="A40" s="22"/>
      <c r="B40" s="35"/>
      <c r="C40" s="1145" t="s">
        <v>537</v>
      </c>
      <c r="D40" s="1146"/>
      <c r="E40" s="1147"/>
      <c r="F40" s="36">
        <v>0.01</v>
      </c>
      <c r="G40" s="37">
        <v>0</v>
      </c>
      <c r="H40" s="37">
        <v>0.01</v>
      </c>
      <c r="I40" s="37">
        <v>0.01</v>
      </c>
      <c r="J40" s="38">
        <v>0.05</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539</v>
      </c>
      <c r="D43" s="1149"/>
      <c r="E43" s="1150"/>
      <c r="F43" s="41">
        <v>0.04</v>
      </c>
      <c r="G43" s="42">
        <v>0</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vBp4IQM6kVcWxhYd2bJ/3qaaEHB1eKhQj1baMxaYoZyAePd8kgwNG4Wlpjy0tUUJUdoe6f5USxweWYqLL1FheQ==" saltValue="G+VEC7FwE/RBgmJP/Szh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80" zoomScaleNormal="80" zoomScaleSheetLayoutView="55" workbookViewId="0">
      <selection activeCell="N52" sqref="N52"/>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1881</v>
      </c>
      <c r="L45" s="60">
        <v>1788</v>
      </c>
      <c r="M45" s="60">
        <v>1828</v>
      </c>
      <c r="N45" s="60">
        <v>1863</v>
      </c>
      <c r="O45" s="61">
        <v>1762</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1277</v>
      </c>
      <c r="L48" s="64">
        <v>1148</v>
      </c>
      <c r="M48" s="64">
        <v>1080</v>
      </c>
      <c r="N48" s="64">
        <v>1065</v>
      </c>
      <c r="O48" s="65">
        <v>1007</v>
      </c>
      <c r="P48" s="48"/>
      <c r="Q48" s="48"/>
      <c r="R48" s="48"/>
      <c r="S48" s="48"/>
      <c r="T48" s="48"/>
      <c r="U48" s="48"/>
    </row>
    <row r="49" spans="1:21" ht="30.75" customHeight="1" x14ac:dyDescent="0.2">
      <c r="A49" s="48"/>
      <c r="B49" s="1155"/>
      <c r="C49" s="1156"/>
      <c r="D49" s="62"/>
      <c r="E49" s="1161" t="s">
        <v>14</v>
      </c>
      <c r="F49" s="1161"/>
      <c r="G49" s="1161"/>
      <c r="H49" s="1161"/>
      <c r="I49" s="1161"/>
      <c r="J49" s="1162"/>
      <c r="K49" s="63">
        <v>320</v>
      </c>
      <c r="L49" s="64">
        <v>333</v>
      </c>
      <c r="M49" s="64">
        <v>323</v>
      </c>
      <c r="N49" s="64">
        <v>300</v>
      </c>
      <c r="O49" s="65">
        <v>332</v>
      </c>
      <c r="P49" s="48"/>
      <c r="Q49" s="48"/>
      <c r="R49" s="48"/>
      <c r="S49" s="48"/>
      <c r="T49" s="48"/>
      <c r="U49" s="48"/>
    </row>
    <row r="50" spans="1:21" ht="30.75" customHeight="1" x14ac:dyDescent="0.2">
      <c r="A50" s="48"/>
      <c r="B50" s="1155"/>
      <c r="C50" s="1156"/>
      <c r="D50" s="62"/>
      <c r="E50" s="1161" t="s">
        <v>15</v>
      </c>
      <c r="F50" s="1161"/>
      <c r="G50" s="1161"/>
      <c r="H50" s="1161"/>
      <c r="I50" s="1161"/>
      <c r="J50" s="1162"/>
      <c r="K50" s="63">
        <v>80</v>
      </c>
      <c r="L50" s="64">
        <v>55</v>
      </c>
      <c r="M50" s="64">
        <v>40</v>
      </c>
      <c r="N50" s="64" t="s">
        <v>487</v>
      </c>
      <c r="O50" s="65">
        <v>98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2160</v>
      </c>
      <c r="L52" s="64">
        <v>2172</v>
      </c>
      <c r="M52" s="64">
        <v>2184</v>
      </c>
      <c r="N52" s="64">
        <v>2209</v>
      </c>
      <c r="O52" s="65">
        <v>2209</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1398</v>
      </c>
      <c r="L53" s="69">
        <v>1152</v>
      </c>
      <c r="M53" s="69">
        <v>1087</v>
      </c>
      <c r="N53" s="69">
        <v>1019</v>
      </c>
      <c r="O53" s="70">
        <v>990</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GOZcDR+2B9Q+BCxC6WuDNqhWCoRUv0NbHCb0btMYNn0dJvcQR8TSA7IGresU5lTKjX0/DJN811EGd8PPcrxVA==" saltValue="ZkG2hKt2mI1pOxDS9eqWD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7" zoomScale="90" zoomScaleNormal="90" zoomScaleSheetLayoutView="100" workbookViewId="0">
      <selection activeCell="S47" sqref="S47"/>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21141</v>
      </c>
      <c r="J41" s="356">
        <v>21128</v>
      </c>
      <c r="K41" s="356">
        <v>21730</v>
      </c>
      <c r="L41" s="356">
        <v>21268</v>
      </c>
      <c r="M41" s="357">
        <v>21535</v>
      </c>
    </row>
    <row r="42" spans="2:13" ht="27.75" customHeight="1" x14ac:dyDescent="0.2">
      <c r="B42" s="1186"/>
      <c r="C42" s="1187"/>
      <c r="D42" s="106"/>
      <c r="E42" s="1192" t="s">
        <v>32</v>
      </c>
      <c r="F42" s="1192"/>
      <c r="G42" s="1192"/>
      <c r="H42" s="1193"/>
      <c r="I42" s="358">
        <v>120</v>
      </c>
      <c r="J42" s="359">
        <v>40</v>
      </c>
      <c r="K42" s="359" t="s">
        <v>487</v>
      </c>
      <c r="L42" s="359">
        <v>1511</v>
      </c>
      <c r="M42" s="360">
        <v>1517</v>
      </c>
    </row>
    <row r="43" spans="2:13" ht="27.75" customHeight="1" x14ac:dyDescent="0.2">
      <c r="B43" s="1186"/>
      <c r="C43" s="1187"/>
      <c r="D43" s="106"/>
      <c r="E43" s="1192" t="s">
        <v>33</v>
      </c>
      <c r="F43" s="1192"/>
      <c r="G43" s="1192"/>
      <c r="H43" s="1193"/>
      <c r="I43" s="358">
        <v>12391</v>
      </c>
      <c r="J43" s="359">
        <v>11408</v>
      </c>
      <c r="K43" s="359">
        <v>10079</v>
      </c>
      <c r="L43" s="359">
        <v>8947</v>
      </c>
      <c r="M43" s="360">
        <v>8029</v>
      </c>
    </row>
    <row r="44" spans="2:13" ht="27.75" customHeight="1" x14ac:dyDescent="0.2">
      <c r="B44" s="1186"/>
      <c r="C44" s="1187"/>
      <c r="D44" s="106"/>
      <c r="E44" s="1192" t="s">
        <v>34</v>
      </c>
      <c r="F44" s="1192"/>
      <c r="G44" s="1192"/>
      <c r="H44" s="1193"/>
      <c r="I44" s="358">
        <v>2568</v>
      </c>
      <c r="J44" s="359">
        <v>2447</v>
      </c>
      <c r="K44" s="359">
        <v>2246</v>
      </c>
      <c r="L44" s="359">
        <v>2110</v>
      </c>
      <c r="M44" s="360">
        <v>1919</v>
      </c>
    </row>
    <row r="45" spans="2:13" ht="27.75" customHeight="1" x14ac:dyDescent="0.2">
      <c r="B45" s="1186"/>
      <c r="C45" s="1187"/>
      <c r="D45" s="106"/>
      <c r="E45" s="1192" t="s">
        <v>35</v>
      </c>
      <c r="F45" s="1192"/>
      <c r="G45" s="1192"/>
      <c r="H45" s="1193"/>
      <c r="I45" s="358">
        <v>4028</v>
      </c>
      <c r="J45" s="359">
        <v>3882</v>
      </c>
      <c r="K45" s="359">
        <v>3943</v>
      </c>
      <c r="L45" s="359">
        <v>3922</v>
      </c>
      <c r="M45" s="360">
        <v>4125</v>
      </c>
    </row>
    <row r="46" spans="2:13" ht="27.75" customHeight="1" x14ac:dyDescent="0.2">
      <c r="B46" s="1186"/>
      <c r="C46" s="1187"/>
      <c r="D46" s="107"/>
      <c r="E46" s="1192" t="s">
        <v>36</v>
      </c>
      <c r="F46" s="1192"/>
      <c r="G46" s="1192"/>
      <c r="H46" s="1193"/>
      <c r="I46" s="358">
        <v>128</v>
      </c>
      <c r="J46" s="359">
        <v>122</v>
      </c>
      <c r="K46" s="359">
        <v>96</v>
      </c>
      <c r="L46" s="359">
        <v>84</v>
      </c>
      <c r="M46" s="360">
        <v>72</v>
      </c>
    </row>
    <row r="47" spans="2:13" ht="27.75" customHeight="1" x14ac:dyDescent="0.2">
      <c r="B47" s="1186"/>
      <c r="C47" s="1187"/>
      <c r="D47" s="108"/>
      <c r="E47" s="1194" t="s">
        <v>37</v>
      </c>
      <c r="F47" s="1195"/>
      <c r="G47" s="1195"/>
      <c r="H47" s="1196"/>
      <c r="I47" s="358" t="s">
        <v>487</v>
      </c>
      <c r="J47" s="359" t="s">
        <v>487</v>
      </c>
      <c r="K47" s="359" t="s">
        <v>487</v>
      </c>
      <c r="L47" s="359" t="s">
        <v>487</v>
      </c>
      <c r="M47" s="360" t="s">
        <v>487</v>
      </c>
    </row>
    <row r="48" spans="2:13" ht="27.75" customHeight="1" x14ac:dyDescent="0.2">
      <c r="B48" s="1186"/>
      <c r="C48" s="1187"/>
      <c r="D48" s="106"/>
      <c r="E48" s="1192" t="s">
        <v>38</v>
      </c>
      <c r="F48" s="1192"/>
      <c r="G48" s="1192"/>
      <c r="H48" s="1193"/>
      <c r="I48" s="358" t="s">
        <v>487</v>
      </c>
      <c r="J48" s="359" t="s">
        <v>487</v>
      </c>
      <c r="K48" s="359" t="s">
        <v>487</v>
      </c>
      <c r="L48" s="359" t="s">
        <v>487</v>
      </c>
      <c r="M48" s="360" t="s">
        <v>487</v>
      </c>
    </row>
    <row r="49" spans="2:13" ht="27.75" customHeight="1" x14ac:dyDescent="0.2">
      <c r="B49" s="1188"/>
      <c r="C49" s="1189"/>
      <c r="D49" s="106"/>
      <c r="E49" s="1192" t="s">
        <v>39</v>
      </c>
      <c r="F49" s="1192"/>
      <c r="G49" s="1192"/>
      <c r="H49" s="1193"/>
      <c r="I49" s="358" t="s">
        <v>487</v>
      </c>
      <c r="J49" s="359" t="s">
        <v>487</v>
      </c>
      <c r="K49" s="359" t="s">
        <v>487</v>
      </c>
      <c r="L49" s="359" t="s">
        <v>487</v>
      </c>
      <c r="M49" s="360" t="s">
        <v>487</v>
      </c>
    </row>
    <row r="50" spans="2:13" ht="27.75" customHeight="1" x14ac:dyDescent="0.2">
      <c r="B50" s="1197" t="s">
        <v>40</v>
      </c>
      <c r="C50" s="1198"/>
      <c r="D50" s="109"/>
      <c r="E50" s="1192" t="s">
        <v>41</v>
      </c>
      <c r="F50" s="1192"/>
      <c r="G50" s="1192"/>
      <c r="H50" s="1193"/>
      <c r="I50" s="358">
        <v>4835</v>
      </c>
      <c r="J50" s="359">
        <v>5507</v>
      </c>
      <c r="K50" s="359">
        <v>7210</v>
      </c>
      <c r="L50" s="359">
        <v>8659</v>
      </c>
      <c r="M50" s="360">
        <v>9869</v>
      </c>
    </row>
    <row r="51" spans="2:13" ht="27.75" customHeight="1" x14ac:dyDescent="0.2">
      <c r="B51" s="1186"/>
      <c r="C51" s="1187"/>
      <c r="D51" s="106"/>
      <c r="E51" s="1192" t="s">
        <v>42</v>
      </c>
      <c r="F51" s="1192"/>
      <c r="G51" s="1192"/>
      <c r="H51" s="1193"/>
      <c r="I51" s="358">
        <v>176</v>
      </c>
      <c r="J51" s="359">
        <v>187</v>
      </c>
      <c r="K51" s="359">
        <v>210</v>
      </c>
      <c r="L51" s="359">
        <v>234</v>
      </c>
      <c r="M51" s="360">
        <v>212</v>
      </c>
    </row>
    <row r="52" spans="2:13" ht="27.75" customHeight="1" x14ac:dyDescent="0.2">
      <c r="B52" s="1188"/>
      <c r="C52" s="1189"/>
      <c r="D52" s="106"/>
      <c r="E52" s="1192" t="s">
        <v>43</v>
      </c>
      <c r="F52" s="1192"/>
      <c r="G52" s="1192"/>
      <c r="H52" s="1193"/>
      <c r="I52" s="358">
        <v>26963</v>
      </c>
      <c r="J52" s="359">
        <v>26618</v>
      </c>
      <c r="K52" s="359">
        <v>26049</v>
      </c>
      <c r="L52" s="359">
        <v>24751</v>
      </c>
      <c r="M52" s="360">
        <v>23333</v>
      </c>
    </row>
    <row r="53" spans="2:13" ht="27.75" customHeight="1" thickBot="1" x14ac:dyDescent="0.25">
      <c r="B53" s="1199" t="s">
        <v>19</v>
      </c>
      <c r="C53" s="1200"/>
      <c r="D53" s="110"/>
      <c r="E53" s="1201" t="s">
        <v>44</v>
      </c>
      <c r="F53" s="1201"/>
      <c r="G53" s="1201"/>
      <c r="H53" s="1202"/>
      <c r="I53" s="361">
        <v>8401</v>
      </c>
      <c r="J53" s="362">
        <v>6715</v>
      </c>
      <c r="K53" s="362">
        <v>4624</v>
      </c>
      <c r="L53" s="362">
        <v>4198</v>
      </c>
      <c r="M53" s="363">
        <v>3783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cJYm8UmPZgtY1dz9hCpACy3GW3ZvD09sRTeVMYhIaWzhQJcHpD6hZkYoOjoVdHCbgsVgTPwHqUdg3y/fSl/Phw==" saltValue="bx+CgiJYB7FVelBteGVQr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40" zoomScale="70" zoomScaleNormal="70" zoomScaleSheetLayoutView="100" workbookViewId="0">
      <selection activeCell="G59" sqref="G5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2273</v>
      </c>
      <c r="G55" s="122">
        <v>2760</v>
      </c>
      <c r="H55" s="123">
        <v>3457</v>
      </c>
    </row>
    <row r="56" spans="2:8" ht="52.5" customHeight="1" x14ac:dyDescent="0.2">
      <c r="B56" s="124"/>
      <c r="C56" s="1213" t="s">
        <v>47</v>
      </c>
      <c r="D56" s="1213"/>
      <c r="E56" s="1214"/>
      <c r="F56" s="125">
        <v>717</v>
      </c>
      <c r="G56" s="125">
        <v>709</v>
      </c>
      <c r="H56" s="126">
        <v>755</v>
      </c>
    </row>
    <row r="57" spans="2:8" ht="53.25" customHeight="1" x14ac:dyDescent="0.2">
      <c r="B57" s="124"/>
      <c r="C57" s="1215" t="s">
        <v>48</v>
      </c>
      <c r="D57" s="1215"/>
      <c r="E57" s="1216"/>
      <c r="F57" s="127">
        <v>4190</v>
      </c>
      <c r="G57" s="127">
        <v>5156</v>
      </c>
      <c r="H57" s="128">
        <v>5624</v>
      </c>
    </row>
    <row r="58" spans="2:8" ht="45.75" customHeight="1" x14ac:dyDescent="0.2">
      <c r="B58" s="129"/>
      <c r="C58" s="1203" t="s">
        <v>558</v>
      </c>
      <c r="D58" s="1204"/>
      <c r="E58" s="1205"/>
      <c r="F58" s="130">
        <v>2547</v>
      </c>
      <c r="G58" s="130">
        <v>3244</v>
      </c>
      <c r="H58" s="131">
        <v>3359</v>
      </c>
    </row>
    <row r="59" spans="2:8" ht="45.75" customHeight="1" x14ac:dyDescent="0.2">
      <c r="B59" s="129"/>
      <c r="C59" s="1203" t="s">
        <v>559</v>
      </c>
      <c r="D59" s="1204"/>
      <c r="E59" s="1205"/>
      <c r="F59" s="130">
        <v>623</v>
      </c>
      <c r="G59" s="130">
        <v>865</v>
      </c>
      <c r="H59" s="131">
        <v>1211</v>
      </c>
    </row>
    <row r="60" spans="2:8" ht="45.75" customHeight="1" x14ac:dyDescent="0.2">
      <c r="B60" s="129"/>
      <c r="C60" s="1203" t="s">
        <v>560</v>
      </c>
      <c r="D60" s="1204"/>
      <c r="E60" s="1205"/>
      <c r="F60" s="130">
        <v>453</v>
      </c>
      <c r="G60" s="130">
        <v>490</v>
      </c>
      <c r="H60" s="131">
        <v>492</v>
      </c>
    </row>
    <row r="61" spans="2:8" ht="45.75" customHeight="1" x14ac:dyDescent="0.2">
      <c r="B61" s="129"/>
      <c r="C61" s="1203" t="s">
        <v>561</v>
      </c>
      <c r="D61" s="1204"/>
      <c r="E61" s="1205"/>
      <c r="F61" s="130">
        <v>429</v>
      </c>
      <c r="G61" s="130">
        <v>427</v>
      </c>
      <c r="H61" s="131">
        <v>427</v>
      </c>
    </row>
    <row r="62" spans="2:8" ht="45.75" customHeight="1" thickBot="1" x14ac:dyDescent="0.25">
      <c r="B62" s="132"/>
      <c r="C62" s="1206" t="s">
        <v>562</v>
      </c>
      <c r="D62" s="1207"/>
      <c r="E62" s="1208"/>
      <c r="F62" s="133">
        <v>85</v>
      </c>
      <c r="G62" s="133">
        <v>75</v>
      </c>
      <c r="H62" s="134">
        <v>74</v>
      </c>
    </row>
    <row r="63" spans="2:8" ht="52.5" customHeight="1" thickBot="1" x14ac:dyDescent="0.25">
      <c r="B63" s="135"/>
      <c r="C63" s="1209" t="s">
        <v>49</v>
      </c>
      <c r="D63" s="1209"/>
      <c r="E63" s="1210"/>
      <c r="F63" s="136">
        <v>7180</v>
      </c>
      <c r="G63" s="136">
        <v>8626</v>
      </c>
      <c r="H63" s="137">
        <v>9835</v>
      </c>
    </row>
    <row r="64" spans="2:8" ht="13.2" x14ac:dyDescent="0.2"/>
  </sheetData>
  <sheetProtection algorithmName="SHA-512" hashValue="oj60j7lZHT5UGM2ZeW2DxJQFeSdz/wUCTyUf9KAGbR56V4eK0TP5Ot6ri/wxw2iWvwG0UylO7LJnYCumjDPlCQ==" saltValue="MVBVdN0KOKJF/qo/I3K1l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1FF8A6-D1CE-423A-8713-D4E2FD44AB2D}">
  <sheetPr>
    <pageSetUpPr fitToPage="1"/>
  </sheetPr>
  <dimension ref="A1:DE85"/>
  <sheetViews>
    <sheetView showGridLines="0" tabSelected="1" zoomScale="70" zoomScaleNormal="70" zoomScaleSheetLayoutView="55" workbookViewId="0">
      <selection activeCell="BV20" sqref="BV20"/>
    </sheetView>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575</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571</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574</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569</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568</v>
      </c>
      <c r="AO51" s="1225"/>
      <c r="AP51" s="1225"/>
      <c r="AQ51" s="1225"/>
      <c r="AR51" s="1225"/>
      <c r="AS51" s="1225"/>
      <c r="AT51" s="1225"/>
      <c r="AU51" s="1225"/>
      <c r="AV51" s="1225"/>
      <c r="AW51" s="1225"/>
      <c r="AX51" s="1225"/>
      <c r="AY51" s="1225"/>
      <c r="AZ51" s="1225"/>
      <c r="BA51" s="1225"/>
      <c r="BB51" s="1225" t="s">
        <v>566</v>
      </c>
      <c r="BC51" s="1225"/>
      <c r="BD51" s="1225"/>
      <c r="BE51" s="1225"/>
      <c r="BF51" s="1225"/>
      <c r="BG51" s="1225"/>
      <c r="BH51" s="1225"/>
      <c r="BI51" s="1225"/>
      <c r="BJ51" s="1225"/>
      <c r="BK51" s="1225"/>
      <c r="BL51" s="1225"/>
      <c r="BM51" s="1225"/>
      <c r="BN51" s="1225"/>
      <c r="BO51" s="1225"/>
      <c r="BP51" s="1224">
        <v>69</v>
      </c>
      <c r="BQ51" s="1224"/>
      <c r="BR51" s="1224"/>
      <c r="BS51" s="1224"/>
      <c r="BT51" s="1224"/>
      <c r="BU51" s="1224"/>
      <c r="BV51" s="1224"/>
      <c r="BW51" s="1224"/>
      <c r="BX51" s="1224">
        <v>53.2</v>
      </c>
      <c r="BY51" s="1224"/>
      <c r="BZ51" s="1224"/>
      <c r="CA51" s="1224"/>
      <c r="CB51" s="1224"/>
      <c r="CC51" s="1224"/>
      <c r="CD51" s="1224"/>
      <c r="CE51" s="1224"/>
      <c r="CF51" s="1224">
        <v>35</v>
      </c>
      <c r="CG51" s="1224"/>
      <c r="CH51" s="1224"/>
      <c r="CI51" s="1224"/>
      <c r="CJ51" s="1224"/>
      <c r="CK51" s="1224"/>
      <c r="CL51" s="1224"/>
      <c r="CM51" s="1224"/>
      <c r="CN51" s="1224">
        <v>33.5</v>
      </c>
      <c r="CO51" s="1224"/>
      <c r="CP51" s="1224"/>
      <c r="CQ51" s="1224"/>
      <c r="CR51" s="1224"/>
      <c r="CS51" s="1224"/>
      <c r="CT51" s="1224"/>
      <c r="CU51" s="1224"/>
      <c r="CV51" s="1224">
        <v>29.5</v>
      </c>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573</v>
      </c>
      <c r="BC53" s="1225"/>
      <c r="BD53" s="1225"/>
      <c r="BE53" s="1225"/>
      <c r="BF53" s="1225"/>
      <c r="BG53" s="1225"/>
      <c r="BH53" s="1225"/>
      <c r="BI53" s="1225"/>
      <c r="BJ53" s="1225"/>
      <c r="BK53" s="1225"/>
      <c r="BL53" s="1225"/>
      <c r="BM53" s="1225"/>
      <c r="BN53" s="1225"/>
      <c r="BO53" s="1225"/>
      <c r="BP53" s="1224">
        <v>69.2</v>
      </c>
      <c r="BQ53" s="1224"/>
      <c r="BR53" s="1224"/>
      <c r="BS53" s="1224"/>
      <c r="BT53" s="1224"/>
      <c r="BU53" s="1224"/>
      <c r="BV53" s="1224"/>
      <c r="BW53" s="1224"/>
      <c r="BX53" s="1224">
        <v>70.8</v>
      </c>
      <c r="BY53" s="1224"/>
      <c r="BZ53" s="1224"/>
      <c r="CA53" s="1224"/>
      <c r="CB53" s="1224"/>
      <c r="CC53" s="1224"/>
      <c r="CD53" s="1224"/>
      <c r="CE53" s="1224"/>
      <c r="CF53" s="1224">
        <v>72.400000000000006</v>
      </c>
      <c r="CG53" s="1224"/>
      <c r="CH53" s="1224"/>
      <c r="CI53" s="1224"/>
      <c r="CJ53" s="1224"/>
      <c r="CK53" s="1224"/>
      <c r="CL53" s="1224"/>
      <c r="CM53" s="1224"/>
      <c r="CN53" s="1224">
        <v>73.7</v>
      </c>
      <c r="CO53" s="1224"/>
      <c r="CP53" s="1224"/>
      <c r="CQ53" s="1224"/>
      <c r="CR53" s="1224"/>
      <c r="CS53" s="1224"/>
      <c r="CT53" s="1224"/>
      <c r="CU53" s="1224"/>
      <c r="CV53" s="1224">
        <v>75.5</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567</v>
      </c>
      <c r="AO55" s="1226"/>
      <c r="AP55" s="1226"/>
      <c r="AQ55" s="1226"/>
      <c r="AR55" s="1226"/>
      <c r="AS55" s="1226"/>
      <c r="AT55" s="1226"/>
      <c r="AU55" s="1226"/>
      <c r="AV55" s="1226"/>
      <c r="AW55" s="1226"/>
      <c r="AX55" s="1226"/>
      <c r="AY55" s="1226"/>
      <c r="AZ55" s="1226"/>
      <c r="BA55" s="1226"/>
      <c r="BB55" s="1225" t="s">
        <v>566</v>
      </c>
      <c r="BC55" s="1225"/>
      <c r="BD55" s="1225"/>
      <c r="BE55" s="1225"/>
      <c r="BF55" s="1225"/>
      <c r="BG55" s="1225"/>
      <c r="BH55" s="1225"/>
      <c r="BI55" s="1225"/>
      <c r="BJ55" s="1225"/>
      <c r="BK55" s="1225"/>
      <c r="BL55" s="1225"/>
      <c r="BM55" s="1225"/>
      <c r="BN55" s="1225"/>
      <c r="BO55" s="1225"/>
      <c r="BP55" s="1224">
        <v>25.5</v>
      </c>
      <c r="BQ55" s="1224"/>
      <c r="BR55" s="1224"/>
      <c r="BS55" s="1224"/>
      <c r="BT55" s="1224"/>
      <c r="BU55" s="1224"/>
      <c r="BV55" s="1224"/>
      <c r="BW55" s="1224"/>
      <c r="BX55" s="1224">
        <v>25.1</v>
      </c>
      <c r="BY55" s="1224"/>
      <c r="BZ55" s="1224"/>
      <c r="CA55" s="1224"/>
      <c r="CB55" s="1224"/>
      <c r="CC55" s="1224"/>
      <c r="CD55" s="1224"/>
      <c r="CE55" s="1224"/>
      <c r="CF55" s="1224">
        <v>18</v>
      </c>
      <c r="CG55" s="1224"/>
      <c r="CH55" s="1224"/>
      <c r="CI55" s="1224"/>
      <c r="CJ55" s="1224"/>
      <c r="CK55" s="1224"/>
      <c r="CL55" s="1224"/>
      <c r="CM55" s="1224"/>
      <c r="CN55" s="1224">
        <v>12.7</v>
      </c>
      <c r="CO55" s="1224"/>
      <c r="CP55" s="1224"/>
      <c r="CQ55" s="1224"/>
      <c r="CR55" s="1224"/>
      <c r="CS55" s="1224"/>
      <c r="CT55" s="1224"/>
      <c r="CU55" s="1224"/>
      <c r="CV55" s="1224">
        <v>10</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573</v>
      </c>
      <c r="BC57" s="1225"/>
      <c r="BD57" s="1225"/>
      <c r="BE57" s="1225"/>
      <c r="BF57" s="1225"/>
      <c r="BG57" s="1225"/>
      <c r="BH57" s="1225"/>
      <c r="BI57" s="1225"/>
      <c r="BJ57" s="1225"/>
      <c r="BK57" s="1225"/>
      <c r="BL57" s="1225"/>
      <c r="BM57" s="1225"/>
      <c r="BN57" s="1225"/>
      <c r="BO57" s="1225"/>
      <c r="BP57" s="1224">
        <v>60.9</v>
      </c>
      <c r="BQ57" s="1224"/>
      <c r="BR57" s="1224"/>
      <c r="BS57" s="1224"/>
      <c r="BT57" s="1224"/>
      <c r="BU57" s="1224"/>
      <c r="BV57" s="1224"/>
      <c r="BW57" s="1224"/>
      <c r="BX57" s="1224">
        <v>61</v>
      </c>
      <c r="BY57" s="1224"/>
      <c r="BZ57" s="1224"/>
      <c r="CA57" s="1224"/>
      <c r="CB57" s="1224"/>
      <c r="CC57" s="1224"/>
      <c r="CD57" s="1224"/>
      <c r="CE57" s="1224"/>
      <c r="CF57" s="1224">
        <v>62.2</v>
      </c>
      <c r="CG57" s="1224"/>
      <c r="CH57" s="1224"/>
      <c r="CI57" s="1224"/>
      <c r="CJ57" s="1224"/>
      <c r="CK57" s="1224"/>
      <c r="CL57" s="1224"/>
      <c r="CM57" s="1224"/>
      <c r="CN57" s="1224">
        <v>63.2</v>
      </c>
      <c r="CO57" s="1224"/>
      <c r="CP57" s="1224"/>
      <c r="CQ57" s="1224"/>
      <c r="CR57" s="1224"/>
      <c r="CS57" s="1224"/>
      <c r="CT57" s="1224"/>
      <c r="CU57" s="1224"/>
      <c r="CV57" s="1224">
        <v>64.599999999999994</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572</v>
      </c>
    </row>
    <row r="64" spans="1:109" ht="13.2" x14ac:dyDescent="0.2">
      <c r="B64" s="1218"/>
      <c r="G64" s="1254"/>
      <c r="I64" s="1256"/>
      <c r="J64" s="1256"/>
      <c r="K64" s="1256"/>
      <c r="L64" s="1256"/>
      <c r="M64" s="1256"/>
      <c r="N64" s="1255"/>
      <c r="AM64" s="1254"/>
      <c r="AN64" s="1254" t="s">
        <v>571</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3.2" x14ac:dyDescent="0.2">
      <c r="B65" s="1218"/>
      <c r="AN65" s="1252" t="s">
        <v>570</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569</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568</v>
      </c>
      <c r="AO73" s="1225"/>
      <c r="AP73" s="1225"/>
      <c r="AQ73" s="1225"/>
      <c r="AR73" s="1225"/>
      <c r="AS73" s="1225"/>
      <c r="AT73" s="1225"/>
      <c r="AU73" s="1225"/>
      <c r="AV73" s="1225"/>
      <c r="AW73" s="1225"/>
      <c r="AX73" s="1225"/>
      <c r="AY73" s="1225"/>
      <c r="AZ73" s="1225"/>
      <c r="BA73" s="1225"/>
      <c r="BB73" s="1225" t="s">
        <v>566</v>
      </c>
      <c r="BC73" s="1225"/>
      <c r="BD73" s="1225"/>
      <c r="BE73" s="1225"/>
      <c r="BF73" s="1225"/>
      <c r="BG73" s="1225"/>
      <c r="BH73" s="1225"/>
      <c r="BI73" s="1225"/>
      <c r="BJ73" s="1225"/>
      <c r="BK73" s="1225"/>
      <c r="BL73" s="1225"/>
      <c r="BM73" s="1225"/>
      <c r="BN73" s="1225"/>
      <c r="BO73" s="1225"/>
      <c r="BP73" s="1224">
        <v>69</v>
      </c>
      <c r="BQ73" s="1224"/>
      <c r="BR73" s="1224"/>
      <c r="BS73" s="1224"/>
      <c r="BT73" s="1224"/>
      <c r="BU73" s="1224"/>
      <c r="BV73" s="1224"/>
      <c r="BW73" s="1224"/>
      <c r="BX73" s="1224">
        <v>53.2</v>
      </c>
      <c r="BY73" s="1224"/>
      <c r="BZ73" s="1224"/>
      <c r="CA73" s="1224"/>
      <c r="CB73" s="1224"/>
      <c r="CC73" s="1224"/>
      <c r="CD73" s="1224"/>
      <c r="CE73" s="1224"/>
      <c r="CF73" s="1224">
        <v>35</v>
      </c>
      <c r="CG73" s="1224"/>
      <c r="CH73" s="1224"/>
      <c r="CI73" s="1224"/>
      <c r="CJ73" s="1224"/>
      <c r="CK73" s="1224"/>
      <c r="CL73" s="1224"/>
      <c r="CM73" s="1224"/>
      <c r="CN73" s="1224">
        <v>33.5</v>
      </c>
      <c r="CO73" s="1224"/>
      <c r="CP73" s="1224"/>
      <c r="CQ73" s="1224"/>
      <c r="CR73" s="1224"/>
      <c r="CS73" s="1224"/>
      <c r="CT73" s="1224"/>
      <c r="CU73" s="1224"/>
      <c r="CV73" s="1224">
        <v>29.5</v>
      </c>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565</v>
      </c>
      <c r="BC75" s="1225"/>
      <c r="BD75" s="1225"/>
      <c r="BE75" s="1225"/>
      <c r="BF75" s="1225"/>
      <c r="BG75" s="1225"/>
      <c r="BH75" s="1225"/>
      <c r="BI75" s="1225"/>
      <c r="BJ75" s="1225"/>
      <c r="BK75" s="1225"/>
      <c r="BL75" s="1225"/>
      <c r="BM75" s="1225"/>
      <c r="BN75" s="1225"/>
      <c r="BO75" s="1225"/>
      <c r="BP75" s="1224">
        <v>14.8</v>
      </c>
      <c r="BQ75" s="1224"/>
      <c r="BR75" s="1224"/>
      <c r="BS75" s="1224"/>
      <c r="BT75" s="1224"/>
      <c r="BU75" s="1224"/>
      <c r="BV75" s="1224"/>
      <c r="BW75" s="1224"/>
      <c r="BX75" s="1224">
        <v>12.3</v>
      </c>
      <c r="BY75" s="1224"/>
      <c r="BZ75" s="1224"/>
      <c r="CA75" s="1224"/>
      <c r="CB75" s="1224"/>
      <c r="CC75" s="1224"/>
      <c r="CD75" s="1224"/>
      <c r="CE75" s="1224"/>
      <c r="CF75" s="1224">
        <v>9.6</v>
      </c>
      <c r="CG75" s="1224"/>
      <c r="CH75" s="1224"/>
      <c r="CI75" s="1224"/>
      <c r="CJ75" s="1224"/>
      <c r="CK75" s="1224"/>
      <c r="CL75" s="1224"/>
      <c r="CM75" s="1224"/>
      <c r="CN75" s="1224">
        <v>8.5</v>
      </c>
      <c r="CO75" s="1224"/>
      <c r="CP75" s="1224"/>
      <c r="CQ75" s="1224"/>
      <c r="CR75" s="1224"/>
      <c r="CS75" s="1224"/>
      <c r="CT75" s="1224"/>
      <c r="CU75" s="1224"/>
      <c r="CV75" s="1224">
        <v>8</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567</v>
      </c>
      <c r="AO77" s="1226"/>
      <c r="AP77" s="1226"/>
      <c r="AQ77" s="1226"/>
      <c r="AR77" s="1226"/>
      <c r="AS77" s="1226"/>
      <c r="AT77" s="1226"/>
      <c r="AU77" s="1226"/>
      <c r="AV77" s="1226"/>
      <c r="AW77" s="1226"/>
      <c r="AX77" s="1226"/>
      <c r="AY77" s="1226"/>
      <c r="AZ77" s="1226"/>
      <c r="BA77" s="1226"/>
      <c r="BB77" s="1225" t="s">
        <v>566</v>
      </c>
      <c r="BC77" s="1225"/>
      <c r="BD77" s="1225"/>
      <c r="BE77" s="1225"/>
      <c r="BF77" s="1225"/>
      <c r="BG77" s="1225"/>
      <c r="BH77" s="1225"/>
      <c r="BI77" s="1225"/>
      <c r="BJ77" s="1225"/>
      <c r="BK77" s="1225"/>
      <c r="BL77" s="1225"/>
      <c r="BM77" s="1225"/>
      <c r="BN77" s="1225"/>
      <c r="BO77" s="1225"/>
      <c r="BP77" s="1224">
        <v>25.5</v>
      </c>
      <c r="BQ77" s="1224"/>
      <c r="BR77" s="1224"/>
      <c r="BS77" s="1224"/>
      <c r="BT77" s="1224"/>
      <c r="BU77" s="1224"/>
      <c r="BV77" s="1224"/>
      <c r="BW77" s="1224"/>
      <c r="BX77" s="1224">
        <v>25.1</v>
      </c>
      <c r="BY77" s="1224"/>
      <c r="BZ77" s="1224"/>
      <c r="CA77" s="1224"/>
      <c r="CB77" s="1224"/>
      <c r="CC77" s="1224"/>
      <c r="CD77" s="1224"/>
      <c r="CE77" s="1224"/>
      <c r="CF77" s="1224">
        <v>18</v>
      </c>
      <c r="CG77" s="1224"/>
      <c r="CH77" s="1224"/>
      <c r="CI77" s="1224"/>
      <c r="CJ77" s="1224"/>
      <c r="CK77" s="1224"/>
      <c r="CL77" s="1224"/>
      <c r="CM77" s="1224"/>
      <c r="CN77" s="1224">
        <v>12.7</v>
      </c>
      <c r="CO77" s="1224"/>
      <c r="CP77" s="1224"/>
      <c r="CQ77" s="1224"/>
      <c r="CR77" s="1224"/>
      <c r="CS77" s="1224"/>
      <c r="CT77" s="1224"/>
      <c r="CU77" s="1224"/>
      <c r="CV77" s="1224">
        <v>10</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565</v>
      </c>
      <c r="BC79" s="1225"/>
      <c r="BD79" s="1225"/>
      <c r="BE79" s="1225"/>
      <c r="BF79" s="1225"/>
      <c r="BG79" s="1225"/>
      <c r="BH79" s="1225"/>
      <c r="BI79" s="1225"/>
      <c r="BJ79" s="1225"/>
      <c r="BK79" s="1225"/>
      <c r="BL79" s="1225"/>
      <c r="BM79" s="1225"/>
      <c r="BN79" s="1225"/>
      <c r="BO79" s="1225"/>
      <c r="BP79" s="1224">
        <v>6.6</v>
      </c>
      <c r="BQ79" s="1224"/>
      <c r="BR79" s="1224"/>
      <c r="BS79" s="1224"/>
      <c r="BT79" s="1224"/>
      <c r="BU79" s="1224"/>
      <c r="BV79" s="1224"/>
      <c r="BW79" s="1224"/>
      <c r="BX79" s="1224">
        <v>6.4</v>
      </c>
      <c r="BY79" s="1224"/>
      <c r="BZ79" s="1224"/>
      <c r="CA79" s="1224"/>
      <c r="CB79" s="1224"/>
      <c r="CC79" s="1224"/>
      <c r="CD79" s="1224"/>
      <c r="CE79" s="1224"/>
      <c r="CF79" s="1224">
        <v>6.6</v>
      </c>
      <c r="CG79" s="1224"/>
      <c r="CH79" s="1224"/>
      <c r="CI79" s="1224"/>
      <c r="CJ79" s="1224"/>
      <c r="CK79" s="1224"/>
      <c r="CL79" s="1224"/>
      <c r="CM79" s="1224"/>
      <c r="CN79" s="1224">
        <v>6.6</v>
      </c>
      <c r="CO79" s="1224"/>
      <c r="CP79" s="1224"/>
      <c r="CQ79" s="1224"/>
      <c r="CR79" s="1224"/>
      <c r="CS79" s="1224"/>
      <c r="CT79" s="1224"/>
      <c r="CU79" s="1224"/>
      <c r="CV79" s="1224">
        <v>6.7</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li8oGQODKXt2HTiE2xQfCbYPQDzvKb7OdiKdyCTR+cMZEnoLy0lFWBilabG7Bjc5pyuFnYU2LgjXCZrjRXgyHw==" saltValue="t6ZBde2yt4BrBkbcEv/k5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4F079-7D0E-439E-A611-D0EFBC48B03A}">
  <sheetPr>
    <pageSetUpPr fitToPage="1"/>
  </sheetPr>
  <dimension ref="A1:DR125"/>
  <sheetViews>
    <sheetView showGridLines="0" topLeftCell="A71" zoomScale="70" zoomScaleNormal="70" zoomScaleSheetLayoutView="70" workbookViewId="0">
      <selection activeCell="BV20" sqref="BV2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yomDfg29kKZDUGEzGlTmJxx2T+R2TtFg9/Iged7pfRHSOhrE/BEiEbaCIpE4SUM1UIzRpLwJeSAAGfnxqP8Yxg==" saltValue="JYTD/MUjYlVD6p+DmnUIz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C16499-2753-46A7-9448-1EF66D3CDD98}">
  <sheetPr>
    <pageSetUpPr fitToPage="1"/>
  </sheetPr>
  <dimension ref="A1:DR125"/>
  <sheetViews>
    <sheetView showGridLines="0" zoomScale="70" zoomScaleNormal="70" zoomScaleSheetLayoutView="55" workbookViewId="0">
      <selection activeCell="BV20" sqref="BV2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oL0zlSC0pWxfSkIEUV/Ml4smoT/M5PCLQ0b4VUDT5B+3FpeYo6a11quRI8C423eMc98pACPa/PNGOh1Oq8+tPQ==" saltValue="5EBVeV/JoKvGXF91vg6Ql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37822</v>
      </c>
      <c r="E3" s="156"/>
      <c r="F3" s="157">
        <v>62383</v>
      </c>
      <c r="G3" s="158"/>
      <c r="H3" s="159"/>
    </row>
    <row r="4" spans="1:8" x14ac:dyDescent="0.2">
      <c r="A4" s="160"/>
      <c r="B4" s="161"/>
      <c r="C4" s="162"/>
      <c r="D4" s="163">
        <v>17489</v>
      </c>
      <c r="E4" s="164"/>
      <c r="F4" s="165">
        <v>35325</v>
      </c>
      <c r="G4" s="166"/>
      <c r="H4" s="167"/>
    </row>
    <row r="5" spans="1:8" x14ac:dyDescent="0.2">
      <c r="A5" s="148" t="s">
        <v>519</v>
      </c>
      <c r="B5" s="153"/>
      <c r="C5" s="154"/>
      <c r="D5" s="155">
        <v>51237</v>
      </c>
      <c r="E5" s="156"/>
      <c r="F5" s="157">
        <v>63812</v>
      </c>
      <c r="G5" s="158"/>
      <c r="H5" s="159"/>
    </row>
    <row r="6" spans="1:8" x14ac:dyDescent="0.2">
      <c r="A6" s="160"/>
      <c r="B6" s="161"/>
      <c r="C6" s="162"/>
      <c r="D6" s="163">
        <v>18601</v>
      </c>
      <c r="E6" s="164"/>
      <c r="F6" s="165">
        <v>33848</v>
      </c>
      <c r="G6" s="166"/>
      <c r="H6" s="167"/>
    </row>
    <row r="7" spans="1:8" x14ac:dyDescent="0.2">
      <c r="A7" s="148" t="s">
        <v>520</v>
      </c>
      <c r="B7" s="153"/>
      <c r="C7" s="154"/>
      <c r="D7" s="155">
        <v>67934</v>
      </c>
      <c r="E7" s="156"/>
      <c r="F7" s="157">
        <v>54225</v>
      </c>
      <c r="G7" s="158"/>
      <c r="H7" s="159"/>
    </row>
    <row r="8" spans="1:8" x14ac:dyDescent="0.2">
      <c r="A8" s="160"/>
      <c r="B8" s="161"/>
      <c r="C8" s="162"/>
      <c r="D8" s="163">
        <v>34175</v>
      </c>
      <c r="E8" s="164"/>
      <c r="F8" s="165">
        <v>27337</v>
      </c>
      <c r="G8" s="166"/>
      <c r="H8" s="167"/>
    </row>
    <row r="9" spans="1:8" x14ac:dyDescent="0.2">
      <c r="A9" s="148" t="s">
        <v>521</v>
      </c>
      <c r="B9" s="153"/>
      <c r="C9" s="154"/>
      <c r="D9" s="155">
        <v>61547</v>
      </c>
      <c r="E9" s="156"/>
      <c r="F9" s="157">
        <v>54016</v>
      </c>
      <c r="G9" s="158"/>
      <c r="H9" s="159"/>
    </row>
    <row r="10" spans="1:8" x14ac:dyDescent="0.2">
      <c r="A10" s="160"/>
      <c r="B10" s="161"/>
      <c r="C10" s="162"/>
      <c r="D10" s="163">
        <v>17656</v>
      </c>
      <c r="E10" s="164"/>
      <c r="F10" s="165">
        <v>28078</v>
      </c>
      <c r="G10" s="166"/>
      <c r="H10" s="167"/>
    </row>
    <row r="11" spans="1:8" x14ac:dyDescent="0.2">
      <c r="A11" s="148" t="s">
        <v>522</v>
      </c>
      <c r="B11" s="153"/>
      <c r="C11" s="154"/>
      <c r="D11" s="155">
        <v>62061</v>
      </c>
      <c r="E11" s="156"/>
      <c r="F11" s="157">
        <v>52786</v>
      </c>
      <c r="G11" s="158"/>
      <c r="H11" s="159"/>
    </row>
    <row r="12" spans="1:8" x14ac:dyDescent="0.2">
      <c r="A12" s="160"/>
      <c r="B12" s="161"/>
      <c r="C12" s="168"/>
      <c r="D12" s="163">
        <v>33481</v>
      </c>
      <c r="E12" s="164"/>
      <c r="F12" s="165">
        <v>28742</v>
      </c>
      <c r="G12" s="166"/>
      <c r="H12" s="167"/>
    </row>
    <row r="13" spans="1:8" x14ac:dyDescent="0.2">
      <c r="A13" s="148"/>
      <c r="B13" s="153"/>
      <c r="C13" s="169"/>
      <c r="D13" s="170">
        <v>56120</v>
      </c>
      <c r="E13" s="171"/>
      <c r="F13" s="172">
        <v>57444</v>
      </c>
      <c r="G13" s="173"/>
      <c r="H13" s="159"/>
    </row>
    <row r="14" spans="1:8" x14ac:dyDescent="0.2">
      <c r="A14" s="160"/>
      <c r="B14" s="161"/>
      <c r="C14" s="162"/>
      <c r="D14" s="163">
        <v>24280</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1.5</v>
      </c>
      <c r="C19" s="174">
        <f>ROUND(VALUE(SUBSTITUTE(実質収支比率等に係る経年分析!G$48,"▲","-")),2)</f>
        <v>2.19</v>
      </c>
      <c r="D19" s="174">
        <f>ROUND(VALUE(SUBSTITUTE(実質収支比率等に係る経年分析!H$48,"▲","-")),2)</f>
        <v>4.7</v>
      </c>
      <c r="E19" s="174">
        <f>ROUND(VALUE(SUBSTITUTE(実質収支比率等に係る経年分析!I$48,"▲","-")),2)</f>
        <v>8.43</v>
      </c>
      <c r="F19" s="174">
        <f>ROUND(VALUE(SUBSTITUTE(実質収支比率等に係る経年分析!J$48,"▲","-")),2)</f>
        <v>6.01</v>
      </c>
    </row>
    <row r="20" spans="1:11" x14ac:dyDescent="0.2">
      <c r="A20" s="174" t="s">
        <v>53</v>
      </c>
      <c r="B20" s="174">
        <f>ROUND(VALUE(SUBSTITUTE(実質収支比率等に係る経年分析!F$47,"▲","-")),2)</f>
        <v>9.42</v>
      </c>
      <c r="C20" s="174">
        <f>ROUND(VALUE(SUBSTITUTE(実質収支比率等に係る経年分析!G$47,"▲","-")),2)</f>
        <v>10.06</v>
      </c>
      <c r="D20" s="174">
        <f>ROUND(VALUE(SUBSTITUTE(実質収支比率等に係る経年分析!H$47,"▲","-")),2)</f>
        <v>14.8</v>
      </c>
      <c r="E20" s="174">
        <f>ROUND(VALUE(SUBSTITUTE(実質収支比率等に係る経年分析!I$47,"▲","-")),2)</f>
        <v>18.760000000000002</v>
      </c>
      <c r="F20" s="174">
        <f>ROUND(VALUE(SUBSTITUTE(実質収支比率等に係る経年分析!J$47,"▲","-")),2)</f>
        <v>23.04</v>
      </c>
    </row>
    <row r="21" spans="1:11" x14ac:dyDescent="0.2">
      <c r="A21" s="174" t="s">
        <v>54</v>
      </c>
      <c r="B21" s="174">
        <f>IF(ISNUMBER(VALUE(SUBSTITUTE(実質収支比率等に係る経年分析!F$49,"▲","-"))),ROUND(VALUE(SUBSTITUTE(実質収支比率等に係る経年分析!F$49,"▲","-")),2),NA())</f>
        <v>-2.11</v>
      </c>
      <c r="C21" s="174">
        <f>IF(ISNUMBER(VALUE(SUBSTITUTE(実質収支比率等に係る経年分析!G$49,"▲","-"))),ROUND(VALUE(SUBSTITUTE(実質収支比率等に係る経年分析!G$49,"▲","-")),2),NA())</f>
        <v>1.68</v>
      </c>
      <c r="D21" s="174">
        <f>IF(ISNUMBER(VALUE(SUBSTITUTE(実質収支比率等に係る経年分析!H$49,"▲","-"))),ROUND(VALUE(SUBSTITUTE(実質収支比率等に係る経年分析!H$49,"▲","-")),2),NA())</f>
        <v>7.72</v>
      </c>
      <c r="E21" s="174">
        <f>IF(ISNUMBER(VALUE(SUBSTITUTE(実質収支比率等に係る経年分析!I$49,"▲","-"))),ROUND(VALUE(SUBSTITUTE(実質収支比率等に係る経年分析!I$49,"▲","-")),2),NA())</f>
        <v>6.83</v>
      </c>
      <c r="F21" s="174">
        <f>IF(ISNUMBER(VALUE(SUBSTITUTE(実質収支比率等に係る経年分析!J$49,"▲","-"))),ROUND(VALUE(SUBSTITUTE(実質収支比率等に係る経年分析!J$49,"▲","-")),2),NA())</f>
        <v>2.39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0.04</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伊万里市後期高齢者医療特別会計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0.05</v>
      </c>
    </row>
    <row r="31" spans="1:11" x14ac:dyDescent="0.2">
      <c r="A31" s="175" t="str">
        <f>IF(連結実質赤字比率に係る赤字・黒字の構成分析!C$39="",NA(),連結実質赤字比率に係る赤字・黒字の構成分析!C$39)</f>
        <v>伊万里市下水道事業特別会計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1.58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2.48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0.38</v>
      </c>
    </row>
    <row r="32" spans="1:11" x14ac:dyDescent="0.2">
      <c r="A32" s="175" t="str">
        <f>IF(連結実質赤字比率に係る赤字・黒字の構成分析!C$38="",NA(),連結実質赤字比率に係る赤字・黒字の構成分析!C$38)</f>
        <v>伊万里市介護保険特別会計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2.0499999999999998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3.17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1.55</v>
      </c>
    </row>
    <row r="33" spans="1:16" x14ac:dyDescent="0.2">
      <c r="A33" s="175" t="str">
        <f>IF(連結実質赤字比率に係る赤字・黒字の構成分析!C$37="",NA(),連結実質赤字比率に係る赤字・黒字の構成分析!C$37)</f>
        <v>伊万里市国民健康保険特別会計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2.2400000000000002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1.58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1.45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2.1800000000000002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8.42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6.01</v>
      </c>
    </row>
    <row r="35" spans="1:16" x14ac:dyDescent="0.2">
      <c r="A35" s="175" t="str">
        <f>IF(連結実質赤字比率に係る赤字・黒字の構成分析!C$35="",NA(),連結実質赤字比率に係る赤字・黒字の構成分析!C$35)</f>
        <v>伊万里市工業用水道事業特別会計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7.87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8.18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9.41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9.9</v>
      </c>
    </row>
    <row r="36" spans="1:16" x14ac:dyDescent="0.2">
      <c r="A36" s="175" t="str">
        <f>IF(連結実質赤字比率に係る赤字・黒字の構成分析!C$34="",NA(),連結実質赤字比率に係る赤字・黒字の構成分析!C$34)</f>
        <v>伊万里市水道事業特別会計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12.85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14.39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15.97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15.75</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2160</v>
      </c>
      <c r="E42" s="176"/>
      <c r="F42" s="176"/>
      <c r="G42" s="176">
        <f>'実質公債費比率（分子）の構造'!L$52</f>
        <v>2172</v>
      </c>
      <c r="H42" s="176"/>
      <c r="I42" s="176"/>
      <c r="J42" s="176">
        <f>'実質公債費比率（分子）の構造'!M$52</f>
        <v>2184</v>
      </c>
      <c r="K42" s="176"/>
      <c r="L42" s="176"/>
      <c r="M42" s="176">
        <f>'実質公債費比率（分子）の構造'!N$52</f>
        <v>2209</v>
      </c>
      <c r="N42" s="176"/>
      <c r="O42" s="176"/>
      <c r="P42" s="176">
        <f>'実質公債費比率（分子）の構造'!O$52</f>
        <v>2209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80</v>
      </c>
      <c r="C44" s="176"/>
      <c r="D44" s="176"/>
      <c r="E44" s="176">
        <f>'実質公債費比率（分子）の構造'!L$50</f>
        <v>55</v>
      </c>
      <c r="F44" s="176"/>
      <c r="G44" s="176"/>
      <c r="H44" s="176">
        <f>'実質公債費比率（分子）の構造'!M$50</f>
        <v>40</v>
      </c>
      <c r="I44" s="176"/>
      <c r="J44" s="176"/>
      <c r="K44" s="176" t="str">
        <f>'実質公債費比率（分子）の構造'!N$50</f>
        <v>-</v>
      </c>
      <c r="L44" s="176"/>
      <c r="M44" s="176"/>
      <c r="N44" s="176">
        <f>'実質公債費比率（分子）の構造'!O$50</f>
        <v>98</v>
      </c>
      <c r="O44" s="176"/>
      <c r="P44" s="176"/>
    </row>
    <row r="45" spans="1:16" x14ac:dyDescent="0.2">
      <c r="A45" s="176" t="s">
        <v>63</v>
      </c>
      <c r="B45" s="176">
        <f>'実質公債費比率（分子）の構造'!K$49</f>
        <v>320</v>
      </c>
      <c r="C45" s="176"/>
      <c r="D45" s="176"/>
      <c r="E45" s="176">
        <f>'実質公債費比率（分子）の構造'!L$49</f>
        <v>333</v>
      </c>
      <c r="F45" s="176"/>
      <c r="G45" s="176"/>
      <c r="H45" s="176">
        <f>'実質公債費比率（分子）の構造'!M$49</f>
        <v>323</v>
      </c>
      <c r="I45" s="176"/>
      <c r="J45" s="176"/>
      <c r="K45" s="176">
        <f>'実質公債費比率（分子）の構造'!N$49</f>
        <v>300</v>
      </c>
      <c r="L45" s="176"/>
      <c r="M45" s="176"/>
      <c r="N45" s="176">
        <f>'実質公債費比率（分子）の構造'!O$49</f>
        <v>332</v>
      </c>
      <c r="O45" s="176"/>
      <c r="P45" s="176"/>
    </row>
    <row r="46" spans="1:16" x14ac:dyDescent="0.2">
      <c r="A46" s="176" t="s">
        <v>64</v>
      </c>
      <c r="B46" s="176">
        <f>'実質公債費比率（分子）の構造'!K$48</f>
        <v>1277</v>
      </c>
      <c r="C46" s="176"/>
      <c r="D46" s="176"/>
      <c r="E46" s="176">
        <f>'実質公債費比率（分子）の構造'!L$48</f>
        <v>1148</v>
      </c>
      <c r="F46" s="176"/>
      <c r="G46" s="176"/>
      <c r="H46" s="176">
        <f>'実質公債費比率（分子）の構造'!M$48</f>
        <v>1080</v>
      </c>
      <c r="I46" s="176"/>
      <c r="J46" s="176"/>
      <c r="K46" s="176">
        <f>'実質公債費比率（分子）の構造'!N$48</f>
        <v>1065</v>
      </c>
      <c r="L46" s="176"/>
      <c r="M46" s="176"/>
      <c r="N46" s="176">
        <f>'実質公債費比率（分子）の構造'!O$48</f>
        <v>1007</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1881</v>
      </c>
      <c r="C49" s="176"/>
      <c r="D49" s="176"/>
      <c r="E49" s="176">
        <f>'実質公債費比率（分子）の構造'!L$45</f>
        <v>1788</v>
      </c>
      <c r="F49" s="176"/>
      <c r="G49" s="176"/>
      <c r="H49" s="176">
        <f>'実質公債費比率（分子）の構造'!M$45</f>
        <v>1828</v>
      </c>
      <c r="I49" s="176"/>
      <c r="J49" s="176"/>
      <c r="K49" s="176">
        <f>'実質公債費比率（分子）の構造'!N$45</f>
        <v>1863</v>
      </c>
      <c r="L49" s="176"/>
      <c r="M49" s="176"/>
      <c r="N49" s="176">
        <f>'実質公債費比率（分子）の構造'!O$45</f>
        <v>1762</v>
      </c>
      <c r="O49" s="176"/>
      <c r="P49" s="176"/>
    </row>
    <row r="50" spans="1:16" x14ac:dyDescent="0.2">
      <c r="A50" s="176" t="s">
        <v>67</v>
      </c>
      <c r="B50" s="176" t="e">
        <f>NA()</f>
        <v>#N/A</v>
      </c>
      <c r="C50" s="176">
        <f>IF(ISNUMBER('実質公債費比率（分子）の構造'!K$53),'実質公債費比率（分子）の構造'!K$53,NA())</f>
        <v>1398</v>
      </c>
      <c r="D50" s="176" t="e">
        <f>NA()</f>
        <v>#N/A</v>
      </c>
      <c r="E50" s="176" t="e">
        <f>NA()</f>
        <v>#N/A</v>
      </c>
      <c r="F50" s="176">
        <f>IF(ISNUMBER('実質公債費比率（分子）の構造'!L$53),'実質公債費比率（分子）の構造'!L$53,NA())</f>
        <v>1152</v>
      </c>
      <c r="G50" s="176" t="e">
        <f>NA()</f>
        <v>#N/A</v>
      </c>
      <c r="H50" s="176" t="e">
        <f>NA()</f>
        <v>#N/A</v>
      </c>
      <c r="I50" s="176">
        <f>IF(ISNUMBER('実質公債費比率（分子）の構造'!M$53),'実質公債費比率（分子）の構造'!M$53,NA())</f>
        <v>1087</v>
      </c>
      <c r="J50" s="176" t="e">
        <f>NA()</f>
        <v>#N/A</v>
      </c>
      <c r="K50" s="176" t="e">
        <f>NA()</f>
        <v>#N/A</v>
      </c>
      <c r="L50" s="176">
        <f>IF(ISNUMBER('実質公債費比率（分子）の構造'!N$53),'実質公債費比率（分子）の構造'!N$53,NA())</f>
        <v>1019</v>
      </c>
      <c r="M50" s="176" t="e">
        <f>NA()</f>
        <v>#N/A</v>
      </c>
      <c r="N50" s="176" t="e">
        <f>NA()</f>
        <v>#N/A</v>
      </c>
      <c r="O50" s="176">
        <f>IF(ISNUMBER('実質公債費比率（分子）の構造'!O$53),'実質公債費比率（分子）の構造'!O$53,NA())</f>
        <v>990</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26963</v>
      </c>
      <c r="E56" s="175"/>
      <c r="F56" s="175"/>
      <c r="G56" s="175">
        <f>'将来負担比率（分子）の構造'!J$52</f>
        <v>26618</v>
      </c>
      <c r="H56" s="175"/>
      <c r="I56" s="175"/>
      <c r="J56" s="175">
        <f>'将来負担比率（分子）の構造'!K$52</f>
        <v>26049</v>
      </c>
      <c r="K56" s="175"/>
      <c r="L56" s="175"/>
      <c r="M56" s="175">
        <f>'将来負担比率（分子）の構造'!L$52</f>
        <v>24751</v>
      </c>
      <c r="N56" s="175"/>
      <c r="O56" s="175"/>
      <c r="P56" s="175">
        <f>'将来負担比率（分子）の構造'!M$52</f>
        <v>23333</v>
      </c>
    </row>
    <row r="57" spans="1:16" x14ac:dyDescent="0.2">
      <c r="A57" s="175" t="s">
        <v>42</v>
      </c>
      <c r="B57" s="175"/>
      <c r="C57" s="175"/>
      <c r="D57" s="175">
        <f>'将来負担比率（分子）の構造'!I$51</f>
        <v>176</v>
      </c>
      <c r="E57" s="175"/>
      <c r="F57" s="175"/>
      <c r="G57" s="175">
        <f>'将来負担比率（分子）の構造'!J$51</f>
        <v>187</v>
      </c>
      <c r="H57" s="175"/>
      <c r="I57" s="175"/>
      <c r="J57" s="175">
        <f>'将来負担比率（分子）の構造'!K$51</f>
        <v>210</v>
      </c>
      <c r="K57" s="175"/>
      <c r="L57" s="175"/>
      <c r="M57" s="175">
        <f>'将来負担比率（分子）の構造'!L$51</f>
        <v>234</v>
      </c>
      <c r="N57" s="175"/>
      <c r="O57" s="175"/>
      <c r="P57" s="175">
        <f>'将来負担比率（分子）の構造'!M$51</f>
        <v>212</v>
      </c>
    </row>
    <row r="58" spans="1:16" x14ac:dyDescent="0.2">
      <c r="A58" s="175" t="s">
        <v>41</v>
      </c>
      <c r="B58" s="175"/>
      <c r="C58" s="175"/>
      <c r="D58" s="175">
        <f>'将来負担比率（分子）の構造'!I$50</f>
        <v>4835</v>
      </c>
      <c r="E58" s="175"/>
      <c r="F58" s="175"/>
      <c r="G58" s="175">
        <f>'将来負担比率（分子）の構造'!J$50</f>
        <v>5507</v>
      </c>
      <c r="H58" s="175"/>
      <c r="I58" s="175"/>
      <c r="J58" s="175">
        <f>'将来負担比率（分子）の構造'!K$50</f>
        <v>7210</v>
      </c>
      <c r="K58" s="175"/>
      <c r="L58" s="175"/>
      <c r="M58" s="175">
        <f>'将来負担比率（分子）の構造'!L$50</f>
        <v>8659</v>
      </c>
      <c r="N58" s="175"/>
      <c r="O58" s="175"/>
      <c r="P58" s="175">
        <f>'将来負担比率（分子）の構造'!M$50</f>
        <v>9869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128</v>
      </c>
      <c r="C61" s="175"/>
      <c r="D61" s="175"/>
      <c r="E61" s="175">
        <f>'将来負担比率（分子）の構造'!J$46</f>
        <v>122</v>
      </c>
      <c r="F61" s="175"/>
      <c r="G61" s="175"/>
      <c r="H61" s="175">
        <f>'将来負担比率（分子）の構造'!K$46</f>
        <v>96</v>
      </c>
      <c r="I61" s="175"/>
      <c r="J61" s="175"/>
      <c r="K61" s="175">
        <f>'将来負担比率（分子）の構造'!L$46</f>
        <v>84</v>
      </c>
      <c r="L61" s="175"/>
      <c r="M61" s="175"/>
      <c r="N61" s="175">
        <f>'将来負担比率（分子）の構造'!M$46</f>
        <v>72</v>
      </c>
      <c r="O61" s="175"/>
      <c r="P61" s="175"/>
    </row>
    <row r="62" spans="1:16" x14ac:dyDescent="0.2">
      <c r="A62" s="175" t="s">
        <v>35</v>
      </c>
      <c r="B62" s="175">
        <f>'将来負担比率（分子）の構造'!I$45</f>
        <v>4028</v>
      </c>
      <c r="C62" s="175"/>
      <c r="D62" s="175"/>
      <c r="E62" s="175">
        <f>'将来負担比率（分子）の構造'!J$45</f>
        <v>3882</v>
      </c>
      <c r="F62" s="175"/>
      <c r="G62" s="175"/>
      <c r="H62" s="175">
        <f>'将来負担比率（分子）の構造'!K$45</f>
        <v>3943</v>
      </c>
      <c r="I62" s="175"/>
      <c r="J62" s="175"/>
      <c r="K62" s="175">
        <f>'将来負担比率（分子）の構造'!L$45</f>
        <v>3922</v>
      </c>
      <c r="L62" s="175"/>
      <c r="M62" s="175"/>
      <c r="N62" s="175">
        <f>'将来負担比率（分子）の構造'!M$45</f>
        <v>4125</v>
      </c>
      <c r="O62" s="175"/>
      <c r="P62" s="175"/>
    </row>
    <row r="63" spans="1:16" x14ac:dyDescent="0.2">
      <c r="A63" s="175" t="s">
        <v>34</v>
      </c>
      <c r="B63" s="175">
        <f>'将来負担比率（分子）の構造'!I$44</f>
        <v>2568</v>
      </c>
      <c r="C63" s="175"/>
      <c r="D63" s="175"/>
      <c r="E63" s="175">
        <f>'将来負担比率（分子）の構造'!J$44</f>
        <v>2447</v>
      </c>
      <c r="F63" s="175"/>
      <c r="G63" s="175"/>
      <c r="H63" s="175">
        <f>'将来負担比率（分子）の構造'!K$44</f>
        <v>2246</v>
      </c>
      <c r="I63" s="175"/>
      <c r="J63" s="175"/>
      <c r="K63" s="175">
        <f>'将来負担比率（分子）の構造'!L$44</f>
        <v>2110</v>
      </c>
      <c r="L63" s="175"/>
      <c r="M63" s="175"/>
      <c r="N63" s="175">
        <f>'将来負担比率（分子）の構造'!M$44</f>
        <v>1919</v>
      </c>
      <c r="O63" s="175"/>
      <c r="P63" s="175"/>
    </row>
    <row r="64" spans="1:16" x14ac:dyDescent="0.2">
      <c r="A64" s="175" t="s">
        <v>33</v>
      </c>
      <c r="B64" s="175">
        <f>'将来負担比率（分子）の構造'!I$43</f>
        <v>12391</v>
      </c>
      <c r="C64" s="175"/>
      <c r="D64" s="175"/>
      <c r="E64" s="175">
        <f>'将来負担比率（分子）の構造'!J$43</f>
        <v>11408</v>
      </c>
      <c r="F64" s="175"/>
      <c r="G64" s="175"/>
      <c r="H64" s="175">
        <f>'将来負担比率（分子）の構造'!K$43</f>
        <v>10079</v>
      </c>
      <c r="I64" s="175"/>
      <c r="J64" s="175"/>
      <c r="K64" s="175">
        <f>'将来負担比率（分子）の構造'!L$43</f>
        <v>8947</v>
      </c>
      <c r="L64" s="175"/>
      <c r="M64" s="175"/>
      <c r="N64" s="175">
        <f>'将来負担比率（分子）の構造'!M$43</f>
        <v>8029</v>
      </c>
      <c r="O64" s="175"/>
      <c r="P64" s="175"/>
    </row>
    <row r="65" spans="1:16" x14ac:dyDescent="0.2">
      <c r="A65" s="175" t="s">
        <v>32</v>
      </c>
      <c r="B65" s="175">
        <f>'将来負担比率（分子）の構造'!I$42</f>
        <v>120</v>
      </c>
      <c r="C65" s="175"/>
      <c r="D65" s="175"/>
      <c r="E65" s="175">
        <f>'将来負担比率（分子）の構造'!J$42</f>
        <v>40</v>
      </c>
      <c r="F65" s="175"/>
      <c r="G65" s="175"/>
      <c r="H65" s="175" t="str">
        <f>'将来負担比率（分子）の構造'!K$42</f>
        <v>-</v>
      </c>
      <c r="I65" s="175"/>
      <c r="J65" s="175"/>
      <c r="K65" s="175">
        <f>'将来負担比率（分子）の構造'!L$42</f>
        <v>1511</v>
      </c>
      <c r="L65" s="175"/>
      <c r="M65" s="175"/>
      <c r="N65" s="175">
        <f>'将来負担比率（分子）の構造'!M$42</f>
        <v>1517</v>
      </c>
      <c r="O65" s="175"/>
      <c r="P65" s="175"/>
    </row>
    <row r="66" spans="1:16" x14ac:dyDescent="0.2">
      <c r="A66" s="175" t="s">
        <v>31</v>
      </c>
      <c r="B66" s="175">
        <f>'将来負担比率（分子）の構造'!I$41</f>
        <v>21141</v>
      </c>
      <c r="C66" s="175"/>
      <c r="D66" s="175"/>
      <c r="E66" s="175">
        <f>'将来負担比率（分子）の構造'!J$41</f>
        <v>21128</v>
      </c>
      <c r="F66" s="175"/>
      <c r="G66" s="175"/>
      <c r="H66" s="175">
        <f>'将来負担比率（分子）の構造'!K$41</f>
        <v>21730</v>
      </c>
      <c r="I66" s="175"/>
      <c r="J66" s="175"/>
      <c r="K66" s="175">
        <f>'将来負担比率（分子）の構造'!L$41</f>
        <v>21268</v>
      </c>
      <c r="L66" s="175"/>
      <c r="M66" s="175"/>
      <c r="N66" s="175">
        <f>'将来負担比率（分子）の構造'!M$41</f>
        <v>21535</v>
      </c>
      <c r="O66" s="175"/>
      <c r="P66" s="175"/>
    </row>
    <row r="67" spans="1:16" x14ac:dyDescent="0.2">
      <c r="A67" s="175" t="s">
        <v>71</v>
      </c>
      <c r="B67" s="175" t="e">
        <f>NA()</f>
        <v>#N/A</v>
      </c>
      <c r="C67" s="175">
        <f>IF(ISNUMBER('将来負担比率（分子）の構造'!I$53), IF('将来負担比率（分子）の構造'!I$53 &lt; 0, 0, '将来負担比率（分子）の構造'!I$53), NA())</f>
        <v>8401</v>
      </c>
      <c r="D67" s="175" t="e">
        <f>NA()</f>
        <v>#N/A</v>
      </c>
      <c r="E67" s="175" t="e">
        <f>NA()</f>
        <v>#N/A</v>
      </c>
      <c r="F67" s="175">
        <f>IF(ISNUMBER('将来負担比率（分子）の構造'!J$53), IF('将来負担比率（分子）の構造'!J$53 &lt; 0, 0, '将来負担比率（分子）の構造'!J$53), NA())</f>
        <v>6715</v>
      </c>
      <c r="G67" s="175" t="e">
        <f>NA()</f>
        <v>#N/A</v>
      </c>
      <c r="H67" s="175" t="e">
        <f>NA()</f>
        <v>#N/A</v>
      </c>
      <c r="I67" s="175">
        <f>IF(ISNUMBER('将来負担比率（分子）の構造'!K$53), IF('将来負担比率（分子）の構造'!K$53 &lt; 0, 0, '将来負担比率（分子）の構造'!K$53), NA())</f>
        <v>4624</v>
      </c>
      <c r="J67" s="175" t="e">
        <f>NA()</f>
        <v>#N/A</v>
      </c>
      <c r="K67" s="175" t="e">
        <f>NA()</f>
        <v>#N/A</v>
      </c>
      <c r="L67" s="175">
        <f>IF(ISNUMBER('将来負担比率（分子）の構造'!L$53), IF('将来負担比率（分子）の構造'!L$53 &lt; 0, 0, '将来負担比率（分子）の構造'!L$53), NA())</f>
        <v>4198</v>
      </c>
      <c r="M67" s="175" t="e">
        <f>NA()</f>
        <v>#N/A</v>
      </c>
      <c r="N67" s="175" t="e">
        <f>NA()</f>
        <v>#N/A</v>
      </c>
      <c r="O67" s="175">
        <f>IF(ISNUMBER('将来負担比率（分子）の構造'!M$53), IF('将来負担比率（分子）の構造'!M$53 &lt; 0, 0, '将来負担比率（分子）の構造'!M$53), NA())</f>
        <v>3783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2273</v>
      </c>
      <c r="C72" s="179">
        <f>基金残高に係る経年分析!G55</f>
        <v>2760</v>
      </c>
      <c r="D72" s="179">
        <f>基金残高に係る経年分析!H55</f>
        <v>3457</v>
      </c>
    </row>
    <row r="73" spans="1:16" x14ac:dyDescent="0.2">
      <c r="A73" s="178" t="s">
        <v>74</v>
      </c>
      <c r="B73" s="179">
        <f>基金残高に係る経年分析!F56</f>
        <v>717</v>
      </c>
      <c r="C73" s="179">
        <f>基金残高に係る経年分析!G56</f>
        <v>709</v>
      </c>
      <c r="D73" s="179">
        <f>基金残高に係る経年分析!H56</f>
        <v>755</v>
      </c>
    </row>
    <row r="74" spans="1:16" x14ac:dyDescent="0.2">
      <c r="A74" s="178" t="s">
        <v>75</v>
      </c>
      <c r="B74" s="179">
        <f>基金残高に係る経年分析!F57</f>
        <v>4190</v>
      </c>
      <c r="C74" s="179">
        <f>基金残高に係る経年分析!G57</f>
        <v>5156</v>
      </c>
      <c r="D74" s="179">
        <f>基金残高に係る経年分析!H57</f>
        <v>5624</v>
      </c>
    </row>
  </sheetData>
  <sheetProtection algorithmName="SHA-512" hashValue="lE3HgtJLHMjq5um6nQi1eI8/mJkTaTk8I8rwTj5slUtMFKA6bX8ey6Xjk9jmxmVmYAAQIRfoOzdp/EUmJBpYXg==" saltValue="8TksisrTVOf7VngfmS6w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D7" workbookViewId="0">
      <selection activeCell="BR30" sqref="BR30:CB30"/>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7990014</v>
      </c>
      <c r="S5" s="613"/>
      <c r="T5" s="613"/>
      <c r="U5" s="613"/>
      <c r="V5" s="613"/>
      <c r="W5" s="613"/>
      <c r="X5" s="613"/>
      <c r="Y5" s="614"/>
      <c r="Z5" s="615">
        <v>23.1</v>
      </c>
      <c r="AA5" s="615"/>
      <c r="AB5" s="615"/>
      <c r="AC5" s="615"/>
      <c r="AD5" s="616">
        <v>7990014</v>
      </c>
      <c r="AE5" s="616"/>
      <c r="AF5" s="616"/>
      <c r="AG5" s="616"/>
      <c r="AH5" s="616"/>
      <c r="AI5" s="616"/>
      <c r="AJ5" s="616"/>
      <c r="AK5" s="616"/>
      <c r="AL5" s="617">
        <v>52.4</v>
      </c>
      <c r="AM5" s="618"/>
      <c r="AN5" s="618"/>
      <c r="AO5" s="619"/>
      <c r="AP5" s="609" t="s">
        <v>216</v>
      </c>
      <c r="AQ5" s="610"/>
      <c r="AR5" s="610"/>
      <c r="AS5" s="610"/>
      <c r="AT5" s="610"/>
      <c r="AU5" s="610"/>
      <c r="AV5" s="610"/>
      <c r="AW5" s="610"/>
      <c r="AX5" s="610"/>
      <c r="AY5" s="610"/>
      <c r="AZ5" s="610"/>
      <c r="BA5" s="610"/>
      <c r="BB5" s="610"/>
      <c r="BC5" s="610"/>
      <c r="BD5" s="610"/>
      <c r="BE5" s="610"/>
      <c r="BF5" s="611"/>
      <c r="BG5" s="623">
        <v>7986445</v>
      </c>
      <c r="BH5" s="624"/>
      <c r="BI5" s="624"/>
      <c r="BJ5" s="624"/>
      <c r="BK5" s="624"/>
      <c r="BL5" s="624"/>
      <c r="BM5" s="624"/>
      <c r="BN5" s="625"/>
      <c r="BO5" s="626">
        <v>100</v>
      </c>
      <c r="BP5" s="626"/>
      <c r="BQ5" s="626"/>
      <c r="BR5" s="626"/>
      <c r="BS5" s="627">
        <v>230680</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336435</v>
      </c>
      <c r="S6" s="624"/>
      <c r="T6" s="624"/>
      <c r="U6" s="624"/>
      <c r="V6" s="624"/>
      <c r="W6" s="624"/>
      <c r="X6" s="624"/>
      <c r="Y6" s="625"/>
      <c r="Z6" s="626">
        <v>1</v>
      </c>
      <c r="AA6" s="626"/>
      <c r="AB6" s="626"/>
      <c r="AC6" s="626"/>
      <c r="AD6" s="627">
        <v>336435</v>
      </c>
      <c r="AE6" s="627"/>
      <c r="AF6" s="627"/>
      <c r="AG6" s="627"/>
      <c r="AH6" s="627"/>
      <c r="AI6" s="627"/>
      <c r="AJ6" s="627"/>
      <c r="AK6" s="627"/>
      <c r="AL6" s="628">
        <v>2.2000000000000002</v>
      </c>
      <c r="AM6" s="629"/>
      <c r="AN6" s="629"/>
      <c r="AO6" s="630"/>
      <c r="AP6" s="620" t="s">
        <v>221</v>
      </c>
      <c r="AQ6" s="621"/>
      <c r="AR6" s="621"/>
      <c r="AS6" s="621"/>
      <c r="AT6" s="621"/>
      <c r="AU6" s="621"/>
      <c r="AV6" s="621"/>
      <c r="AW6" s="621"/>
      <c r="AX6" s="621"/>
      <c r="AY6" s="621"/>
      <c r="AZ6" s="621"/>
      <c r="BA6" s="621"/>
      <c r="BB6" s="621"/>
      <c r="BC6" s="621"/>
      <c r="BD6" s="621"/>
      <c r="BE6" s="621"/>
      <c r="BF6" s="622"/>
      <c r="BG6" s="623">
        <v>7986445</v>
      </c>
      <c r="BH6" s="624"/>
      <c r="BI6" s="624"/>
      <c r="BJ6" s="624"/>
      <c r="BK6" s="624"/>
      <c r="BL6" s="624"/>
      <c r="BM6" s="624"/>
      <c r="BN6" s="625"/>
      <c r="BO6" s="626">
        <v>100</v>
      </c>
      <c r="BP6" s="626"/>
      <c r="BQ6" s="626"/>
      <c r="BR6" s="626"/>
      <c r="BS6" s="627">
        <v>230680</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229105</v>
      </c>
      <c r="CS6" s="624"/>
      <c r="CT6" s="624"/>
      <c r="CU6" s="624"/>
      <c r="CV6" s="624"/>
      <c r="CW6" s="624"/>
      <c r="CX6" s="624"/>
      <c r="CY6" s="625"/>
      <c r="CZ6" s="617">
        <v>0.7</v>
      </c>
      <c r="DA6" s="618"/>
      <c r="DB6" s="618"/>
      <c r="DC6" s="634"/>
      <c r="DD6" s="632" t="s">
        <v>121</v>
      </c>
      <c r="DE6" s="624"/>
      <c r="DF6" s="624"/>
      <c r="DG6" s="624"/>
      <c r="DH6" s="624"/>
      <c r="DI6" s="624"/>
      <c r="DJ6" s="624"/>
      <c r="DK6" s="624"/>
      <c r="DL6" s="624"/>
      <c r="DM6" s="624"/>
      <c r="DN6" s="624"/>
      <c r="DO6" s="624"/>
      <c r="DP6" s="625"/>
      <c r="DQ6" s="632">
        <v>229105</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1951</v>
      </c>
      <c r="S7" s="624"/>
      <c r="T7" s="624"/>
      <c r="U7" s="624"/>
      <c r="V7" s="624"/>
      <c r="W7" s="624"/>
      <c r="X7" s="624"/>
      <c r="Y7" s="625"/>
      <c r="Z7" s="626">
        <v>0</v>
      </c>
      <c r="AA7" s="626"/>
      <c r="AB7" s="626"/>
      <c r="AC7" s="626"/>
      <c r="AD7" s="627">
        <v>1951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3225268</v>
      </c>
      <c r="BH7" s="624"/>
      <c r="BI7" s="624"/>
      <c r="BJ7" s="624"/>
      <c r="BK7" s="624"/>
      <c r="BL7" s="624"/>
      <c r="BM7" s="624"/>
      <c r="BN7" s="625"/>
      <c r="BO7" s="626">
        <v>40.4</v>
      </c>
      <c r="BP7" s="626"/>
      <c r="BQ7" s="626"/>
      <c r="BR7" s="626"/>
      <c r="BS7" s="627">
        <v>230680</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7944328</v>
      </c>
      <c r="CS7" s="624"/>
      <c r="CT7" s="624"/>
      <c r="CU7" s="624"/>
      <c r="CV7" s="624"/>
      <c r="CW7" s="624"/>
      <c r="CX7" s="624"/>
      <c r="CY7" s="625"/>
      <c r="CZ7" s="626">
        <v>23.9</v>
      </c>
      <c r="DA7" s="626"/>
      <c r="DB7" s="626"/>
      <c r="DC7" s="626"/>
      <c r="DD7" s="632">
        <v>176052</v>
      </c>
      <c r="DE7" s="624"/>
      <c r="DF7" s="624"/>
      <c r="DG7" s="624"/>
      <c r="DH7" s="624"/>
      <c r="DI7" s="624"/>
      <c r="DJ7" s="624"/>
      <c r="DK7" s="624"/>
      <c r="DL7" s="624"/>
      <c r="DM7" s="624"/>
      <c r="DN7" s="624"/>
      <c r="DO7" s="624"/>
      <c r="DP7" s="625"/>
      <c r="DQ7" s="632">
        <v>3356301</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22596</v>
      </c>
      <c r="S8" s="624"/>
      <c r="T8" s="624"/>
      <c r="U8" s="624"/>
      <c r="V8" s="624"/>
      <c r="W8" s="624"/>
      <c r="X8" s="624"/>
      <c r="Y8" s="625"/>
      <c r="Z8" s="626">
        <v>0.1</v>
      </c>
      <c r="AA8" s="626"/>
      <c r="AB8" s="626"/>
      <c r="AC8" s="626"/>
      <c r="AD8" s="627">
        <v>22596</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93944</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11539844</v>
      </c>
      <c r="CS8" s="624"/>
      <c r="CT8" s="624"/>
      <c r="CU8" s="624"/>
      <c r="CV8" s="624"/>
      <c r="CW8" s="624"/>
      <c r="CX8" s="624"/>
      <c r="CY8" s="625"/>
      <c r="CZ8" s="626">
        <v>34.700000000000003</v>
      </c>
      <c r="DA8" s="626"/>
      <c r="DB8" s="626"/>
      <c r="DC8" s="626"/>
      <c r="DD8" s="632">
        <v>163007</v>
      </c>
      <c r="DE8" s="624"/>
      <c r="DF8" s="624"/>
      <c r="DG8" s="624"/>
      <c r="DH8" s="624"/>
      <c r="DI8" s="624"/>
      <c r="DJ8" s="624"/>
      <c r="DK8" s="624"/>
      <c r="DL8" s="624"/>
      <c r="DM8" s="624"/>
      <c r="DN8" s="624"/>
      <c r="DO8" s="624"/>
      <c r="DP8" s="625"/>
      <c r="DQ8" s="632">
        <v>5437057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25485</v>
      </c>
      <c r="S9" s="624"/>
      <c r="T9" s="624"/>
      <c r="U9" s="624"/>
      <c r="V9" s="624"/>
      <c r="W9" s="624"/>
      <c r="X9" s="624"/>
      <c r="Y9" s="625"/>
      <c r="Z9" s="626">
        <v>0.1</v>
      </c>
      <c r="AA9" s="626"/>
      <c r="AB9" s="626"/>
      <c r="AC9" s="626"/>
      <c r="AD9" s="627">
        <v>25485</v>
      </c>
      <c r="AE9" s="627"/>
      <c r="AF9" s="627"/>
      <c r="AG9" s="627"/>
      <c r="AH9" s="627"/>
      <c r="AI9" s="627"/>
      <c r="AJ9" s="627"/>
      <c r="AK9" s="627"/>
      <c r="AL9" s="628">
        <v>0.2</v>
      </c>
      <c r="AM9" s="629"/>
      <c r="AN9" s="629"/>
      <c r="AO9" s="630"/>
      <c r="AP9" s="620" t="s">
        <v>230</v>
      </c>
      <c r="AQ9" s="621"/>
      <c r="AR9" s="621"/>
      <c r="AS9" s="621"/>
      <c r="AT9" s="621"/>
      <c r="AU9" s="621"/>
      <c r="AV9" s="621"/>
      <c r="AW9" s="621"/>
      <c r="AX9" s="621"/>
      <c r="AY9" s="621"/>
      <c r="AZ9" s="621"/>
      <c r="BA9" s="621"/>
      <c r="BB9" s="621"/>
      <c r="BC9" s="621"/>
      <c r="BD9" s="621"/>
      <c r="BE9" s="621"/>
      <c r="BF9" s="622"/>
      <c r="BG9" s="623">
        <v>2180736</v>
      </c>
      <c r="BH9" s="624"/>
      <c r="BI9" s="624"/>
      <c r="BJ9" s="624"/>
      <c r="BK9" s="624"/>
      <c r="BL9" s="624"/>
      <c r="BM9" s="624"/>
      <c r="BN9" s="625"/>
      <c r="BO9" s="626">
        <v>27.3</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2824595</v>
      </c>
      <c r="CS9" s="624"/>
      <c r="CT9" s="624"/>
      <c r="CU9" s="624"/>
      <c r="CV9" s="624"/>
      <c r="CW9" s="624"/>
      <c r="CX9" s="624"/>
      <c r="CY9" s="625"/>
      <c r="CZ9" s="626">
        <v>8.5</v>
      </c>
      <c r="DA9" s="626"/>
      <c r="DB9" s="626"/>
      <c r="DC9" s="626"/>
      <c r="DD9" s="632">
        <v>75813</v>
      </c>
      <c r="DE9" s="624"/>
      <c r="DF9" s="624"/>
      <c r="DG9" s="624"/>
      <c r="DH9" s="624"/>
      <c r="DI9" s="624"/>
      <c r="DJ9" s="624"/>
      <c r="DK9" s="624"/>
      <c r="DL9" s="624"/>
      <c r="DM9" s="624"/>
      <c r="DN9" s="624"/>
      <c r="DO9" s="624"/>
      <c r="DP9" s="625"/>
      <c r="DQ9" s="632">
        <v>2000289</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144404</v>
      </c>
      <c r="BH10" s="624"/>
      <c r="BI10" s="624"/>
      <c r="BJ10" s="624"/>
      <c r="BK10" s="624"/>
      <c r="BL10" s="624"/>
      <c r="BM10" s="624"/>
      <c r="BN10" s="625"/>
      <c r="BO10" s="626">
        <v>1.8</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71164</v>
      </c>
      <c r="CS10" s="624"/>
      <c r="CT10" s="624"/>
      <c r="CU10" s="624"/>
      <c r="CV10" s="624"/>
      <c r="CW10" s="624"/>
      <c r="CX10" s="624"/>
      <c r="CY10" s="625"/>
      <c r="CZ10" s="626">
        <v>0.2</v>
      </c>
      <c r="DA10" s="626"/>
      <c r="DB10" s="626"/>
      <c r="DC10" s="626"/>
      <c r="DD10" s="632" t="s">
        <v>121</v>
      </c>
      <c r="DE10" s="624"/>
      <c r="DF10" s="624"/>
      <c r="DG10" s="624"/>
      <c r="DH10" s="624"/>
      <c r="DI10" s="624"/>
      <c r="DJ10" s="624"/>
      <c r="DK10" s="624"/>
      <c r="DL10" s="624"/>
      <c r="DM10" s="624"/>
      <c r="DN10" s="624"/>
      <c r="DO10" s="624"/>
      <c r="DP10" s="625"/>
      <c r="DQ10" s="632">
        <v>1164</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1315942</v>
      </c>
      <c r="S11" s="624"/>
      <c r="T11" s="624"/>
      <c r="U11" s="624"/>
      <c r="V11" s="624"/>
      <c r="W11" s="624"/>
      <c r="X11" s="624"/>
      <c r="Y11" s="625"/>
      <c r="Z11" s="628">
        <v>3.8</v>
      </c>
      <c r="AA11" s="629"/>
      <c r="AB11" s="629"/>
      <c r="AC11" s="635"/>
      <c r="AD11" s="632">
        <v>1315942</v>
      </c>
      <c r="AE11" s="624"/>
      <c r="AF11" s="624"/>
      <c r="AG11" s="624"/>
      <c r="AH11" s="624"/>
      <c r="AI11" s="624"/>
      <c r="AJ11" s="624"/>
      <c r="AK11" s="625"/>
      <c r="AL11" s="628">
        <v>8.6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806184</v>
      </c>
      <c r="BH11" s="624"/>
      <c r="BI11" s="624"/>
      <c r="BJ11" s="624"/>
      <c r="BK11" s="624"/>
      <c r="BL11" s="624"/>
      <c r="BM11" s="624"/>
      <c r="BN11" s="625"/>
      <c r="BO11" s="626">
        <v>10.1</v>
      </c>
      <c r="BP11" s="626"/>
      <c r="BQ11" s="626"/>
      <c r="BR11" s="626"/>
      <c r="BS11" s="627">
        <v>230680</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1529920</v>
      </c>
      <c r="CS11" s="624"/>
      <c r="CT11" s="624"/>
      <c r="CU11" s="624"/>
      <c r="CV11" s="624"/>
      <c r="CW11" s="624"/>
      <c r="CX11" s="624"/>
      <c r="CY11" s="625"/>
      <c r="CZ11" s="626">
        <v>4.5999999999999996</v>
      </c>
      <c r="DA11" s="626"/>
      <c r="DB11" s="626"/>
      <c r="DC11" s="626"/>
      <c r="DD11" s="632">
        <v>648852</v>
      </c>
      <c r="DE11" s="624"/>
      <c r="DF11" s="624"/>
      <c r="DG11" s="624"/>
      <c r="DH11" s="624"/>
      <c r="DI11" s="624"/>
      <c r="DJ11" s="624"/>
      <c r="DK11" s="624"/>
      <c r="DL11" s="624"/>
      <c r="DM11" s="624"/>
      <c r="DN11" s="624"/>
      <c r="DO11" s="624"/>
      <c r="DP11" s="625"/>
      <c r="DQ11" s="632">
        <v>551588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4001875</v>
      </c>
      <c r="BH12" s="624"/>
      <c r="BI12" s="624"/>
      <c r="BJ12" s="624"/>
      <c r="BK12" s="624"/>
      <c r="BL12" s="624"/>
      <c r="BM12" s="624"/>
      <c r="BN12" s="625"/>
      <c r="BO12" s="626">
        <v>50.1</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1111767</v>
      </c>
      <c r="CS12" s="624"/>
      <c r="CT12" s="624"/>
      <c r="CU12" s="624"/>
      <c r="CV12" s="624"/>
      <c r="CW12" s="624"/>
      <c r="CX12" s="624"/>
      <c r="CY12" s="625"/>
      <c r="CZ12" s="626">
        <v>3.3</v>
      </c>
      <c r="DA12" s="626"/>
      <c r="DB12" s="626"/>
      <c r="DC12" s="626"/>
      <c r="DD12" s="632">
        <v>18595</v>
      </c>
      <c r="DE12" s="624"/>
      <c r="DF12" s="624"/>
      <c r="DG12" s="624"/>
      <c r="DH12" s="624"/>
      <c r="DI12" s="624"/>
      <c r="DJ12" s="624"/>
      <c r="DK12" s="624"/>
      <c r="DL12" s="624"/>
      <c r="DM12" s="624"/>
      <c r="DN12" s="624"/>
      <c r="DO12" s="624"/>
      <c r="DP12" s="625"/>
      <c r="DQ12" s="632">
        <v>727900</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3964251</v>
      </c>
      <c r="BH13" s="624"/>
      <c r="BI13" s="624"/>
      <c r="BJ13" s="624"/>
      <c r="BK13" s="624"/>
      <c r="BL13" s="624"/>
      <c r="BM13" s="624"/>
      <c r="BN13" s="625"/>
      <c r="BO13" s="626">
        <v>49.6</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1827594</v>
      </c>
      <c r="CS13" s="624"/>
      <c r="CT13" s="624"/>
      <c r="CU13" s="624"/>
      <c r="CV13" s="624"/>
      <c r="CW13" s="624"/>
      <c r="CX13" s="624"/>
      <c r="CY13" s="625"/>
      <c r="CZ13" s="626">
        <v>5.5</v>
      </c>
      <c r="DA13" s="626"/>
      <c r="DB13" s="626"/>
      <c r="DC13" s="626"/>
      <c r="DD13" s="632">
        <v>727261</v>
      </c>
      <c r="DE13" s="624"/>
      <c r="DF13" s="624"/>
      <c r="DG13" s="624"/>
      <c r="DH13" s="624"/>
      <c r="DI13" s="624"/>
      <c r="DJ13" s="624"/>
      <c r="DK13" s="624"/>
      <c r="DL13" s="624"/>
      <c r="DM13" s="624"/>
      <c r="DN13" s="624"/>
      <c r="DO13" s="624"/>
      <c r="DP13" s="625"/>
      <c r="DQ13" s="632">
        <v>1125978</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v>1911</v>
      </c>
      <c r="S14" s="624"/>
      <c r="T14" s="624"/>
      <c r="U14" s="624"/>
      <c r="V14" s="624"/>
      <c r="W14" s="624"/>
      <c r="X14" s="624"/>
      <c r="Y14" s="625"/>
      <c r="Z14" s="626">
        <v>0</v>
      </c>
      <c r="AA14" s="626"/>
      <c r="AB14" s="626"/>
      <c r="AC14" s="626"/>
      <c r="AD14" s="627">
        <v>1911</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230919</v>
      </c>
      <c r="BH14" s="624"/>
      <c r="BI14" s="624"/>
      <c r="BJ14" s="624"/>
      <c r="BK14" s="624"/>
      <c r="BL14" s="624"/>
      <c r="BM14" s="624"/>
      <c r="BN14" s="625"/>
      <c r="BO14" s="626">
        <v>2.9</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1019133</v>
      </c>
      <c r="CS14" s="624"/>
      <c r="CT14" s="624"/>
      <c r="CU14" s="624"/>
      <c r="CV14" s="624"/>
      <c r="CW14" s="624"/>
      <c r="CX14" s="624"/>
      <c r="CY14" s="625"/>
      <c r="CZ14" s="626">
        <v>3.1</v>
      </c>
      <c r="DA14" s="626"/>
      <c r="DB14" s="626"/>
      <c r="DC14" s="626"/>
      <c r="DD14" s="632">
        <v>12106</v>
      </c>
      <c r="DE14" s="624"/>
      <c r="DF14" s="624"/>
      <c r="DG14" s="624"/>
      <c r="DH14" s="624"/>
      <c r="DI14" s="624"/>
      <c r="DJ14" s="624"/>
      <c r="DK14" s="624"/>
      <c r="DL14" s="624"/>
      <c r="DM14" s="624"/>
      <c r="DN14" s="624"/>
      <c r="DO14" s="624"/>
      <c r="DP14" s="625"/>
      <c r="DQ14" s="632">
        <v>932859</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528383</v>
      </c>
      <c r="BH15" s="624"/>
      <c r="BI15" s="624"/>
      <c r="BJ15" s="624"/>
      <c r="BK15" s="624"/>
      <c r="BL15" s="624"/>
      <c r="BM15" s="624"/>
      <c r="BN15" s="625"/>
      <c r="BO15" s="626">
        <v>6.6</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3249564</v>
      </c>
      <c r="CS15" s="624"/>
      <c r="CT15" s="624"/>
      <c r="CU15" s="624"/>
      <c r="CV15" s="624"/>
      <c r="CW15" s="624"/>
      <c r="CX15" s="624"/>
      <c r="CY15" s="625"/>
      <c r="CZ15" s="626">
        <v>9.8000000000000007</v>
      </c>
      <c r="DA15" s="626"/>
      <c r="DB15" s="626"/>
      <c r="DC15" s="626"/>
      <c r="DD15" s="632">
        <v>1422783</v>
      </c>
      <c r="DE15" s="624"/>
      <c r="DF15" s="624"/>
      <c r="DG15" s="624"/>
      <c r="DH15" s="624"/>
      <c r="DI15" s="624"/>
      <c r="DJ15" s="624"/>
      <c r="DK15" s="624"/>
      <c r="DL15" s="624"/>
      <c r="DM15" s="624"/>
      <c r="DN15" s="624"/>
      <c r="DO15" s="624"/>
      <c r="DP15" s="625"/>
      <c r="DQ15" s="632">
        <v>1725188</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26400</v>
      </c>
      <c r="S16" s="624"/>
      <c r="T16" s="624"/>
      <c r="U16" s="624"/>
      <c r="V16" s="624"/>
      <c r="W16" s="624"/>
      <c r="X16" s="624"/>
      <c r="Y16" s="625"/>
      <c r="Z16" s="626">
        <v>0.1</v>
      </c>
      <c r="AA16" s="626"/>
      <c r="AB16" s="626"/>
      <c r="AC16" s="626"/>
      <c r="AD16" s="627">
        <v>26400</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127018</v>
      </c>
      <c r="CS16" s="624"/>
      <c r="CT16" s="624"/>
      <c r="CU16" s="624"/>
      <c r="CV16" s="624"/>
      <c r="CW16" s="624"/>
      <c r="CX16" s="624"/>
      <c r="CY16" s="625"/>
      <c r="CZ16" s="626">
        <v>0.4</v>
      </c>
      <c r="DA16" s="626"/>
      <c r="DB16" s="626"/>
      <c r="DC16" s="626"/>
      <c r="DD16" s="632" t="s">
        <v>121</v>
      </c>
      <c r="DE16" s="624"/>
      <c r="DF16" s="624"/>
      <c r="DG16" s="624"/>
      <c r="DH16" s="624"/>
      <c r="DI16" s="624"/>
      <c r="DJ16" s="624"/>
      <c r="DK16" s="624"/>
      <c r="DL16" s="624"/>
      <c r="DM16" s="624"/>
      <c r="DN16" s="624"/>
      <c r="DO16" s="624"/>
      <c r="DP16" s="625"/>
      <c r="DQ16" s="632">
        <v>18036</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125333</v>
      </c>
      <c r="S17" s="624"/>
      <c r="T17" s="624"/>
      <c r="U17" s="624"/>
      <c r="V17" s="624"/>
      <c r="W17" s="624"/>
      <c r="X17" s="624"/>
      <c r="Y17" s="625"/>
      <c r="Z17" s="626">
        <v>0.4</v>
      </c>
      <c r="AA17" s="626"/>
      <c r="AB17" s="626"/>
      <c r="AC17" s="626"/>
      <c r="AD17" s="627">
        <v>125333</v>
      </c>
      <c r="AE17" s="627"/>
      <c r="AF17" s="627"/>
      <c r="AG17" s="627"/>
      <c r="AH17" s="627"/>
      <c r="AI17" s="627"/>
      <c r="AJ17" s="627"/>
      <c r="AK17" s="627"/>
      <c r="AL17" s="628">
        <v>0.8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1762132</v>
      </c>
      <c r="CS17" s="624"/>
      <c r="CT17" s="624"/>
      <c r="CU17" s="624"/>
      <c r="CV17" s="624"/>
      <c r="CW17" s="624"/>
      <c r="CX17" s="624"/>
      <c r="CY17" s="625"/>
      <c r="CZ17" s="626">
        <v>5.3</v>
      </c>
      <c r="DA17" s="626"/>
      <c r="DB17" s="626"/>
      <c r="DC17" s="626"/>
      <c r="DD17" s="632" t="s">
        <v>121</v>
      </c>
      <c r="DE17" s="624"/>
      <c r="DF17" s="624"/>
      <c r="DG17" s="624"/>
      <c r="DH17" s="624"/>
      <c r="DI17" s="624"/>
      <c r="DJ17" s="624"/>
      <c r="DK17" s="624"/>
      <c r="DL17" s="624"/>
      <c r="DM17" s="624"/>
      <c r="DN17" s="624"/>
      <c r="DO17" s="624"/>
      <c r="DP17" s="625"/>
      <c r="DQ17" s="632">
        <v>1678121</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49639</v>
      </c>
      <c r="S18" s="624"/>
      <c r="T18" s="624"/>
      <c r="U18" s="624"/>
      <c r="V18" s="624"/>
      <c r="W18" s="624"/>
      <c r="X18" s="624"/>
      <c r="Y18" s="625"/>
      <c r="Z18" s="626">
        <v>0.1</v>
      </c>
      <c r="AA18" s="626"/>
      <c r="AB18" s="626"/>
      <c r="AC18" s="626"/>
      <c r="AD18" s="627">
        <v>49639</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43846</v>
      </c>
      <c r="S19" s="624"/>
      <c r="T19" s="624"/>
      <c r="U19" s="624"/>
      <c r="V19" s="624"/>
      <c r="W19" s="624"/>
      <c r="X19" s="624"/>
      <c r="Y19" s="625"/>
      <c r="Z19" s="626">
        <v>0.1</v>
      </c>
      <c r="AA19" s="626"/>
      <c r="AB19" s="626"/>
      <c r="AC19" s="626"/>
      <c r="AD19" s="627">
        <v>43846</v>
      </c>
      <c r="AE19" s="627"/>
      <c r="AF19" s="627"/>
      <c r="AG19" s="627"/>
      <c r="AH19" s="627"/>
      <c r="AI19" s="627"/>
      <c r="AJ19" s="627"/>
      <c r="AK19" s="627"/>
      <c r="AL19" s="628">
        <v>0.3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3569</v>
      </c>
      <c r="BH19" s="624"/>
      <c r="BI19" s="624"/>
      <c r="BJ19" s="624"/>
      <c r="BK19" s="624"/>
      <c r="BL19" s="624"/>
      <c r="BM19" s="624"/>
      <c r="BN19" s="625"/>
      <c r="BO19" s="626">
        <v>0</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5793</v>
      </c>
      <c r="S20" s="624"/>
      <c r="T20" s="624"/>
      <c r="U20" s="624"/>
      <c r="V20" s="624"/>
      <c r="W20" s="624"/>
      <c r="X20" s="624"/>
      <c r="Y20" s="625"/>
      <c r="Z20" s="626">
        <v>0</v>
      </c>
      <c r="AA20" s="626"/>
      <c r="AB20" s="626"/>
      <c r="AC20" s="626"/>
      <c r="AD20" s="627">
        <v>5793</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3569</v>
      </c>
      <c r="BH20" s="624"/>
      <c r="BI20" s="624"/>
      <c r="BJ20" s="624"/>
      <c r="BK20" s="624"/>
      <c r="BL20" s="624"/>
      <c r="BM20" s="624"/>
      <c r="BN20" s="625"/>
      <c r="BO20" s="626">
        <v>0</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33236164</v>
      </c>
      <c r="CS20" s="624"/>
      <c r="CT20" s="624"/>
      <c r="CU20" s="624"/>
      <c r="CV20" s="624"/>
      <c r="CW20" s="624"/>
      <c r="CX20" s="624"/>
      <c r="CY20" s="625"/>
      <c r="CZ20" s="626">
        <v>100</v>
      </c>
      <c r="DA20" s="626"/>
      <c r="DB20" s="626"/>
      <c r="DC20" s="626"/>
      <c r="DD20" s="632">
        <v>3244469</v>
      </c>
      <c r="DE20" s="624"/>
      <c r="DF20" s="624"/>
      <c r="DG20" s="624"/>
      <c r="DH20" s="624"/>
      <c r="DI20" s="624"/>
      <c r="DJ20" s="624"/>
      <c r="DK20" s="624"/>
      <c r="DL20" s="624"/>
      <c r="DM20" s="624"/>
      <c r="DN20" s="624"/>
      <c r="DO20" s="624"/>
      <c r="DP20" s="625"/>
      <c r="DQ20" s="632">
        <v>17783586</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6269297</v>
      </c>
      <c r="S21" s="624"/>
      <c r="T21" s="624"/>
      <c r="U21" s="624"/>
      <c r="V21" s="624"/>
      <c r="W21" s="624"/>
      <c r="X21" s="624"/>
      <c r="Y21" s="625"/>
      <c r="Z21" s="626">
        <v>18.100000000000001</v>
      </c>
      <c r="AA21" s="626"/>
      <c r="AB21" s="626"/>
      <c r="AC21" s="626"/>
      <c r="AD21" s="627">
        <v>5319815</v>
      </c>
      <c r="AE21" s="627"/>
      <c r="AF21" s="627"/>
      <c r="AG21" s="627"/>
      <c r="AH21" s="627"/>
      <c r="AI21" s="627"/>
      <c r="AJ21" s="627"/>
      <c r="AK21" s="627"/>
      <c r="AL21" s="628">
        <v>34.9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3569</v>
      </c>
      <c r="BH21" s="624"/>
      <c r="BI21" s="624"/>
      <c r="BJ21" s="624"/>
      <c r="BK21" s="624"/>
      <c r="BL21" s="624"/>
      <c r="BM21" s="624"/>
      <c r="BN21" s="625"/>
      <c r="BO21" s="626">
        <v>0</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5319815</v>
      </c>
      <c r="S22" s="624"/>
      <c r="T22" s="624"/>
      <c r="U22" s="624"/>
      <c r="V22" s="624"/>
      <c r="W22" s="624"/>
      <c r="X22" s="624"/>
      <c r="Y22" s="625"/>
      <c r="Z22" s="626">
        <v>15.4</v>
      </c>
      <c r="AA22" s="626"/>
      <c r="AB22" s="626"/>
      <c r="AC22" s="626"/>
      <c r="AD22" s="627">
        <v>5319815</v>
      </c>
      <c r="AE22" s="627"/>
      <c r="AF22" s="627"/>
      <c r="AG22" s="627"/>
      <c r="AH22" s="627"/>
      <c r="AI22" s="627"/>
      <c r="AJ22" s="627"/>
      <c r="AK22" s="627"/>
      <c r="AL22" s="628">
        <v>34.9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949482</v>
      </c>
      <c r="S23" s="624"/>
      <c r="T23" s="624"/>
      <c r="U23" s="624"/>
      <c r="V23" s="624"/>
      <c r="W23" s="624"/>
      <c r="X23" s="624"/>
      <c r="Y23" s="625"/>
      <c r="Z23" s="626">
        <v>2.7</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13223903</v>
      </c>
      <c r="CS24" s="613"/>
      <c r="CT24" s="613"/>
      <c r="CU24" s="613"/>
      <c r="CV24" s="613"/>
      <c r="CW24" s="613"/>
      <c r="CX24" s="613"/>
      <c r="CY24" s="614"/>
      <c r="CZ24" s="617">
        <v>39.799999999999997</v>
      </c>
      <c r="DA24" s="618"/>
      <c r="DB24" s="618"/>
      <c r="DC24" s="634"/>
      <c r="DD24" s="653">
        <v>7700863</v>
      </c>
      <c r="DE24" s="613"/>
      <c r="DF24" s="613"/>
      <c r="DG24" s="613"/>
      <c r="DH24" s="613"/>
      <c r="DI24" s="613"/>
      <c r="DJ24" s="613"/>
      <c r="DK24" s="614"/>
      <c r="DL24" s="653">
        <v>6951178</v>
      </c>
      <c r="DM24" s="613"/>
      <c r="DN24" s="613"/>
      <c r="DO24" s="613"/>
      <c r="DP24" s="613"/>
      <c r="DQ24" s="613"/>
      <c r="DR24" s="613"/>
      <c r="DS24" s="613"/>
      <c r="DT24" s="613"/>
      <c r="DU24" s="613"/>
      <c r="DV24" s="614"/>
      <c r="DW24" s="617">
        <v>45.2</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16165003</v>
      </c>
      <c r="S25" s="624"/>
      <c r="T25" s="624"/>
      <c r="U25" s="624"/>
      <c r="V25" s="624"/>
      <c r="W25" s="624"/>
      <c r="X25" s="624"/>
      <c r="Y25" s="625"/>
      <c r="Z25" s="626">
        <v>46.8</v>
      </c>
      <c r="AA25" s="626"/>
      <c r="AB25" s="626"/>
      <c r="AC25" s="626"/>
      <c r="AD25" s="627">
        <v>15215521</v>
      </c>
      <c r="AE25" s="627"/>
      <c r="AF25" s="627"/>
      <c r="AG25" s="627"/>
      <c r="AH25" s="627"/>
      <c r="AI25" s="627"/>
      <c r="AJ25" s="627"/>
      <c r="AK25" s="627"/>
      <c r="AL25" s="628">
        <v>99.7</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3989151</v>
      </c>
      <c r="CS25" s="656"/>
      <c r="CT25" s="656"/>
      <c r="CU25" s="656"/>
      <c r="CV25" s="656"/>
      <c r="CW25" s="656"/>
      <c r="CX25" s="656"/>
      <c r="CY25" s="657"/>
      <c r="CZ25" s="628">
        <v>12</v>
      </c>
      <c r="DA25" s="654"/>
      <c r="DB25" s="654"/>
      <c r="DC25" s="658"/>
      <c r="DD25" s="632">
        <v>3682398</v>
      </c>
      <c r="DE25" s="656"/>
      <c r="DF25" s="656"/>
      <c r="DG25" s="656"/>
      <c r="DH25" s="656"/>
      <c r="DI25" s="656"/>
      <c r="DJ25" s="656"/>
      <c r="DK25" s="657"/>
      <c r="DL25" s="632">
        <v>3554721</v>
      </c>
      <c r="DM25" s="656"/>
      <c r="DN25" s="656"/>
      <c r="DO25" s="656"/>
      <c r="DP25" s="656"/>
      <c r="DQ25" s="656"/>
      <c r="DR25" s="656"/>
      <c r="DS25" s="656"/>
      <c r="DT25" s="656"/>
      <c r="DU25" s="656"/>
      <c r="DV25" s="657"/>
      <c r="DW25" s="628">
        <v>23.1</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7434</v>
      </c>
      <c r="S26" s="624"/>
      <c r="T26" s="624"/>
      <c r="U26" s="624"/>
      <c r="V26" s="624"/>
      <c r="W26" s="624"/>
      <c r="X26" s="624"/>
      <c r="Y26" s="625"/>
      <c r="Z26" s="626">
        <v>0</v>
      </c>
      <c r="AA26" s="626"/>
      <c r="AB26" s="626"/>
      <c r="AC26" s="626"/>
      <c r="AD26" s="627">
        <v>7434</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2421751</v>
      </c>
      <c r="CS26" s="624"/>
      <c r="CT26" s="624"/>
      <c r="CU26" s="624"/>
      <c r="CV26" s="624"/>
      <c r="CW26" s="624"/>
      <c r="CX26" s="624"/>
      <c r="CY26" s="625"/>
      <c r="CZ26" s="628">
        <v>7.3</v>
      </c>
      <c r="DA26" s="654"/>
      <c r="DB26" s="654"/>
      <c r="DC26" s="658"/>
      <c r="DD26" s="632">
        <v>2264151</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193885</v>
      </c>
      <c r="S27" s="624"/>
      <c r="T27" s="624"/>
      <c r="U27" s="624"/>
      <c r="V27" s="624"/>
      <c r="W27" s="624"/>
      <c r="X27" s="624"/>
      <c r="Y27" s="625"/>
      <c r="Z27" s="626">
        <v>0.6</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7990014</v>
      </c>
      <c r="BH27" s="624"/>
      <c r="BI27" s="624"/>
      <c r="BJ27" s="624"/>
      <c r="BK27" s="624"/>
      <c r="BL27" s="624"/>
      <c r="BM27" s="624"/>
      <c r="BN27" s="625"/>
      <c r="BO27" s="626">
        <v>100</v>
      </c>
      <c r="BP27" s="626"/>
      <c r="BQ27" s="626"/>
      <c r="BR27" s="626"/>
      <c r="BS27" s="627">
        <v>230680</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7472620</v>
      </c>
      <c r="CS27" s="656"/>
      <c r="CT27" s="656"/>
      <c r="CU27" s="656"/>
      <c r="CV27" s="656"/>
      <c r="CW27" s="656"/>
      <c r="CX27" s="656"/>
      <c r="CY27" s="657"/>
      <c r="CZ27" s="628">
        <v>22.5</v>
      </c>
      <c r="DA27" s="654"/>
      <c r="DB27" s="654"/>
      <c r="DC27" s="658"/>
      <c r="DD27" s="632">
        <v>2340344</v>
      </c>
      <c r="DE27" s="656"/>
      <c r="DF27" s="656"/>
      <c r="DG27" s="656"/>
      <c r="DH27" s="656"/>
      <c r="DI27" s="656"/>
      <c r="DJ27" s="656"/>
      <c r="DK27" s="657"/>
      <c r="DL27" s="632">
        <v>1718336</v>
      </c>
      <c r="DM27" s="656"/>
      <c r="DN27" s="656"/>
      <c r="DO27" s="656"/>
      <c r="DP27" s="656"/>
      <c r="DQ27" s="656"/>
      <c r="DR27" s="656"/>
      <c r="DS27" s="656"/>
      <c r="DT27" s="656"/>
      <c r="DU27" s="656"/>
      <c r="DV27" s="657"/>
      <c r="DW27" s="628">
        <v>11.2</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230115</v>
      </c>
      <c r="S28" s="624"/>
      <c r="T28" s="624"/>
      <c r="U28" s="624"/>
      <c r="V28" s="624"/>
      <c r="W28" s="624"/>
      <c r="X28" s="624"/>
      <c r="Y28" s="625"/>
      <c r="Z28" s="626">
        <v>0.7</v>
      </c>
      <c r="AA28" s="626"/>
      <c r="AB28" s="626"/>
      <c r="AC28" s="626"/>
      <c r="AD28" s="627">
        <v>21057</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1762132</v>
      </c>
      <c r="CS28" s="624"/>
      <c r="CT28" s="624"/>
      <c r="CU28" s="624"/>
      <c r="CV28" s="624"/>
      <c r="CW28" s="624"/>
      <c r="CX28" s="624"/>
      <c r="CY28" s="625"/>
      <c r="CZ28" s="628">
        <v>5.3</v>
      </c>
      <c r="DA28" s="654"/>
      <c r="DB28" s="654"/>
      <c r="DC28" s="658"/>
      <c r="DD28" s="632">
        <v>1678121</v>
      </c>
      <c r="DE28" s="624"/>
      <c r="DF28" s="624"/>
      <c r="DG28" s="624"/>
      <c r="DH28" s="624"/>
      <c r="DI28" s="624"/>
      <c r="DJ28" s="624"/>
      <c r="DK28" s="625"/>
      <c r="DL28" s="632">
        <v>1678121</v>
      </c>
      <c r="DM28" s="624"/>
      <c r="DN28" s="624"/>
      <c r="DO28" s="624"/>
      <c r="DP28" s="624"/>
      <c r="DQ28" s="624"/>
      <c r="DR28" s="624"/>
      <c r="DS28" s="624"/>
      <c r="DT28" s="624"/>
      <c r="DU28" s="624"/>
      <c r="DV28" s="625"/>
      <c r="DW28" s="628">
        <v>10.9</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127847</v>
      </c>
      <c r="S29" s="624"/>
      <c r="T29" s="624"/>
      <c r="U29" s="624"/>
      <c r="V29" s="624"/>
      <c r="W29" s="624"/>
      <c r="X29" s="624"/>
      <c r="Y29" s="625"/>
      <c r="Z29" s="626">
        <v>0.4</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1762132</v>
      </c>
      <c r="CS29" s="656"/>
      <c r="CT29" s="656"/>
      <c r="CU29" s="656"/>
      <c r="CV29" s="656"/>
      <c r="CW29" s="656"/>
      <c r="CX29" s="656"/>
      <c r="CY29" s="657"/>
      <c r="CZ29" s="628">
        <v>5.3</v>
      </c>
      <c r="DA29" s="654"/>
      <c r="DB29" s="654"/>
      <c r="DC29" s="658"/>
      <c r="DD29" s="632">
        <v>1678121</v>
      </c>
      <c r="DE29" s="656"/>
      <c r="DF29" s="656"/>
      <c r="DG29" s="656"/>
      <c r="DH29" s="656"/>
      <c r="DI29" s="656"/>
      <c r="DJ29" s="656"/>
      <c r="DK29" s="657"/>
      <c r="DL29" s="632">
        <v>1678121</v>
      </c>
      <c r="DM29" s="656"/>
      <c r="DN29" s="656"/>
      <c r="DO29" s="656"/>
      <c r="DP29" s="656"/>
      <c r="DQ29" s="656"/>
      <c r="DR29" s="656"/>
      <c r="DS29" s="656"/>
      <c r="DT29" s="656"/>
      <c r="DU29" s="656"/>
      <c r="DV29" s="657"/>
      <c r="DW29" s="628">
        <v>10.9</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5872967</v>
      </c>
      <c r="S30" s="624"/>
      <c r="T30" s="624"/>
      <c r="U30" s="624"/>
      <c r="V30" s="624"/>
      <c r="W30" s="624"/>
      <c r="X30" s="624"/>
      <c r="Y30" s="625"/>
      <c r="Z30" s="626">
        <v>17</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1670093</v>
      </c>
      <c r="CS30" s="624"/>
      <c r="CT30" s="624"/>
      <c r="CU30" s="624"/>
      <c r="CV30" s="624"/>
      <c r="CW30" s="624"/>
      <c r="CX30" s="624"/>
      <c r="CY30" s="625"/>
      <c r="CZ30" s="628">
        <v>5</v>
      </c>
      <c r="DA30" s="654"/>
      <c r="DB30" s="654"/>
      <c r="DC30" s="658"/>
      <c r="DD30" s="632">
        <v>1587384</v>
      </c>
      <c r="DE30" s="624"/>
      <c r="DF30" s="624"/>
      <c r="DG30" s="624"/>
      <c r="DH30" s="624"/>
      <c r="DI30" s="624"/>
      <c r="DJ30" s="624"/>
      <c r="DK30" s="625"/>
      <c r="DL30" s="632">
        <v>1587384</v>
      </c>
      <c r="DM30" s="624"/>
      <c r="DN30" s="624"/>
      <c r="DO30" s="624"/>
      <c r="DP30" s="624"/>
      <c r="DQ30" s="624"/>
      <c r="DR30" s="624"/>
      <c r="DS30" s="624"/>
      <c r="DT30" s="624"/>
      <c r="DU30" s="624"/>
      <c r="DV30" s="625"/>
      <c r="DW30" s="628">
        <v>10.3</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18"/>
      <c r="AV31" s="218"/>
      <c r="AW31" s="218"/>
      <c r="AX31" s="609" t="s">
        <v>177</v>
      </c>
      <c r="AY31" s="610"/>
      <c r="AZ31" s="610"/>
      <c r="BA31" s="610"/>
      <c r="BB31" s="610"/>
      <c r="BC31" s="610"/>
      <c r="BD31" s="610"/>
      <c r="BE31" s="610"/>
      <c r="BF31" s="611"/>
      <c r="BG31" s="679">
        <v>99.6</v>
      </c>
      <c r="BH31" s="667"/>
      <c r="BI31" s="667"/>
      <c r="BJ31" s="667"/>
      <c r="BK31" s="667"/>
      <c r="BL31" s="667"/>
      <c r="BM31" s="618">
        <v>98.5</v>
      </c>
      <c r="BN31" s="667"/>
      <c r="BO31" s="667"/>
      <c r="BP31" s="667"/>
      <c r="BQ31" s="668"/>
      <c r="BR31" s="679">
        <v>99.5</v>
      </c>
      <c r="BS31" s="667"/>
      <c r="BT31" s="667"/>
      <c r="BU31" s="667"/>
      <c r="BV31" s="667"/>
      <c r="BW31" s="667"/>
      <c r="BX31" s="618">
        <v>98.4</v>
      </c>
      <c r="BY31" s="667"/>
      <c r="BZ31" s="667"/>
      <c r="CA31" s="667"/>
      <c r="CB31" s="668"/>
      <c r="CD31" s="661"/>
      <c r="CE31" s="662"/>
      <c r="CF31" s="620" t="s">
        <v>300</v>
      </c>
      <c r="CG31" s="621"/>
      <c r="CH31" s="621"/>
      <c r="CI31" s="621"/>
      <c r="CJ31" s="621"/>
      <c r="CK31" s="621"/>
      <c r="CL31" s="621"/>
      <c r="CM31" s="621"/>
      <c r="CN31" s="621"/>
      <c r="CO31" s="621"/>
      <c r="CP31" s="621"/>
      <c r="CQ31" s="622"/>
      <c r="CR31" s="623">
        <v>92039</v>
      </c>
      <c r="CS31" s="656"/>
      <c r="CT31" s="656"/>
      <c r="CU31" s="656"/>
      <c r="CV31" s="656"/>
      <c r="CW31" s="656"/>
      <c r="CX31" s="656"/>
      <c r="CY31" s="657"/>
      <c r="CZ31" s="628">
        <v>0.3</v>
      </c>
      <c r="DA31" s="654"/>
      <c r="DB31" s="654"/>
      <c r="DC31" s="658"/>
      <c r="DD31" s="632">
        <v>90737</v>
      </c>
      <c r="DE31" s="656"/>
      <c r="DF31" s="656"/>
      <c r="DG31" s="656"/>
      <c r="DH31" s="656"/>
      <c r="DI31" s="656"/>
      <c r="DJ31" s="656"/>
      <c r="DK31" s="657"/>
      <c r="DL31" s="632">
        <v>90737</v>
      </c>
      <c r="DM31" s="656"/>
      <c r="DN31" s="656"/>
      <c r="DO31" s="656"/>
      <c r="DP31" s="656"/>
      <c r="DQ31" s="656"/>
      <c r="DR31" s="656"/>
      <c r="DS31" s="656"/>
      <c r="DT31" s="656"/>
      <c r="DU31" s="656"/>
      <c r="DV31" s="657"/>
      <c r="DW31" s="628">
        <v>0.6</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3014894</v>
      </c>
      <c r="S32" s="624"/>
      <c r="T32" s="624"/>
      <c r="U32" s="624"/>
      <c r="V32" s="624"/>
      <c r="W32" s="624"/>
      <c r="X32" s="624"/>
      <c r="Y32" s="625"/>
      <c r="Z32" s="626">
        <v>8.6999999999999993</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14" t="s">
        <v>302</v>
      </c>
      <c r="AX32" s="620" t="s">
        <v>303</v>
      </c>
      <c r="AY32" s="621"/>
      <c r="AZ32" s="621"/>
      <c r="BA32" s="621"/>
      <c r="BB32" s="621"/>
      <c r="BC32" s="621"/>
      <c r="BD32" s="621"/>
      <c r="BE32" s="621"/>
      <c r="BF32" s="622"/>
      <c r="BG32" s="680">
        <v>99.5</v>
      </c>
      <c r="BH32" s="656"/>
      <c r="BI32" s="656"/>
      <c r="BJ32" s="656"/>
      <c r="BK32" s="656"/>
      <c r="BL32" s="656"/>
      <c r="BM32" s="629">
        <v>98.6</v>
      </c>
      <c r="BN32" s="656"/>
      <c r="BO32" s="656"/>
      <c r="BP32" s="656"/>
      <c r="BQ32" s="678"/>
      <c r="BR32" s="680">
        <v>99.5</v>
      </c>
      <c r="BS32" s="656"/>
      <c r="BT32" s="656"/>
      <c r="BU32" s="656"/>
      <c r="BV32" s="656"/>
      <c r="BW32" s="656"/>
      <c r="BX32" s="629">
        <v>98.5</v>
      </c>
      <c r="BY32" s="656"/>
      <c r="BZ32" s="656"/>
      <c r="CA32" s="656"/>
      <c r="CB32" s="678"/>
      <c r="CD32" s="663"/>
      <c r="CE32" s="664"/>
      <c r="CF32" s="620" t="s">
        <v>304</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4"/>
      <c r="DB32" s="654"/>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122959</v>
      </c>
      <c r="S33" s="624"/>
      <c r="T33" s="624"/>
      <c r="U33" s="624"/>
      <c r="V33" s="624"/>
      <c r="W33" s="624"/>
      <c r="X33" s="624"/>
      <c r="Y33" s="625"/>
      <c r="Z33" s="626">
        <v>0.4</v>
      </c>
      <c r="AA33" s="626"/>
      <c r="AB33" s="626"/>
      <c r="AC33" s="626"/>
      <c r="AD33" s="627">
        <v>10535</v>
      </c>
      <c r="AE33" s="627"/>
      <c r="AF33" s="627"/>
      <c r="AG33" s="627"/>
      <c r="AH33" s="627"/>
      <c r="AI33" s="627"/>
      <c r="AJ33" s="627"/>
      <c r="AK33" s="627"/>
      <c r="AL33" s="628">
        <v>0.1</v>
      </c>
      <c r="AM33" s="629"/>
      <c r="AN33" s="629"/>
      <c r="AO33" s="630"/>
      <c r="AP33" s="673"/>
      <c r="AQ33" s="674"/>
      <c r="AR33" s="674"/>
      <c r="AS33" s="674"/>
      <c r="AT33" s="677"/>
      <c r="AU33" s="219"/>
      <c r="AV33" s="219"/>
      <c r="AW33" s="219"/>
      <c r="AX33" s="644" t="s">
        <v>306</v>
      </c>
      <c r="AY33" s="645"/>
      <c r="AZ33" s="645"/>
      <c r="BA33" s="645"/>
      <c r="BB33" s="645"/>
      <c r="BC33" s="645"/>
      <c r="BD33" s="645"/>
      <c r="BE33" s="645"/>
      <c r="BF33" s="646"/>
      <c r="BG33" s="681">
        <v>99.5</v>
      </c>
      <c r="BH33" s="682"/>
      <c r="BI33" s="682"/>
      <c r="BJ33" s="682"/>
      <c r="BK33" s="682"/>
      <c r="BL33" s="682"/>
      <c r="BM33" s="683">
        <v>98.2</v>
      </c>
      <c r="BN33" s="682"/>
      <c r="BO33" s="682"/>
      <c r="BP33" s="682"/>
      <c r="BQ33" s="684"/>
      <c r="BR33" s="681">
        <v>99.4</v>
      </c>
      <c r="BS33" s="682"/>
      <c r="BT33" s="682"/>
      <c r="BU33" s="682"/>
      <c r="BV33" s="682"/>
      <c r="BW33" s="682"/>
      <c r="BX33" s="683">
        <v>98.1</v>
      </c>
      <c r="BY33" s="682"/>
      <c r="BZ33" s="682"/>
      <c r="CA33" s="682"/>
      <c r="CB33" s="684"/>
      <c r="CD33" s="620" t="s">
        <v>307</v>
      </c>
      <c r="CE33" s="621"/>
      <c r="CF33" s="621"/>
      <c r="CG33" s="621"/>
      <c r="CH33" s="621"/>
      <c r="CI33" s="621"/>
      <c r="CJ33" s="621"/>
      <c r="CK33" s="621"/>
      <c r="CL33" s="621"/>
      <c r="CM33" s="621"/>
      <c r="CN33" s="621"/>
      <c r="CO33" s="621"/>
      <c r="CP33" s="621"/>
      <c r="CQ33" s="622"/>
      <c r="CR33" s="623">
        <v>16640774</v>
      </c>
      <c r="CS33" s="656"/>
      <c r="CT33" s="656"/>
      <c r="CU33" s="656"/>
      <c r="CV33" s="656"/>
      <c r="CW33" s="656"/>
      <c r="CX33" s="656"/>
      <c r="CY33" s="657"/>
      <c r="CZ33" s="628">
        <v>50.1</v>
      </c>
      <c r="DA33" s="654"/>
      <c r="DB33" s="654"/>
      <c r="DC33" s="658"/>
      <c r="DD33" s="632">
        <v>9565301</v>
      </c>
      <c r="DE33" s="656"/>
      <c r="DF33" s="656"/>
      <c r="DG33" s="656"/>
      <c r="DH33" s="656"/>
      <c r="DI33" s="656"/>
      <c r="DJ33" s="656"/>
      <c r="DK33" s="657"/>
      <c r="DL33" s="632">
        <v>6243849</v>
      </c>
      <c r="DM33" s="656"/>
      <c r="DN33" s="656"/>
      <c r="DO33" s="656"/>
      <c r="DP33" s="656"/>
      <c r="DQ33" s="656"/>
      <c r="DR33" s="656"/>
      <c r="DS33" s="656"/>
      <c r="DT33" s="656"/>
      <c r="DU33" s="656"/>
      <c r="DV33" s="657"/>
      <c r="DW33" s="628">
        <v>40.6</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2416182</v>
      </c>
      <c r="S34" s="624"/>
      <c r="T34" s="624"/>
      <c r="U34" s="624"/>
      <c r="V34" s="624"/>
      <c r="W34" s="624"/>
      <c r="X34" s="624"/>
      <c r="Y34" s="625"/>
      <c r="Z34" s="626">
        <v>7</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4945875</v>
      </c>
      <c r="CS34" s="624"/>
      <c r="CT34" s="624"/>
      <c r="CU34" s="624"/>
      <c r="CV34" s="624"/>
      <c r="CW34" s="624"/>
      <c r="CX34" s="624"/>
      <c r="CY34" s="625"/>
      <c r="CZ34" s="628">
        <v>14.9</v>
      </c>
      <c r="DA34" s="654"/>
      <c r="DB34" s="654"/>
      <c r="DC34" s="658"/>
      <c r="DD34" s="632">
        <v>2077871</v>
      </c>
      <c r="DE34" s="624"/>
      <c r="DF34" s="624"/>
      <c r="DG34" s="624"/>
      <c r="DH34" s="624"/>
      <c r="DI34" s="624"/>
      <c r="DJ34" s="624"/>
      <c r="DK34" s="625"/>
      <c r="DL34" s="632">
        <v>1713205</v>
      </c>
      <c r="DM34" s="624"/>
      <c r="DN34" s="624"/>
      <c r="DO34" s="624"/>
      <c r="DP34" s="624"/>
      <c r="DQ34" s="624"/>
      <c r="DR34" s="624"/>
      <c r="DS34" s="624"/>
      <c r="DT34" s="624"/>
      <c r="DU34" s="624"/>
      <c r="DV34" s="625"/>
      <c r="DW34" s="628">
        <v>11.1</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2610305</v>
      </c>
      <c r="S35" s="624"/>
      <c r="T35" s="624"/>
      <c r="U35" s="624"/>
      <c r="V35" s="624"/>
      <c r="W35" s="624"/>
      <c r="X35" s="624"/>
      <c r="Y35" s="625"/>
      <c r="Z35" s="626">
        <v>7.6</v>
      </c>
      <c r="AA35" s="626"/>
      <c r="AB35" s="626"/>
      <c r="AC35" s="626"/>
      <c r="AD35" s="627" t="s">
        <v>121</v>
      </c>
      <c r="AE35" s="627"/>
      <c r="AF35" s="627"/>
      <c r="AG35" s="627"/>
      <c r="AH35" s="627"/>
      <c r="AI35" s="627"/>
      <c r="AJ35" s="627"/>
      <c r="AK35" s="627"/>
      <c r="AL35" s="628" t="s">
        <v>121</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125850</v>
      </c>
      <c r="CS35" s="656"/>
      <c r="CT35" s="656"/>
      <c r="CU35" s="656"/>
      <c r="CV35" s="656"/>
      <c r="CW35" s="656"/>
      <c r="CX35" s="656"/>
      <c r="CY35" s="657"/>
      <c r="CZ35" s="628">
        <v>0.4</v>
      </c>
      <c r="DA35" s="654"/>
      <c r="DB35" s="654"/>
      <c r="DC35" s="658"/>
      <c r="DD35" s="632">
        <v>89873</v>
      </c>
      <c r="DE35" s="656"/>
      <c r="DF35" s="656"/>
      <c r="DG35" s="656"/>
      <c r="DH35" s="656"/>
      <c r="DI35" s="656"/>
      <c r="DJ35" s="656"/>
      <c r="DK35" s="657"/>
      <c r="DL35" s="632">
        <v>87281</v>
      </c>
      <c r="DM35" s="656"/>
      <c r="DN35" s="656"/>
      <c r="DO35" s="656"/>
      <c r="DP35" s="656"/>
      <c r="DQ35" s="656"/>
      <c r="DR35" s="656"/>
      <c r="DS35" s="656"/>
      <c r="DT35" s="656"/>
      <c r="DU35" s="656"/>
      <c r="DV35" s="657"/>
      <c r="DW35" s="628">
        <v>0.6</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1268400</v>
      </c>
      <c r="S36" s="624"/>
      <c r="T36" s="624"/>
      <c r="U36" s="624"/>
      <c r="V36" s="624"/>
      <c r="W36" s="624"/>
      <c r="X36" s="624"/>
      <c r="Y36" s="625"/>
      <c r="Z36" s="626">
        <v>3.7</v>
      </c>
      <c r="AA36" s="626"/>
      <c r="AB36" s="626"/>
      <c r="AC36" s="626"/>
      <c r="AD36" s="627" t="s">
        <v>121</v>
      </c>
      <c r="AE36" s="627"/>
      <c r="AF36" s="627"/>
      <c r="AG36" s="627"/>
      <c r="AH36" s="627"/>
      <c r="AI36" s="627"/>
      <c r="AJ36" s="627"/>
      <c r="AK36" s="627"/>
      <c r="AL36" s="628" t="s">
        <v>121</v>
      </c>
      <c r="AM36" s="629"/>
      <c r="AN36" s="629"/>
      <c r="AO36" s="630"/>
      <c r="AP36" s="222"/>
      <c r="AQ36" s="689" t="s">
        <v>315</v>
      </c>
      <c r="AR36" s="690"/>
      <c r="AS36" s="690"/>
      <c r="AT36" s="690"/>
      <c r="AU36" s="690"/>
      <c r="AV36" s="690"/>
      <c r="AW36" s="690"/>
      <c r="AX36" s="690"/>
      <c r="AY36" s="691"/>
      <c r="AZ36" s="612">
        <v>3965595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296893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4130935</v>
      </c>
      <c r="CS36" s="624"/>
      <c r="CT36" s="624"/>
      <c r="CU36" s="624"/>
      <c r="CV36" s="624"/>
      <c r="CW36" s="624"/>
      <c r="CX36" s="624"/>
      <c r="CY36" s="625"/>
      <c r="CZ36" s="628">
        <v>12.4</v>
      </c>
      <c r="DA36" s="654"/>
      <c r="DB36" s="654"/>
      <c r="DC36" s="658"/>
      <c r="DD36" s="632">
        <v>3275342</v>
      </c>
      <c r="DE36" s="624"/>
      <c r="DF36" s="624"/>
      <c r="DG36" s="624"/>
      <c r="DH36" s="624"/>
      <c r="DI36" s="624"/>
      <c r="DJ36" s="624"/>
      <c r="DK36" s="625"/>
      <c r="DL36" s="632">
        <v>2532049</v>
      </c>
      <c r="DM36" s="624"/>
      <c r="DN36" s="624"/>
      <c r="DO36" s="624"/>
      <c r="DP36" s="624"/>
      <c r="DQ36" s="624"/>
      <c r="DR36" s="624"/>
      <c r="DS36" s="624"/>
      <c r="DT36" s="624"/>
      <c r="DU36" s="624"/>
      <c r="DV36" s="625"/>
      <c r="DW36" s="628">
        <v>16.5</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560727</v>
      </c>
      <c r="S37" s="624"/>
      <c r="T37" s="624"/>
      <c r="U37" s="624"/>
      <c r="V37" s="624"/>
      <c r="W37" s="624"/>
      <c r="X37" s="624"/>
      <c r="Y37" s="625"/>
      <c r="Z37" s="626">
        <v>1.6</v>
      </c>
      <c r="AA37" s="626"/>
      <c r="AB37" s="626"/>
      <c r="AC37" s="626"/>
      <c r="AD37" s="627">
        <v>186</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691171</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198495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1937580</v>
      </c>
      <c r="CS37" s="656"/>
      <c r="CT37" s="656"/>
      <c r="CU37" s="656"/>
      <c r="CV37" s="656"/>
      <c r="CW37" s="656"/>
      <c r="CX37" s="656"/>
      <c r="CY37" s="657"/>
      <c r="CZ37" s="628">
        <v>5.8</v>
      </c>
      <c r="DA37" s="654"/>
      <c r="DB37" s="654"/>
      <c r="DC37" s="658"/>
      <c r="DD37" s="632">
        <v>1933201</v>
      </c>
      <c r="DE37" s="656"/>
      <c r="DF37" s="656"/>
      <c r="DG37" s="656"/>
      <c r="DH37" s="656"/>
      <c r="DI37" s="656"/>
      <c r="DJ37" s="656"/>
      <c r="DK37" s="657"/>
      <c r="DL37" s="632">
        <v>1869787</v>
      </c>
      <c r="DM37" s="656"/>
      <c r="DN37" s="656"/>
      <c r="DO37" s="656"/>
      <c r="DP37" s="656"/>
      <c r="DQ37" s="656"/>
      <c r="DR37" s="656"/>
      <c r="DS37" s="656"/>
      <c r="DT37" s="656"/>
      <c r="DU37" s="656"/>
      <c r="DV37" s="657"/>
      <c r="DW37" s="628">
        <v>12.2</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1961074</v>
      </c>
      <c r="S38" s="624"/>
      <c r="T38" s="624"/>
      <c r="U38" s="624"/>
      <c r="V38" s="624"/>
      <c r="W38" s="624"/>
      <c r="X38" s="624"/>
      <c r="Y38" s="625"/>
      <c r="Z38" s="626">
        <v>5.7</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444576</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6705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2518212</v>
      </c>
      <c r="CS38" s="624"/>
      <c r="CT38" s="624"/>
      <c r="CU38" s="624"/>
      <c r="CV38" s="624"/>
      <c r="CW38" s="624"/>
      <c r="CX38" s="624"/>
      <c r="CY38" s="625"/>
      <c r="CZ38" s="628">
        <v>7.6</v>
      </c>
      <c r="DA38" s="654"/>
      <c r="DB38" s="654"/>
      <c r="DC38" s="658"/>
      <c r="DD38" s="632">
        <v>2024545</v>
      </c>
      <c r="DE38" s="624"/>
      <c r="DF38" s="624"/>
      <c r="DG38" s="624"/>
      <c r="DH38" s="624"/>
      <c r="DI38" s="624"/>
      <c r="DJ38" s="624"/>
      <c r="DK38" s="625"/>
      <c r="DL38" s="632">
        <v>1911314</v>
      </c>
      <c r="DM38" s="624"/>
      <c r="DN38" s="624"/>
      <c r="DO38" s="624"/>
      <c r="DP38" s="624"/>
      <c r="DQ38" s="624"/>
      <c r="DR38" s="624"/>
      <c r="DS38" s="624"/>
      <c r="DT38" s="624"/>
      <c r="DU38" s="624"/>
      <c r="DV38" s="625"/>
      <c r="DW38" s="628">
        <v>12.4</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v>220846</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10020</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3717818</v>
      </c>
      <c r="CS39" s="656"/>
      <c r="CT39" s="656"/>
      <c r="CU39" s="656"/>
      <c r="CV39" s="656"/>
      <c r="CW39" s="656"/>
      <c r="CX39" s="656"/>
      <c r="CY39" s="657"/>
      <c r="CZ39" s="628">
        <v>11.2</v>
      </c>
      <c r="DA39" s="654"/>
      <c r="DB39" s="654"/>
      <c r="DC39" s="658"/>
      <c r="DD39" s="632">
        <v>1195586</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112974</v>
      </c>
      <c r="S40" s="624"/>
      <c r="T40" s="624"/>
      <c r="U40" s="624"/>
      <c r="V40" s="624"/>
      <c r="W40" s="624"/>
      <c r="X40" s="624"/>
      <c r="Y40" s="625"/>
      <c r="Z40" s="626">
        <v>0.3</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v>90790</v>
      </c>
      <c r="BA40" s="624"/>
      <c r="BB40" s="624"/>
      <c r="BC40" s="624"/>
      <c r="BD40" s="656"/>
      <c r="BE40" s="656"/>
      <c r="BF40" s="678"/>
      <c r="BG40" s="671" t="s">
        <v>332</v>
      </c>
      <c r="BH40" s="672"/>
      <c r="BI40" s="672"/>
      <c r="BJ40" s="672"/>
      <c r="BK40" s="672"/>
      <c r="BL40" s="223"/>
      <c r="BM40" s="621" t="s">
        <v>333</v>
      </c>
      <c r="BN40" s="621"/>
      <c r="BO40" s="621"/>
      <c r="BP40" s="621"/>
      <c r="BQ40" s="621"/>
      <c r="BR40" s="621"/>
      <c r="BS40" s="621"/>
      <c r="BT40" s="621"/>
      <c r="BU40" s="622"/>
      <c r="BV40" s="623">
        <v>114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1202084</v>
      </c>
      <c r="CS40" s="624"/>
      <c r="CT40" s="624"/>
      <c r="CU40" s="624"/>
      <c r="CV40" s="624"/>
      <c r="CW40" s="624"/>
      <c r="CX40" s="624"/>
      <c r="CY40" s="625"/>
      <c r="CZ40" s="628">
        <v>3.6</v>
      </c>
      <c r="DA40" s="654"/>
      <c r="DB40" s="654"/>
      <c r="DC40" s="658"/>
      <c r="DD40" s="632">
        <v>902084</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34551792</v>
      </c>
      <c r="S41" s="696"/>
      <c r="T41" s="696"/>
      <c r="U41" s="696"/>
      <c r="V41" s="696"/>
      <c r="W41" s="696"/>
      <c r="X41" s="696"/>
      <c r="Y41" s="700"/>
      <c r="Z41" s="701">
        <v>100</v>
      </c>
      <c r="AA41" s="701"/>
      <c r="AB41" s="701"/>
      <c r="AC41" s="701"/>
      <c r="AD41" s="702">
        <v>15254733</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575514</v>
      </c>
      <c r="BA41" s="624"/>
      <c r="BB41" s="624"/>
      <c r="BC41" s="624"/>
      <c r="BD41" s="656"/>
      <c r="BE41" s="656"/>
      <c r="BF41" s="678"/>
      <c r="BG41" s="671"/>
      <c r="BH41" s="672"/>
      <c r="BI41" s="672"/>
      <c r="BJ41" s="672"/>
      <c r="BK41" s="672"/>
      <c r="BL41" s="223"/>
      <c r="BM41" s="621" t="s">
        <v>337</v>
      </c>
      <c r="BN41" s="621"/>
      <c r="BO41" s="621"/>
      <c r="BP41" s="621"/>
      <c r="BQ41" s="621"/>
      <c r="BR41" s="621"/>
      <c r="BS41" s="621"/>
      <c r="BT41" s="621"/>
      <c r="BU41" s="622"/>
      <c r="BV41" s="623" t="s">
        <v>121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1942698</v>
      </c>
      <c r="BA42" s="696"/>
      <c r="BB42" s="696"/>
      <c r="BC42" s="696"/>
      <c r="BD42" s="682"/>
      <c r="BE42" s="682"/>
      <c r="BF42" s="684"/>
      <c r="BG42" s="673"/>
      <c r="BH42" s="674"/>
      <c r="BI42" s="674"/>
      <c r="BJ42" s="674"/>
      <c r="BK42" s="674"/>
      <c r="BL42" s="224"/>
      <c r="BM42" s="645" t="s">
        <v>340</v>
      </c>
      <c r="BN42" s="645"/>
      <c r="BO42" s="645"/>
      <c r="BP42" s="645"/>
      <c r="BQ42" s="645"/>
      <c r="BR42" s="645"/>
      <c r="BS42" s="645"/>
      <c r="BT42" s="645"/>
      <c r="BU42" s="646"/>
      <c r="BV42" s="695">
        <v>466</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3371487</v>
      </c>
      <c r="CS42" s="656"/>
      <c r="CT42" s="656"/>
      <c r="CU42" s="656"/>
      <c r="CV42" s="656"/>
      <c r="CW42" s="656"/>
      <c r="CX42" s="656"/>
      <c r="CY42" s="657"/>
      <c r="CZ42" s="628">
        <v>10.1</v>
      </c>
      <c r="DA42" s="654"/>
      <c r="DB42" s="654"/>
      <c r="DC42" s="658"/>
      <c r="DD42" s="632">
        <v>517422</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342</v>
      </c>
      <c r="CD43" s="620" t="s">
        <v>343</v>
      </c>
      <c r="CE43" s="621"/>
      <c r="CF43" s="621"/>
      <c r="CG43" s="621"/>
      <c r="CH43" s="621"/>
      <c r="CI43" s="621"/>
      <c r="CJ43" s="621"/>
      <c r="CK43" s="621"/>
      <c r="CL43" s="621"/>
      <c r="CM43" s="621"/>
      <c r="CN43" s="621"/>
      <c r="CO43" s="621"/>
      <c r="CP43" s="621"/>
      <c r="CQ43" s="622"/>
      <c r="CR43" s="623">
        <v>89985</v>
      </c>
      <c r="CS43" s="656"/>
      <c r="CT43" s="656"/>
      <c r="CU43" s="656"/>
      <c r="CV43" s="656"/>
      <c r="CW43" s="656"/>
      <c r="CX43" s="656"/>
      <c r="CY43" s="657"/>
      <c r="CZ43" s="628">
        <v>0.3</v>
      </c>
      <c r="DA43" s="654"/>
      <c r="DB43" s="654"/>
      <c r="DC43" s="658"/>
      <c r="DD43" s="632">
        <v>60549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3244469</v>
      </c>
      <c r="CS44" s="624"/>
      <c r="CT44" s="624"/>
      <c r="CU44" s="624"/>
      <c r="CV44" s="624"/>
      <c r="CW44" s="624"/>
      <c r="CX44" s="624"/>
      <c r="CY44" s="625"/>
      <c r="CZ44" s="628">
        <v>9.8000000000000007</v>
      </c>
      <c r="DA44" s="629"/>
      <c r="DB44" s="629"/>
      <c r="DC44" s="635"/>
      <c r="DD44" s="632">
        <v>499386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1407907</v>
      </c>
      <c r="CS45" s="656"/>
      <c r="CT45" s="656"/>
      <c r="CU45" s="656"/>
      <c r="CV45" s="656"/>
      <c r="CW45" s="656"/>
      <c r="CX45" s="656"/>
      <c r="CY45" s="657"/>
      <c r="CZ45" s="628">
        <v>4.2</v>
      </c>
      <c r="DA45" s="654"/>
      <c r="DB45" s="654"/>
      <c r="DC45" s="658"/>
      <c r="DD45" s="632">
        <v>82074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348</v>
      </c>
      <c r="CG46" s="621"/>
      <c r="CH46" s="621"/>
      <c r="CI46" s="621"/>
      <c r="CJ46" s="621"/>
      <c r="CK46" s="621"/>
      <c r="CL46" s="621"/>
      <c r="CM46" s="621"/>
      <c r="CN46" s="621"/>
      <c r="CO46" s="621"/>
      <c r="CP46" s="621"/>
      <c r="CQ46" s="622"/>
      <c r="CR46" s="623">
        <v>1750359</v>
      </c>
      <c r="CS46" s="624"/>
      <c r="CT46" s="624"/>
      <c r="CU46" s="624"/>
      <c r="CV46" s="624"/>
      <c r="CW46" s="624"/>
      <c r="CX46" s="624"/>
      <c r="CY46" s="625"/>
      <c r="CZ46" s="628">
        <v>5.3</v>
      </c>
      <c r="DA46" s="629"/>
      <c r="DB46" s="629"/>
      <c r="DC46" s="635"/>
      <c r="DD46" s="632">
        <v>412465</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349</v>
      </c>
      <c r="CG47" s="621"/>
      <c r="CH47" s="621"/>
      <c r="CI47" s="621"/>
      <c r="CJ47" s="621"/>
      <c r="CK47" s="621"/>
      <c r="CL47" s="621"/>
      <c r="CM47" s="621"/>
      <c r="CN47" s="621"/>
      <c r="CO47" s="621"/>
      <c r="CP47" s="621"/>
      <c r="CQ47" s="622"/>
      <c r="CR47" s="623">
        <v>127018</v>
      </c>
      <c r="CS47" s="656"/>
      <c r="CT47" s="656"/>
      <c r="CU47" s="656"/>
      <c r="CV47" s="656"/>
      <c r="CW47" s="656"/>
      <c r="CX47" s="656"/>
      <c r="CY47" s="657"/>
      <c r="CZ47" s="628">
        <v>0.4</v>
      </c>
      <c r="DA47" s="654"/>
      <c r="DB47" s="654"/>
      <c r="DC47" s="658"/>
      <c r="DD47" s="632">
        <v>18036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351</v>
      </c>
      <c r="CE49" s="645"/>
      <c r="CF49" s="645"/>
      <c r="CG49" s="645"/>
      <c r="CH49" s="645"/>
      <c r="CI49" s="645"/>
      <c r="CJ49" s="645"/>
      <c r="CK49" s="645"/>
      <c r="CL49" s="645"/>
      <c r="CM49" s="645"/>
      <c r="CN49" s="645"/>
      <c r="CO49" s="645"/>
      <c r="CP49" s="645"/>
      <c r="CQ49" s="646"/>
      <c r="CR49" s="695">
        <v>33236164</v>
      </c>
      <c r="CS49" s="682"/>
      <c r="CT49" s="682"/>
      <c r="CU49" s="682"/>
      <c r="CV49" s="682"/>
      <c r="CW49" s="682"/>
      <c r="CX49" s="682"/>
      <c r="CY49" s="711"/>
      <c r="CZ49" s="703">
        <v>100</v>
      </c>
      <c r="DA49" s="712"/>
      <c r="DB49" s="712"/>
      <c r="DC49" s="713"/>
      <c r="DD49" s="714">
        <v>17783586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Lk4AcF5C07fpKk5jYF/2vxM7lRfApkLC6zsFqSQRdWZuvogPDLK7uqCgQQTl35CLk/zlwzHILg30kyodxIkg==" saltValue="OZdMa5OxdhKA1dI98rAe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P1" zoomScale="70" zoomScaleNormal="25" zoomScaleSheetLayoutView="70" workbookViewId="0">
      <selection activeCell="BR8" sqref="BR8"/>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374</v>
      </c>
      <c r="C7" s="750"/>
      <c r="D7" s="750"/>
      <c r="E7" s="750"/>
      <c r="F7" s="750"/>
      <c r="G7" s="750"/>
      <c r="H7" s="750"/>
      <c r="I7" s="750"/>
      <c r="J7" s="750"/>
      <c r="K7" s="750"/>
      <c r="L7" s="750"/>
      <c r="M7" s="750"/>
      <c r="N7" s="750"/>
      <c r="O7" s="750"/>
      <c r="P7" s="751"/>
      <c r="Q7" s="752">
        <v>34597</v>
      </c>
      <c r="R7" s="753"/>
      <c r="S7" s="753"/>
      <c r="T7" s="753"/>
      <c r="U7" s="753"/>
      <c r="V7" s="753">
        <v>33281</v>
      </c>
      <c r="W7" s="753"/>
      <c r="X7" s="753"/>
      <c r="Y7" s="753"/>
      <c r="Z7" s="753"/>
      <c r="AA7" s="753">
        <v>1316</v>
      </c>
      <c r="AB7" s="753"/>
      <c r="AC7" s="753"/>
      <c r="AD7" s="753"/>
      <c r="AE7" s="754"/>
      <c r="AF7" s="755">
        <v>902</v>
      </c>
      <c r="AG7" s="756"/>
      <c r="AH7" s="756"/>
      <c r="AI7" s="756"/>
      <c r="AJ7" s="757"/>
      <c r="AK7" s="758">
        <v>2610</v>
      </c>
      <c r="AL7" s="759"/>
      <c r="AM7" s="759"/>
      <c r="AN7" s="759"/>
      <c r="AO7" s="759"/>
      <c r="AP7" s="759">
        <v>21535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t="s">
        <v>564</v>
      </c>
      <c r="BS7" s="746" t="s">
        <v>557</v>
      </c>
      <c r="BT7" s="747"/>
      <c r="BU7" s="747"/>
      <c r="BV7" s="747"/>
      <c r="BW7" s="747"/>
      <c r="BX7" s="747"/>
      <c r="BY7" s="747"/>
      <c r="BZ7" s="747"/>
      <c r="CA7" s="747"/>
      <c r="CB7" s="747"/>
      <c r="CC7" s="747"/>
      <c r="CD7" s="747"/>
      <c r="CE7" s="747"/>
      <c r="CF7" s="747"/>
      <c r="CG7" s="762"/>
      <c r="CH7" s="743">
        <v>2</v>
      </c>
      <c r="CI7" s="744"/>
      <c r="CJ7" s="744"/>
      <c r="CK7" s="744"/>
      <c r="CL7" s="745"/>
      <c r="CM7" s="743">
        <v>105</v>
      </c>
      <c r="CN7" s="744"/>
      <c r="CO7" s="744"/>
      <c r="CP7" s="744"/>
      <c r="CQ7" s="745"/>
      <c r="CR7" s="743">
        <v>1</v>
      </c>
      <c r="CS7" s="744"/>
      <c r="CT7" s="744"/>
      <c r="CU7" s="744"/>
      <c r="CV7" s="745"/>
      <c r="CW7" s="743" t="s">
        <v>545</v>
      </c>
      <c r="CX7" s="744"/>
      <c r="CY7" s="744"/>
      <c r="CZ7" s="744"/>
      <c r="DA7" s="745"/>
      <c r="DB7" s="743" t="s">
        <v>545</v>
      </c>
      <c r="DC7" s="744"/>
      <c r="DD7" s="744"/>
      <c r="DE7" s="744"/>
      <c r="DF7" s="745"/>
      <c r="DG7" s="743" t="s">
        <v>545</v>
      </c>
      <c r="DH7" s="744"/>
      <c r="DI7" s="744"/>
      <c r="DJ7" s="744"/>
      <c r="DK7" s="745"/>
      <c r="DL7" s="743">
        <v>1770</v>
      </c>
      <c r="DM7" s="744"/>
      <c r="DN7" s="744"/>
      <c r="DO7" s="744"/>
      <c r="DP7" s="745"/>
      <c r="DQ7" s="743">
        <v>72</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563</v>
      </c>
      <c r="BT8" s="774"/>
      <c r="BU8" s="774"/>
      <c r="BV8" s="774"/>
      <c r="BW8" s="774"/>
      <c r="BX8" s="774"/>
      <c r="BY8" s="774"/>
      <c r="BZ8" s="774"/>
      <c r="CA8" s="774"/>
      <c r="CB8" s="774"/>
      <c r="CC8" s="774"/>
      <c r="CD8" s="774"/>
      <c r="CE8" s="774"/>
      <c r="CF8" s="774"/>
      <c r="CG8" s="775"/>
      <c r="CH8" s="776">
        <v>1</v>
      </c>
      <c r="CI8" s="777"/>
      <c r="CJ8" s="777"/>
      <c r="CK8" s="777"/>
      <c r="CL8" s="778"/>
      <c r="CM8" s="776">
        <v>49</v>
      </c>
      <c r="CN8" s="777"/>
      <c r="CO8" s="777"/>
      <c r="CP8" s="777"/>
      <c r="CQ8" s="778"/>
      <c r="CR8" s="776">
        <v>14</v>
      </c>
      <c r="CS8" s="777"/>
      <c r="CT8" s="777"/>
      <c r="CU8" s="777"/>
      <c r="CV8" s="778"/>
      <c r="CW8" s="776" t="s">
        <v>545</v>
      </c>
      <c r="CX8" s="777"/>
      <c r="CY8" s="777"/>
      <c r="CZ8" s="777"/>
      <c r="DA8" s="778"/>
      <c r="DB8" s="776" t="s">
        <v>545</v>
      </c>
      <c r="DC8" s="777"/>
      <c r="DD8" s="777"/>
      <c r="DE8" s="777"/>
      <c r="DF8" s="778"/>
      <c r="DG8" s="776" t="s">
        <v>545</v>
      </c>
      <c r="DH8" s="777"/>
      <c r="DI8" s="777"/>
      <c r="DJ8" s="777"/>
      <c r="DK8" s="778"/>
      <c r="DL8" s="776" t="s">
        <v>545</v>
      </c>
      <c r="DM8" s="777"/>
      <c r="DN8" s="777"/>
      <c r="DO8" s="777"/>
      <c r="DP8" s="778"/>
      <c r="DQ8" s="776" t="s">
        <v>545</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34597</v>
      </c>
      <c r="R23" s="793"/>
      <c r="S23" s="793"/>
      <c r="T23" s="793"/>
      <c r="U23" s="793"/>
      <c r="V23" s="793">
        <v>33281</v>
      </c>
      <c r="W23" s="793"/>
      <c r="X23" s="793"/>
      <c r="Y23" s="793"/>
      <c r="Z23" s="793"/>
      <c r="AA23" s="793">
        <v>1316</v>
      </c>
      <c r="AB23" s="793"/>
      <c r="AC23" s="793"/>
      <c r="AD23" s="793"/>
      <c r="AE23" s="794"/>
      <c r="AF23" s="795">
        <v>902</v>
      </c>
      <c r="AG23" s="793"/>
      <c r="AH23" s="793"/>
      <c r="AI23" s="793"/>
      <c r="AJ23" s="796"/>
      <c r="AK23" s="797"/>
      <c r="AL23" s="798"/>
      <c r="AM23" s="798"/>
      <c r="AN23" s="798"/>
      <c r="AO23" s="798"/>
      <c r="AP23" s="793">
        <v>21535</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7197</v>
      </c>
      <c r="R28" s="823"/>
      <c r="S28" s="823"/>
      <c r="T28" s="823"/>
      <c r="U28" s="823"/>
      <c r="V28" s="823">
        <v>6900</v>
      </c>
      <c r="W28" s="823"/>
      <c r="X28" s="823"/>
      <c r="Y28" s="823"/>
      <c r="Z28" s="823"/>
      <c r="AA28" s="823">
        <v>297</v>
      </c>
      <c r="AB28" s="823"/>
      <c r="AC28" s="823"/>
      <c r="AD28" s="823"/>
      <c r="AE28" s="824"/>
      <c r="AF28" s="825">
        <v>297</v>
      </c>
      <c r="AG28" s="823"/>
      <c r="AH28" s="823"/>
      <c r="AI28" s="823"/>
      <c r="AJ28" s="826"/>
      <c r="AK28" s="827">
        <v>626</v>
      </c>
      <c r="AL28" s="828"/>
      <c r="AM28" s="828"/>
      <c r="AN28" s="828"/>
      <c r="AO28" s="828"/>
      <c r="AP28" s="828" t="s">
        <v>545</v>
      </c>
      <c r="AQ28" s="828"/>
      <c r="AR28" s="828"/>
      <c r="AS28" s="828"/>
      <c r="AT28" s="828"/>
      <c r="AU28" s="828" t="s">
        <v>545</v>
      </c>
      <c r="AV28" s="828"/>
      <c r="AW28" s="828"/>
      <c r="AX28" s="828"/>
      <c r="AY28" s="828"/>
      <c r="AZ28" s="829" t="s">
        <v>545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6558</v>
      </c>
      <c r="R29" s="784"/>
      <c r="S29" s="784"/>
      <c r="T29" s="784"/>
      <c r="U29" s="784"/>
      <c r="V29" s="784">
        <v>6324</v>
      </c>
      <c r="W29" s="784"/>
      <c r="X29" s="784"/>
      <c r="Y29" s="784"/>
      <c r="Z29" s="784"/>
      <c r="AA29" s="784">
        <v>233</v>
      </c>
      <c r="AB29" s="784"/>
      <c r="AC29" s="784"/>
      <c r="AD29" s="784"/>
      <c r="AE29" s="785"/>
      <c r="AF29" s="786">
        <v>233</v>
      </c>
      <c r="AG29" s="787"/>
      <c r="AH29" s="787"/>
      <c r="AI29" s="787"/>
      <c r="AJ29" s="788"/>
      <c r="AK29" s="834">
        <v>947</v>
      </c>
      <c r="AL29" s="830"/>
      <c r="AM29" s="830"/>
      <c r="AN29" s="830"/>
      <c r="AO29" s="830"/>
      <c r="AP29" s="830" t="s">
        <v>545</v>
      </c>
      <c r="AQ29" s="830"/>
      <c r="AR29" s="830"/>
      <c r="AS29" s="830"/>
      <c r="AT29" s="830"/>
      <c r="AU29" s="830" t="s">
        <v>545</v>
      </c>
      <c r="AV29" s="830"/>
      <c r="AW29" s="830"/>
      <c r="AX29" s="830"/>
      <c r="AY29" s="830"/>
      <c r="AZ29" s="831" t="s">
        <v>545</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1560</v>
      </c>
      <c r="R30" s="784"/>
      <c r="S30" s="784"/>
      <c r="T30" s="784"/>
      <c r="U30" s="784"/>
      <c r="V30" s="784">
        <v>1552</v>
      </c>
      <c r="W30" s="784"/>
      <c r="X30" s="784"/>
      <c r="Y30" s="784"/>
      <c r="Z30" s="784"/>
      <c r="AA30" s="784">
        <v>8</v>
      </c>
      <c r="AB30" s="784"/>
      <c r="AC30" s="784"/>
      <c r="AD30" s="784"/>
      <c r="AE30" s="785"/>
      <c r="AF30" s="786">
        <v>8</v>
      </c>
      <c r="AG30" s="787"/>
      <c r="AH30" s="787"/>
      <c r="AI30" s="787"/>
      <c r="AJ30" s="788"/>
      <c r="AK30" s="834">
        <v>275</v>
      </c>
      <c r="AL30" s="830"/>
      <c r="AM30" s="830"/>
      <c r="AN30" s="830"/>
      <c r="AO30" s="830"/>
      <c r="AP30" s="830" t="s">
        <v>545</v>
      </c>
      <c r="AQ30" s="830"/>
      <c r="AR30" s="830"/>
      <c r="AS30" s="830"/>
      <c r="AT30" s="830"/>
      <c r="AU30" s="830" t="s">
        <v>545</v>
      </c>
      <c r="AV30" s="830"/>
      <c r="AW30" s="830"/>
      <c r="AX30" s="830"/>
      <c r="AY30" s="830"/>
      <c r="AZ30" s="831" t="s">
        <v>545</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1382</v>
      </c>
      <c r="R31" s="784"/>
      <c r="S31" s="784"/>
      <c r="T31" s="784"/>
      <c r="U31" s="784"/>
      <c r="V31" s="784">
        <v>1301</v>
      </c>
      <c r="W31" s="784"/>
      <c r="X31" s="784"/>
      <c r="Y31" s="784"/>
      <c r="Z31" s="784"/>
      <c r="AA31" s="784">
        <v>81</v>
      </c>
      <c r="AB31" s="784"/>
      <c r="AC31" s="784"/>
      <c r="AD31" s="784"/>
      <c r="AE31" s="785"/>
      <c r="AF31" s="786">
        <v>2364</v>
      </c>
      <c r="AG31" s="787"/>
      <c r="AH31" s="787"/>
      <c r="AI31" s="787"/>
      <c r="AJ31" s="788"/>
      <c r="AK31" s="834">
        <v>91</v>
      </c>
      <c r="AL31" s="830"/>
      <c r="AM31" s="830"/>
      <c r="AN31" s="830"/>
      <c r="AO31" s="830"/>
      <c r="AP31" s="830">
        <v>5094</v>
      </c>
      <c r="AQ31" s="830"/>
      <c r="AR31" s="830"/>
      <c r="AS31" s="830"/>
      <c r="AT31" s="830"/>
      <c r="AU31" s="830">
        <v>627</v>
      </c>
      <c r="AV31" s="830"/>
      <c r="AW31" s="830"/>
      <c r="AX31" s="830"/>
      <c r="AY31" s="830"/>
      <c r="AZ31" s="831" t="s">
        <v>545</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971</v>
      </c>
      <c r="R32" s="784"/>
      <c r="S32" s="784"/>
      <c r="T32" s="784"/>
      <c r="U32" s="784"/>
      <c r="V32" s="784">
        <v>895</v>
      </c>
      <c r="W32" s="784"/>
      <c r="X32" s="784"/>
      <c r="Y32" s="784"/>
      <c r="Z32" s="784"/>
      <c r="AA32" s="784">
        <v>76</v>
      </c>
      <c r="AB32" s="784"/>
      <c r="AC32" s="784"/>
      <c r="AD32" s="784"/>
      <c r="AE32" s="785"/>
      <c r="AF32" s="786">
        <v>1485</v>
      </c>
      <c r="AG32" s="787"/>
      <c r="AH32" s="787"/>
      <c r="AI32" s="787"/>
      <c r="AJ32" s="788"/>
      <c r="AK32" s="834">
        <v>445</v>
      </c>
      <c r="AL32" s="830"/>
      <c r="AM32" s="830"/>
      <c r="AN32" s="830"/>
      <c r="AO32" s="830"/>
      <c r="AP32" s="830">
        <v>7353</v>
      </c>
      <c r="AQ32" s="830"/>
      <c r="AR32" s="830"/>
      <c r="AS32" s="830"/>
      <c r="AT32" s="830"/>
      <c r="AU32" s="830">
        <v>3493</v>
      </c>
      <c r="AV32" s="830"/>
      <c r="AW32" s="830"/>
      <c r="AX32" s="830"/>
      <c r="AY32" s="830"/>
      <c r="AZ32" s="831" t="s">
        <v>545</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1220</v>
      </c>
      <c r="R33" s="784"/>
      <c r="S33" s="784"/>
      <c r="T33" s="784"/>
      <c r="U33" s="784"/>
      <c r="V33" s="784">
        <v>1198</v>
      </c>
      <c r="W33" s="784"/>
      <c r="X33" s="784"/>
      <c r="Y33" s="784"/>
      <c r="Z33" s="784"/>
      <c r="AA33" s="784">
        <v>21</v>
      </c>
      <c r="AB33" s="784"/>
      <c r="AC33" s="784"/>
      <c r="AD33" s="784"/>
      <c r="AE33" s="785"/>
      <c r="AF33" s="786">
        <v>58</v>
      </c>
      <c r="AG33" s="787"/>
      <c r="AH33" s="787"/>
      <c r="AI33" s="787"/>
      <c r="AJ33" s="788"/>
      <c r="AK33" s="834">
        <v>691</v>
      </c>
      <c r="AL33" s="830"/>
      <c r="AM33" s="830"/>
      <c r="AN33" s="830"/>
      <c r="AO33" s="830"/>
      <c r="AP33" s="830">
        <v>6706</v>
      </c>
      <c r="AQ33" s="830"/>
      <c r="AR33" s="830"/>
      <c r="AS33" s="830"/>
      <c r="AT33" s="830"/>
      <c r="AU33" s="830">
        <v>3910</v>
      </c>
      <c r="AV33" s="830"/>
      <c r="AW33" s="830"/>
      <c r="AX33" s="830"/>
      <c r="AY33" s="830"/>
      <c r="AZ33" s="831" t="s">
        <v>545</v>
      </c>
      <c r="BA33" s="831"/>
      <c r="BB33" s="831"/>
      <c r="BC33" s="831"/>
      <c r="BD33" s="831"/>
      <c r="BE33" s="832" t="s">
        <v>392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4445</v>
      </c>
      <c r="AG63" s="844"/>
      <c r="AH63" s="844"/>
      <c r="AI63" s="844"/>
      <c r="AJ63" s="845"/>
      <c r="AK63" s="846"/>
      <c r="AL63" s="841"/>
      <c r="AM63" s="841"/>
      <c r="AN63" s="841"/>
      <c r="AO63" s="841"/>
      <c r="AP63" s="844">
        <v>19153</v>
      </c>
      <c r="AQ63" s="844"/>
      <c r="AR63" s="844"/>
      <c r="AS63" s="844"/>
      <c r="AT63" s="844"/>
      <c r="AU63" s="844">
        <v>8030</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546</v>
      </c>
      <c r="C68" s="870"/>
      <c r="D68" s="870"/>
      <c r="E68" s="870"/>
      <c r="F68" s="870"/>
      <c r="G68" s="870"/>
      <c r="H68" s="870"/>
      <c r="I68" s="870"/>
      <c r="J68" s="870"/>
      <c r="K68" s="870"/>
      <c r="L68" s="870"/>
      <c r="M68" s="870"/>
      <c r="N68" s="870"/>
      <c r="O68" s="870"/>
      <c r="P68" s="871"/>
      <c r="Q68" s="872">
        <v>4</v>
      </c>
      <c r="R68" s="866"/>
      <c r="S68" s="866"/>
      <c r="T68" s="866"/>
      <c r="U68" s="866"/>
      <c r="V68" s="866">
        <v>3</v>
      </c>
      <c r="W68" s="866"/>
      <c r="X68" s="866"/>
      <c r="Y68" s="866"/>
      <c r="Z68" s="866"/>
      <c r="AA68" s="866">
        <v>1</v>
      </c>
      <c r="AB68" s="866"/>
      <c r="AC68" s="866"/>
      <c r="AD68" s="866"/>
      <c r="AE68" s="866"/>
      <c r="AF68" s="866">
        <v>1</v>
      </c>
      <c r="AG68" s="866"/>
      <c r="AH68" s="866"/>
      <c r="AI68" s="866"/>
      <c r="AJ68" s="866"/>
      <c r="AK68" s="866" t="s">
        <v>545</v>
      </c>
      <c r="AL68" s="866"/>
      <c r="AM68" s="866"/>
      <c r="AN68" s="866"/>
      <c r="AO68" s="866"/>
      <c r="AP68" s="866" t="s">
        <v>545</v>
      </c>
      <c r="AQ68" s="866"/>
      <c r="AR68" s="866"/>
      <c r="AS68" s="866"/>
      <c r="AT68" s="866"/>
      <c r="AU68" s="866" t="s">
        <v>545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547</v>
      </c>
      <c r="C69" s="874"/>
      <c r="D69" s="874"/>
      <c r="E69" s="874"/>
      <c r="F69" s="874"/>
      <c r="G69" s="874"/>
      <c r="H69" s="874"/>
      <c r="I69" s="874"/>
      <c r="J69" s="874"/>
      <c r="K69" s="874"/>
      <c r="L69" s="874"/>
      <c r="M69" s="874"/>
      <c r="N69" s="874"/>
      <c r="O69" s="874"/>
      <c r="P69" s="875"/>
      <c r="Q69" s="876">
        <v>1</v>
      </c>
      <c r="R69" s="830"/>
      <c r="S69" s="830"/>
      <c r="T69" s="830"/>
      <c r="U69" s="830"/>
      <c r="V69" s="830">
        <v>1</v>
      </c>
      <c r="W69" s="830"/>
      <c r="X69" s="830"/>
      <c r="Y69" s="830"/>
      <c r="Z69" s="830"/>
      <c r="AA69" s="830">
        <v>0</v>
      </c>
      <c r="AB69" s="830"/>
      <c r="AC69" s="830"/>
      <c r="AD69" s="830"/>
      <c r="AE69" s="830"/>
      <c r="AF69" s="830">
        <v>0</v>
      </c>
      <c r="AG69" s="830"/>
      <c r="AH69" s="830"/>
      <c r="AI69" s="830"/>
      <c r="AJ69" s="830"/>
      <c r="AK69" s="830" t="s">
        <v>545</v>
      </c>
      <c r="AL69" s="830"/>
      <c r="AM69" s="830"/>
      <c r="AN69" s="830"/>
      <c r="AO69" s="830"/>
      <c r="AP69" s="830" t="s">
        <v>545</v>
      </c>
      <c r="AQ69" s="830"/>
      <c r="AR69" s="830"/>
      <c r="AS69" s="830"/>
      <c r="AT69" s="830"/>
      <c r="AU69" s="830" t="s">
        <v>545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548</v>
      </c>
      <c r="C70" s="874"/>
      <c r="D70" s="874"/>
      <c r="E70" s="874"/>
      <c r="F70" s="874"/>
      <c r="G70" s="874"/>
      <c r="H70" s="874"/>
      <c r="I70" s="874"/>
      <c r="J70" s="874"/>
      <c r="K70" s="874"/>
      <c r="L70" s="874"/>
      <c r="M70" s="874"/>
      <c r="N70" s="874"/>
      <c r="O70" s="874"/>
      <c r="P70" s="875"/>
      <c r="Q70" s="876">
        <v>407</v>
      </c>
      <c r="R70" s="830"/>
      <c r="S70" s="830"/>
      <c r="T70" s="830"/>
      <c r="U70" s="830"/>
      <c r="V70" s="830">
        <v>451</v>
      </c>
      <c r="W70" s="830"/>
      <c r="X70" s="830"/>
      <c r="Y70" s="830"/>
      <c r="Z70" s="830"/>
      <c r="AA70" s="830">
        <v>-44</v>
      </c>
      <c r="AB70" s="830"/>
      <c r="AC70" s="830"/>
      <c r="AD70" s="830"/>
      <c r="AE70" s="830"/>
      <c r="AF70" s="830">
        <v>49</v>
      </c>
      <c r="AG70" s="830"/>
      <c r="AH70" s="830"/>
      <c r="AI70" s="830"/>
      <c r="AJ70" s="830"/>
      <c r="AK70" s="830" t="s">
        <v>545</v>
      </c>
      <c r="AL70" s="830"/>
      <c r="AM70" s="830"/>
      <c r="AN70" s="830"/>
      <c r="AO70" s="830"/>
      <c r="AP70" s="830" t="s">
        <v>545</v>
      </c>
      <c r="AQ70" s="830"/>
      <c r="AR70" s="830"/>
      <c r="AS70" s="830"/>
      <c r="AT70" s="830"/>
      <c r="AU70" s="830" t="s">
        <v>545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549</v>
      </c>
      <c r="C71" s="874"/>
      <c r="D71" s="874"/>
      <c r="E71" s="874"/>
      <c r="F71" s="874"/>
      <c r="G71" s="874"/>
      <c r="H71" s="874"/>
      <c r="I71" s="874"/>
      <c r="J71" s="874"/>
      <c r="K71" s="874"/>
      <c r="L71" s="874"/>
      <c r="M71" s="874"/>
      <c r="N71" s="874"/>
      <c r="O71" s="874"/>
      <c r="P71" s="875"/>
      <c r="Q71" s="876">
        <v>3872</v>
      </c>
      <c r="R71" s="830"/>
      <c r="S71" s="830"/>
      <c r="T71" s="830"/>
      <c r="U71" s="830"/>
      <c r="V71" s="830">
        <v>4035</v>
      </c>
      <c r="W71" s="830"/>
      <c r="X71" s="830"/>
      <c r="Y71" s="830"/>
      <c r="Z71" s="830"/>
      <c r="AA71" s="830">
        <v>-163</v>
      </c>
      <c r="AB71" s="830"/>
      <c r="AC71" s="830"/>
      <c r="AD71" s="830"/>
      <c r="AE71" s="830"/>
      <c r="AF71" s="830">
        <v>1712</v>
      </c>
      <c r="AG71" s="830"/>
      <c r="AH71" s="830"/>
      <c r="AI71" s="830"/>
      <c r="AJ71" s="830"/>
      <c r="AK71" s="830">
        <v>432</v>
      </c>
      <c r="AL71" s="830"/>
      <c r="AM71" s="830"/>
      <c r="AN71" s="830"/>
      <c r="AO71" s="830"/>
      <c r="AP71" s="830">
        <v>2641</v>
      </c>
      <c r="AQ71" s="830"/>
      <c r="AR71" s="830"/>
      <c r="AS71" s="830"/>
      <c r="AT71" s="830"/>
      <c r="AU71" s="830">
        <v>337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550</v>
      </c>
      <c r="C72" s="874"/>
      <c r="D72" s="874"/>
      <c r="E72" s="874"/>
      <c r="F72" s="874"/>
      <c r="G72" s="874"/>
      <c r="H72" s="874"/>
      <c r="I72" s="874"/>
      <c r="J72" s="874"/>
      <c r="K72" s="874"/>
      <c r="L72" s="874"/>
      <c r="M72" s="874"/>
      <c r="N72" s="874"/>
      <c r="O72" s="874"/>
      <c r="P72" s="875"/>
      <c r="Q72" s="876">
        <v>414</v>
      </c>
      <c r="R72" s="830"/>
      <c r="S72" s="830"/>
      <c r="T72" s="830"/>
      <c r="U72" s="830"/>
      <c r="V72" s="830">
        <v>392</v>
      </c>
      <c r="W72" s="830"/>
      <c r="X72" s="830"/>
      <c r="Y72" s="830"/>
      <c r="Z72" s="830"/>
      <c r="AA72" s="830">
        <v>22</v>
      </c>
      <c r="AB72" s="830"/>
      <c r="AC72" s="830"/>
      <c r="AD72" s="830"/>
      <c r="AE72" s="830"/>
      <c r="AF72" s="830">
        <v>22</v>
      </c>
      <c r="AG72" s="830"/>
      <c r="AH72" s="830"/>
      <c r="AI72" s="830"/>
      <c r="AJ72" s="830"/>
      <c r="AK72" s="830" t="s">
        <v>545</v>
      </c>
      <c r="AL72" s="830"/>
      <c r="AM72" s="830"/>
      <c r="AN72" s="830"/>
      <c r="AO72" s="830"/>
      <c r="AP72" s="830">
        <v>236</v>
      </c>
      <c r="AQ72" s="830"/>
      <c r="AR72" s="830"/>
      <c r="AS72" s="830"/>
      <c r="AT72" s="830"/>
      <c r="AU72" s="830">
        <v>145</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551</v>
      </c>
      <c r="C73" s="874"/>
      <c r="D73" s="874"/>
      <c r="E73" s="874"/>
      <c r="F73" s="874"/>
      <c r="G73" s="874"/>
      <c r="H73" s="874"/>
      <c r="I73" s="874"/>
      <c r="J73" s="874"/>
      <c r="K73" s="874"/>
      <c r="L73" s="874"/>
      <c r="M73" s="874"/>
      <c r="N73" s="874"/>
      <c r="O73" s="874"/>
      <c r="P73" s="875"/>
      <c r="Q73" s="876">
        <v>124</v>
      </c>
      <c r="R73" s="830"/>
      <c r="S73" s="830"/>
      <c r="T73" s="830"/>
      <c r="U73" s="830"/>
      <c r="V73" s="830">
        <v>119</v>
      </c>
      <c r="W73" s="830"/>
      <c r="X73" s="830"/>
      <c r="Y73" s="830"/>
      <c r="Z73" s="830"/>
      <c r="AA73" s="830">
        <v>5</v>
      </c>
      <c r="AB73" s="830"/>
      <c r="AC73" s="830"/>
      <c r="AD73" s="830"/>
      <c r="AE73" s="830"/>
      <c r="AF73" s="830">
        <v>5</v>
      </c>
      <c r="AG73" s="830"/>
      <c r="AH73" s="830"/>
      <c r="AI73" s="830"/>
      <c r="AJ73" s="830"/>
      <c r="AK73" s="830">
        <v>40</v>
      </c>
      <c r="AL73" s="830"/>
      <c r="AM73" s="830"/>
      <c r="AN73" s="830"/>
      <c r="AO73" s="830"/>
      <c r="AP73" s="830" t="s">
        <v>545</v>
      </c>
      <c r="AQ73" s="830"/>
      <c r="AR73" s="830"/>
      <c r="AS73" s="830"/>
      <c r="AT73" s="830"/>
      <c r="AU73" s="830" t="s">
        <v>545</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552</v>
      </c>
      <c r="C74" s="874"/>
      <c r="D74" s="874"/>
      <c r="E74" s="874"/>
      <c r="F74" s="874"/>
      <c r="G74" s="874"/>
      <c r="H74" s="874"/>
      <c r="I74" s="874"/>
      <c r="J74" s="874"/>
      <c r="K74" s="874"/>
      <c r="L74" s="874"/>
      <c r="M74" s="874"/>
      <c r="N74" s="874"/>
      <c r="O74" s="874"/>
      <c r="P74" s="875"/>
      <c r="Q74" s="876">
        <v>138788</v>
      </c>
      <c r="R74" s="830"/>
      <c r="S74" s="830"/>
      <c r="T74" s="830"/>
      <c r="U74" s="830"/>
      <c r="V74" s="830">
        <v>136779</v>
      </c>
      <c r="W74" s="830"/>
      <c r="X74" s="830"/>
      <c r="Y74" s="830"/>
      <c r="Z74" s="830"/>
      <c r="AA74" s="830">
        <v>2009</v>
      </c>
      <c r="AB74" s="830"/>
      <c r="AC74" s="830"/>
      <c r="AD74" s="830"/>
      <c r="AE74" s="830"/>
      <c r="AF74" s="830">
        <v>1914</v>
      </c>
      <c r="AG74" s="830"/>
      <c r="AH74" s="830"/>
      <c r="AI74" s="830"/>
      <c r="AJ74" s="830"/>
      <c r="AK74" s="830">
        <v>1048</v>
      </c>
      <c r="AL74" s="830"/>
      <c r="AM74" s="830"/>
      <c r="AN74" s="830"/>
      <c r="AO74" s="830"/>
      <c r="AP74" s="830" t="s">
        <v>545</v>
      </c>
      <c r="AQ74" s="830"/>
      <c r="AR74" s="830"/>
      <c r="AS74" s="830"/>
      <c r="AT74" s="830"/>
      <c r="AU74" s="830" t="s">
        <v>545</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553</v>
      </c>
      <c r="C75" s="874"/>
      <c r="D75" s="874"/>
      <c r="E75" s="874"/>
      <c r="F75" s="874"/>
      <c r="G75" s="874"/>
      <c r="H75" s="874"/>
      <c r="I75" s="874"/>
      <c r="J75" s="874"/>
      <c r="K75" s="874"/>
      <c r="L75" s="874"/>
      <c r="M75" s="874"/>
      <c r="N75" s="874"/>
      <c r="O75" s="874"/>
      <c r="P75" s="875"/>
      <c r="Q75" s="877">
        <v>2773</v>
      </c>
      <c r="R75" s="878"/>
      <c r="S75" s="878"/>
      <c r="T75" s="878"/>
      <c r="U75" s="834"/>
      <c r="V75" s="879">
        <v>2573</v>
      </c>
      <c r="W75" s="878"/>
      <c r="X75" s="878"/>
      <c r="Y75" s="878"/>
      <c r="Z75" s="834"/>
      <c r="AA75" s="879">
        <v>200</v>
      </c>
      <c r="AB75" s="878"/>
      <c r="AC75" s="878"/>
      <c r="AD75" s="878"/>
      <c r="AE75" s="834"/>
      <c r="AF75" s="879">
        <v>200</v>
      </c>
      <c r="AG75" s="878"/>
      <c r="AH75" s="878"/>
      <c r="AI75" s="878"/>
      <c r="AJ75" s="834"/>
      <c r="AK75" s="879">
        <v>13</v>
      </c>
      <c r="AL75" s="878"/>
      <c r="AM75" s="878"/>
      <c r="AN75" s="878"/>
      <c r="AO75" s="834"/>
      <c r="AP75" s="879" t="s">
        <v>545</v>
      </c>
      <c r="AQ75" s="878"/>
      <c r="AR75" s="878"/>
      <c r="AS75" s="878"/>
      <c r="AT75" s="834"/>
      <c r="AU75" s="879" t="s">
        <v>545</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554</v>
      </c>
      <c r="C76" s="874"/>
      <c r="D76" s="874"/>
      <c r="E76" s="874"/>
      <c r="F76" s="874"/>
      <c r="G76" s="874"/>
      <c r="H76" s="874"/>
      <c r="I76" s="874"/>
      <c r="J76" s="874"/>
      <c r="K76" s="874"/>
      <c r="L76" s="874"/>
      <c r="M76" s="874"/>
      <c r="N76" s="874"/>
      <c r="O76" s="874"/>
      <c r="P76" s="875"/>
      <c r="Q76" s="877">
        <v>23</v>
      </c>
      <c r="R76" s="878"/>
      <c r="S76" s="878"/>
      <c r="T76" s="878"/>
      <c r="U76" s="834"/>
      <c r="V76" s="879">
        <v>18</v>
      </c>
      <c r="W76" s="878"/>
      <c r="X76" s="878"/>
      <c r="Y76" s="878"/>
      <c r="Z76" s="834"/>
      <c r="AA76" s="879">
        <v>6</v>
      </c>
      <c r="AB76" s="878"/>
      <c r="AC76" s="878"/>
      <c r="AD76" s="878"/>
      <c r="AE76" s="834"/>
      <c r="AF76" s="879">
        <v>6</v>
      </c>
      <c r="AG76" s="878"/>
      <c r="AH76" s="878"/>
      <c r="AI76" s="878"/>
      <c r="AJ76" s="834"/>
      <c r="AK76" s="879">
        <v>5</v>
      </c>
      <c r="AL76" s="878"/>
      <c r="AM76" s="878"/>
      <c r="AN76" s="878"/>
      <c r="AO76" s="834"/>
      <c r="AP76" s="879" t="s">
        <v>545</v>
      </c>
      <c r="AQ76" s="878"/>
      <c r="AR76" s="878"/>
      <c r="AS76" s="878"/>
      <c r="AT76" s="834"/>
      <c r="AU76" s="879" t="s">
        <v>545</v>
      </c>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555</v>
      </c>
      <c r="C77" s="874"/>
      <c r="D77" s="874"/>
      <c r="E77" s="874"/>
      <c r="F77" s="874"/>
      <c r="G77" s="874"/>
      <c r="H77" s="874"/>
      <c r="I77" s="874"/>
      <c r="J77" s="874"/>
      <c r="K77" s="874"/>
      <c r="L77" s="874"/>
      <c r="M77" s="874"/>
      <c r="N77" s="874"/>
      <c r="O77" s="874"/>
      <c r="P77" s="875"/>
      <c r="Q77" s="877">
        <v>2841</v>
      </c>
      <c r="R77" s="878"/>
      <c r="S77" s="878"/>
      <c r="T77" s="878"/>
      <c r="U77" s="834"/>
      <c r="V77" s="879">
        <v>2771</v>
      </c>
      <c r="W77" s="878"/>
      <c r="X77" s="878"/>
      <c r="Y77" s="878"/>
      <c r="Z77" s="834"/>
      <c r="AA77" s="879">
        <v>70</v>
      </c>
      <c r="AB77" s="878"/>
      <c r="AC77" s="878"/>
      <c r="AD77" s="878"/>
      <c r="AE77" s="834"/>
      <c r="AF77" s="879">
        <v>70</v>
      </c>
      <c r="AG77" s="878"/>
      <c r="AH77" s="878"/>
      <c r="AI77" s="878"/>
      <c r="AJ77" s="834"/>
      <c r="AK77" s="879">
        <v>2</v>
      </c>
      <c r="AL77" s="878"/>
      <c r="AM77" s="878"/>
      <c r="AN77" s="878"/>
      <c r="AO77" s="834"/>
      <c r="AP77" s="879">
        <v>5257</v>
      </c>
      <c r="AQ77" s="878"/>
      <c r="AR77" s="878"/>
      <c r="AS77" s="878"/>
      <c r="AT77" s="834"/>
      <c r="AU77" s="879">
        <v>1194</v>
      </c>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556</v>
      </c>
      <c r="C78" s="874"/>
      <c r="D78" s="874"/>
      <c r="E78" s="874"/>
      <c r="F78" s="874"/>
      <c r="G78" s="874"/>
      <c r="H78" s="874"/>
      <c r="I78" s="874"/>
      <c r="J78" s="874"/>
      <c r="K78" s="874"/>
      <c r="L78" s="874"/>
      <c r="M78" s="874"/>
      <c r="N78" s="874"/>
      <c r="O78" s="874"/>
      <c r="P78" s="875"/>
      <c r="Q78" s="876">
        <v>1319</v>
      </c>
      <c r="R78" s="830"/>
      <c r="S78" s="830"/>
      <c r="T78" s="830"/>
      <c r="U78" s="830"/>
      <c r="V78" s="830">
        <v>1290</v>
      </c>
      <c r="W78" s="830"/>
      <c r="X78" s="830"/>
      <c r="Y78" s="830"/>
      <c r="Z78" s="830"/>
      <c r="AA78" s="830">
        <v>29</v>
      </c>
      <c r="AB78" s="830"/>
      <c r="AC78" s="830"/>
      <c r="AD78" s="830"/>
      <c r="AE78" s="830"/>
      <c r="AF78" s="830">
        <v>29</v>
      </c>
      <c r="AG78" s="830"/>
      <c r="AH78" s="830"/>
      <c r="AI78" s="830"/>
      <c r="AJ78" s="830"/>
      <c r="AK78" s="830" t="s">
        <v>545</v>
      </c>
      <c r="AL78" s="830"/>
      <c r="AM78" s="830"/>
      <c r="AN78" s="830"/>
      <c r="AO78" s="830"/>
      <c r="AP78" s="830">
        <v>317</v>
      </c>
      <c r="AQ78" s="830"/>
      <c r="AR78" s="830"/>
      <c r="AS78" s="830"/>
      <c r="AT78" s="830"/>
      <c r="AU78" s="830">
        <v>243</v>
      </c>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4008</v>
      </c>
      <c r="AG88" s="844"/>
      <c r="AH88" s="844"/>
      <c r="AI88" s="844"/>
      <c r="AJ88" s="844"/>
      <c r="AK88" s="841"/>
      <c r="AL88" s="841"/>
      <c r="AM88" s="841"/>
      <c r="AN88" s="841"/>
      <c r="AO88" s="841"/>
      <c r="AP88" s="844">
        <v>8451</v>
      </c>
      <c r="AQ88" s="844"/>
      <c r="AR88" s="844"/>
      <c r="AS88" s="844"/>
      <c r="AT88" s="844"/>
      <c r="AU88" s="844">
        <v>1919</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15</v>
      </c>
      <c r="CS102" s="852"/>
      <c r="CT102" s="852"/>
      <c r="CU102" s="852"/>
      <c r="CV102" s="891"/>
      <c r="CW102" s="890" t="s">
        <v>545</v>
      </c>
      <c r="CX102" s="852"/>
      <c r="CY102" s="852"/>
      <c r="CZ102" s="852"/>
      <c r="DA102" s="891"/>
      <c r="DB102" s="890" t="s">
        <v>545</v>
      </c>
      <c r="DC102" s="852"/>
      <c r="DD102" s="852"/>
      <c r="DE102" s="852"/>
      <c r="DF102" s="891"/>
      <c r="DG102" s="890" t="s">
        <v>545</v>
      </c>
      <c r="DH102" s="852"/>
      <c r="DI102" s="852"/>
      <c r="DJ102" s="852"/>
      <c r="DK102" s="891"/>
      <c r="DL102" s="890">
        <v>1770</v>
      </c>
      <c r="DM102" s="852"/>
      <c r="DN102" s="852"/>
      <c r="DO102" s="852"/>
      <c r="DP102" s="891"/>
      <c r="DQ102" s="890">
        <v>72</v>
      </c>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1827909</v>
      </c>
      <c r="AB110" s="900"/>
      <c r="AC110" s="900"/>
      <c r="AD110" s="900"/>
      <c r="AE110" s="901"/>
      <c r="AF110" s="902">
        <v>1863377</v>
      </c>
      <c r="AG110" s="900"/>
      <c r="AH110" s="900"/>
      <c r="AI110" s="900"/>
      <c r="AJ110" s="901"/>
      <c r="AK110" s="902">
        <v>1762132</v>
      </c>
      <c r="AL110" s="900"/>
      <c r="AM110" s="900"/>
      <c r="AN110" s="900"/>
      <c r="AO110" s="901"/>
      <c r="AP110" s="903">
        <v>13.8</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21729725</v>
      </c>
      <c r="BR110" s="931"/>
      <c r="BS110" s="931"/>
      <c r="BT110" s="931"/>
      <c r="BU110" s="931"/>
      <c r="BV110" s="931">
        <v>21267870</v>
      </c>
      <c r="BW110" s="931"/>
      <c r="BX110" s="931"/>
      <c r="BY110" s="931"/>
      <c r="BZ110" s="931"/>
      <c r="CA110" s="931">
        <v>21534848</v>
      </c>
      <c r="CB110" s="931"/>
      <c r="CC110" s="931"/>
      <c r="CD110" s="931"/>
      <c r="CE110" s="931"/>
      <c r="CF110" s="944">
        <v>168.3</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v>1511117</v>
      </c>
      <c r="BW111" s="926"/>
      <c r="BX111" s="926"/>
      <c r="BY111" s="926"/>
      <c r="BZ111" s="926"/>
      <c r="CA111" s="926">
        <v>1517248</v>
      </c>
      <c r="CB111" s="926"/>
      <c r="CC111" s="926"/>
      <c r="CD111" s="926"/>
      <c r="CE111" s="926"/>
      <c r="CF111" s="920">
        <v>11.9</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10079379</v>
      </c>
      <c r="BR112" s="926"/>
      <c r="BS112" s="926"/>
      <c r="BT112" s="926"/>
      <c r="BU112" s="926"/>
      <c r="BV112" s="926">
        <v>8946658</v>
      </c>
      <c r="BW112" s="926"/>
      <c r="BX112" s="926"/>
      <c r="BY112" s="926"/>
      <c r="BZ112" s="926"/>
      <c r="CA112" s="926">
        <v>8029102</v>
      </c>
      <c r="CB112" s="926"/>
      <c r="CC112" s="926"/>
      <c r="CD112" s="926"/>
      <c r="CE112" s="926"/>
      <c r="CF112" s="920">
        <v>62.7</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1079815</v>
      </c>
      <c r="AB113" s="938"/>
      <c r="AC113" s="938"/>
      <c r="AD113" s="938"/>
      <c r="AE113" s="939"/>
      <c r="AF113" s="940">
        <v>1065418</v>
      </c>
      <c r="AG113" s="938"/>
      <c r="AH113" s="938"/>
      <c r="AI113" s="938"/>
      <c r="AJ113" s="939"/>
      <c r="AK113" s="940">
        <v>1007376</v>
      </c>
      <c r="AL113" s="938"/>
      <c r="AM113" s="938"/>
      <c r="AN113" s="938"/>
      <c r="AO113" s="939"/>
      <c r="AP113" s="941">
        <v>7.9</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2246068</v>
      </c>
      <c r="BR113" s="926"/>
      <c r="BS113" s="926"/>
      <c r="BT113" s="926"/>
      <c r="BU113" s="926"/>
      <c r="BV113" s="926">
        <v>2110204</v>
      </c>
      <c r="BW113" s="926"/>
      <c r="BX113" s="926"/>
      <c r="BY113" s="926"/>
      <c r="BZ113" s="926"/>
      <c r="CA113" s="926">
        <v>1918829</v>
      </c>
      <c r="CB113" s="926"/>
      <c r="CC113" s="926"/>
      <c r="CD113" s="926"/>
      <c r="CE113" s="926"/>
      <c r="CF113" s="920">
        <v>15</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322584</v>
      </c>
      <c r="AB114" s="959"/>
      <c r="AC114" s="959"/>
      <c r="AD114" s="959"/>
      <c r="AE114" s="960"/>
      <c r="AF114" s="961">
        <v>299623</v>
      </c>
      <c r="AG114" s="959"/>
      <c r="AH114" s="959"/>
      <c r="AI114" s="959"/>
      <c r="AJ114" s="960"/>
      <c r="AK114" s="961">
        <v>331696</v>
      </c>
      <c r="AL114" s="959"/>
      <c r="AM114" s="959"/>
      <c r="AN114" s="959"/>
      <c r="AO114" s="960"/>
      <c r="AP114" s="962">
        <v>2.6</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3943269</v>
      </c>
      <c r="BR114" s="926"/>
      <c r="BS114" s="926"/>
      <c r="BT114" s="926"/>
      <c r="BU114" s="926"/>
      <c r="BV114" s="926">
        <v>3922211</v>
      </c>
      <c r="BW114" s="926"/>
      <c r="BX114" s="926"/>
      <c r="BY114" s="926"/>
      <c r="BZ114" s="926"/>
      <c r="CA114" s="926">
        <v>4124531</v>
      </c>
      <c r="CB114" s="926"/>
      <c r="CC114" s="926"/>
      <c r="CD114" s="926"/>
      <c r="CE114" s="926"/>
      <c r="CF114" s="920">
        <v>32.200000000000003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39909</v>
      </c>
      <c r="AB115" s="938"/>
      <c r="AC115" s="938"/>
      <c r="AD115" s="938"/>
      <c r="AE115" s="939"/>
      <c r="AF115" s="940" t="s">
        <v>121</v>
      </c>
      <c r="AG115" s="938"/>
      <c r="AH115" s="938"/>
      <c r="AI115" s="938"/>
      <c r="AJ115" s="939"/>
      <c r="AK115" s="940">
        <v>97975</v>
      </c>
      <c r="AL115" s="938"/>
      <c r="AM115" s="938"/>
      <c r="AN115" s="938"/>
      <c r="AO115" s="939"/>
      <c r="AP115" s="941">
        <v>0.8</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v>95690</v>
      </c>
      <c r="BR115" s="926"/>
      <c r="BS115" s="926"/>
      <c r="BT115" s="926"/>
      <c r="BU115" s="926"/>
      <c r="BV115" s="926">
        <v>83679</v>
      </c>
      <c r="BW115" s="926"/>
      <c r="BX115" s="926"/>
      <c r="BY115" s="926"/>
      <c r="BZ115" s="926"/>
      <c r="CA115" s="926">
        <v>72411</v>
      </c>
      <c r="CB115" s="926"/>
      <c r="CC115" s="926"/>
      <c r="CD115" s="926"/>
      <c r="CE115" s="926"/>
      <c r="CF115" s="920">
        <v>0.6</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3270217</v>
      </c>
      <c r="AB117" s="979"/>
      <c r="AC117" s="979"/>
      <c r="AD117" s="979"/>
      <c r="AE117" s="980"/>
      <c r="AF117" s="981">
        <v>3228418</v>
      </c>
      <c r="AG117" s="979"/>
      <c r="AH117" s="979"/>
      <c r="AI117" s="979"/>
      <c r="AJ117" s="980"/>
      <c r="AK117" s="981">
        <v>3199179</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39909</v>
      </c>
      <c r="AB119" s="900"/>
      <c r="AC119" s="900"/>
      <c r="AD119" s="900"/>
      <c r="AE119" s="901"/>
      <c r="AF119" s="902" t="s">
        <v>121</v>
      </c>
      <c r="AG119" s="900"/>
      <c r="AH119" s="900"/>
      <c r="AI119" s="900"/>
      <c r="AJ119" s="901"/>
      <c r="AK119" s="902">
        <v>97975</v>
      </c>
      <c r="AL119" s="900"/>
      <c r="AM119" s="900"/>
      <c r="AN119" s="900"/>
      <c r="AO119" s="901"/>
      <c r="AP119" s="903">
        <v>0.8</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441</v>
      </c>
      <c r="BP119" s="1005"/>
      <c r="BQ119" s="999">
        <v>38094131</v>
      </c>
      <c r="BR119" s="1000"/>
      <c r="BS119" s="1000"/>
      <c r="BT119" s="1000"/>
      <c r="BU119" s="1000"/>
      <c r="BV119" s="1000">
        <v>37841739</v>
      </c>
      <c r="BW119" s="1000"/>
      <c r="BX119" s="1000"/>
      <c r="BY119" s="1000"/>
      <c r="BZ119" s="1000"/>
      <c r="CA119" s="1000">
        <v>37196969</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v>1511117</v>
      </c>
      <c r="DM119" s="986"/>
      <c r="DN119" s="986"/>
      <c r="DO119" s="986"/>
      <c r="DP119" s="987"/>
      <c r="DQ119" s="985">
        <v>1517248</v>
      </c>
      <c r="DR119" s="986"/>
      <c r="DS119" s="986"/>
      <c r="DT119" s="986"/>
      <c r="DU119" s="987"/>
      <c r="DV119" s="988">
        <v>11.9</v>
      </c>
      <c r="DW119" s="989"/>
      <c r="DX119" s="989"/>
      <c r="DY119" s="989"/>
      <c r="DZ119" s="990"/>
    </row>
    <row r="120" spans="1:130" s="230"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7210468</v>
      </c>
      <c r="BR120" s="931"/>
      <c r="BS120" s="931"/>
      <c r="BT120" s="931"/>
      <c r="BU120" s="931"/>
      <c r="BV120" s="931">
        <v>8658802</v>
      </c>
      <c r="BW120" s="931"/>
      <c r="BX120" s="931"/>
      <c r="BY120" s="931"/>
      <c r="BZ120" s="931"/>
      <c r="CA120" s="931">
        <v>9868901</v>
      </c>
      <c r="CB120" s="931"/>
      <c r="CC120" s="931"/>
      <c r="CD120" s="931"/>
      <c r="CE120" s="931"/>
      <c r="CF120" s="944">
        <v>77.099999999999994</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5063330</v>
      </c>
      <c r="DH120" s="931"/>
      <c r="DI120" s="931"/>
      <c r="DJ120" s="931"/>
      <c r="DK120" s="931"/>
      <c r="DL120" s="931">
        <v>4377383</v>
      </c>
      <c r="DM120" s="931"/>
      <c r="DN120" s="931"/>
      <c r="DO120" s="931"/>
      <c r="DP120" s="931"/>
      <c r="DQ120" s="931">
        <v>3909746</v>
      </c>
      <c r="DR120" s="931"/>
      <c r="DS120" s="931"/>
      <c r="DT120" s="931"/>
      <c r="DU120" s="931"/>
      <c r="DV120" s="932">
        <v>30.6</v>
      </c>
      <c r="DW120" s="932"/>
      <c r="DX120" s="932"/>
      <c r="DY120" s="932"/>
      <c r="DZ120" s="933"/>
    </row>
    <row r="121" spans="1:130" s="230"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210131</v>
      </c>
      <c r="BR121" s="926"/>
      <c r="BS121" s="926"/>
      <c r="BT121" s="926"/>
      <c r="BU121" s="926"/>
      <c r="BV121" s="926">
        <v>233643</v>
      </c>
      <c r="BW121" s="926"/>
      <c r="BX121" s="926"/>
      <c r="BY121" s="926"/>
      <c r="BZ121" s="926"/>
      <c r="CA121" s="926">
        <v>212285</v>
      </c>
      <c r="CB121" s="926"/>
      <c r="CC121" s="926"/>
      <c r="CD121" s="926"/>
      <c r="CE121" s="926"/>
      <c r="CF121" s="920">
        <v>1.7</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v>4192262</v>
      </c>
      <c r="DH121" s="926"/>
      <c r="DI121" s="926"/>
      <c r="DJ121" s="926"/>
      <c r="DK121" s="926"/>
      <c r="DL121" s="926">
        <v>3805489</v>
      </c>
      <c r="DM121" s="926"/>
      <c r="DN121" s="926"/>
      <c r="DO121" s="926"/>
      <c r="DP121" s="926"/>
      <c r="DQ121" s="926">
        <v>3492785</v>
      </c>
      <c r="DR121" s="926"/>
      <c r="DS121" s="926"/>
      <c r="DT121" s="926"/>
      <c r="DU121" s="926"/>
      <c r="DV121" s="927">
        <v>27.3</v>
      </c>
      <c r="DW121" s="927"/>
      <c r="DX121" s="927"/>
      <c r="DY121" s="927"/>
      <c r="DZ121" s="928"/>
    </row>
    <row r="122" spans="1:130" s="230"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26049048</v>
      </c>
      <c r="BR122" s="1000"/>
      <c r="BS122" s="1000"/>
      <c r="BT122" s="1000"/>
      <c r="BU122" s="1000"/>
      <c r="BV122" s="1000">
        <v>24750880</v>
      </c>
      <c r="BW122" s="1000"/>
      <c r="BX122" s="1000"/>
      <c r="BY122" s="1000"/>
      <c r="BZ122" s="1000"/>
      <c r="CA122" s="1000">
        <v>23332864</v>
      </c>
      <c r="CB122" s="1000"/>
      <c r="CC122" s="1000"/>
      <c r="CD122" s="1000"/>
      <c r="CE122" s="1000"/>
      <c r="CF122" s="1017">
        <v>182.3</v>
      </c>
      <c r="CG122" s="1018"/>
      <c r="CH122" s="1018"/>
      <c r="CI122" s="1018"/>
      <c r="CJ122" s="1018"/>
      <c r="CK122" s="1009"/>
      <c r="CL122" s="1010"/>
      <c r="CM122" s="1010"/>
      <c r="CN122" s="1010"/>
      <c r="CO122" s="1011"/>
      <c r="CP122" s="1019" t="s">
        <v>391</v>
      </c>
      <c r="CQ122" s="1020"/>
      <c r="CR122" s="1020"/>
      <c r="CS122" s="1020"/>
      <c r="CT122" s="1020"/>
      <c r="CU122" s="1020"/>
      <c r="CV122" s="1020"/>
      <c r="CW122" s="1020"/>
      <c r="CX122" s="1020"/>
      <c r="CY122" s="1020"/>
      <c r="CZ122" s="1020"/>
      <c r="DA122" s="1020"/>
      <c r="DB122" s="1020"/>
      <c r="DC122" s="1020"/>
      <c r="DD122" s="1020"/>
      <c r="DE122" s="1020"/>
      <c r="DF122" s="1021"/>
      <c r="DG122" s="925">
        <v>723787</v>
      </c>
      <c r="DH122" s="926"/>
      <c r="DI122" s="926"/>
      <c r="DJ122" s="926"/>
      <c r="DK122" s="926"/>
      <c r="DL122" s="926">
        <v>713786</v>
      </c>
      <c r="DM122" s="926"/>
      <c r="DN122" s="926"/>
      <c r="DO122" s="926"/>
      <c r="DP122" s="926"/>
      <c r="DQ122" s="926">
        <v>626571</v>
      </c>
      <c r="DR122" s="926"/>
      <c r="DS122" s="926"/>
      <c r="DT122" s="926"/>
      <c r="DU122" s="926"/>
      <c r="DV122" s="927">
        <v>4.9000000000000004</v>
      </c>
      <c r="DW122" s="927"/>
      <c r="DX122" s="927"/>
      <c r="DY122" s="927"/>
      <c r="DZ122" s="928"/>
    </row>
    <row r="123" spans="1:130" s="230"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449</v>
      </c>
      <c r="BP123" s="1005"/>
      <c r="BQ123" s="1063">
        <v>33469647</v>
      </c>
      <c r="BR123" s="1064"/>
      <c r="BS123" s="1064"/>
      <c r="BT123" s="1064"/>
      <c r="BU123" s="1064"/>
      <c r="BV123" s="1064">
        <v>33643325</v>
      </c>
      <c r="BW123" s="1064"/>
      <c r="BX123" s="1064"/>
      <c r="BY123" s="1064"/>
      <c r="BZ123" s="1064"/>
      <c r="CA123" s="1064">
        <v>33414050</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30"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35</v>
      </c>
      <c r="BR124" s="1027"/>
      <c r="BS124" s="1027"/>
      <c r="BT124" s="1027"/>
      <c r="BU124" s="1027"/>
      <c r="BV124" s="1027">
        <v>33.5</v>
      </c>
      <c r="BW124" s="1027"/>
      <c r="BX124" s="1027"/>
      <c r="BY124" s="1027"/>
      <c r="BZ124" s="1027"/>
      <c r="CA124" s="1027">
        <v>29.5</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100000</v>
      </c>
      <c r="DH124" s="986"/>
      <c r="DI124" s="986"/>
      <c r="DJ124" s="986"/>
      <c r="DK124" s="987"/>
      <c r="DL124" s="985">
        <v>50000</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v>95690</v>
      </c>
      <c r="DH126" s="926"/>
      <c r="DI126" s="926"/>
      <c r="DJ126" s="926"/>
      <c r="DK126" s="926"/>
      <c r="DL126" s="926">
        <v>83679</v>
      </c>
      <c r="DM126" s="926"/>
      <c r="DN126" s="926"/>
      <c r="DO126" s="926"/>
      <c r="DP126" s="926"/>
      <c r="DQ126" s="926">
        <v>72411</v>
      </c>
      <c r="DR126" s="926"/>
      <c r="DS126" s="926"/>
      <c r="DT126" s="926"/>
      <c r="DU126" s="926"/>
      <c r="DV126" s="927">
        <v>0.6</v>
      </c>
      <c r="DW126" s="927"/>
      <c r="DX126" s="927"/>
      <c r="DY126" s="927"/>
      <c r="DZ126" s="928"/>
    </row>
    <row r="127" spans="1:130" s="230"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5135</v>
      </c>
      <c r="AB128" s="1046"/>
      <c r="AC128" s="1046"/>
      <c r="AD128" s="1046"/>
      <c r="AE128" s="1047"/>
      <c r="AF128" s="1048">
        <v>6093</v>
      </c>
      <c r="AG128" s="1046"/>
      <c r="AH128" s="1046"/>
      <c r="AI128" s="1046"/>
      <c r="AJ128" s="1047"/>
      <c r="AK128" s="1048">
        <v>7038</v>
      </c>
      <c r="AL128" s="1046"/>
      <c r="AM128" s="1046"/>
      <c r="AN128" s="1046"/>
      <c r="AO128" s="1047"/>
      <c r="AP128" s="1049"/>
      <c r="AQ128" s="1050"/>
      <c r="AR128" s="1050"/>
      <c r="AS128" s="1050"/>
      <c r="AT128" s="1051"/>
      <c r="AU128" s="232"/>
      <c r="AV128" s="232"/>
      <c r="AW128" s="232"/>
      <c r="AX128" s="896" t="s">
        <v>463</v>
      </c>
      <c r="AY128" s="897"/>
      <c r="AZ128" s="897"/>
      <c r="BA128" s="897"/>
      <c r="BB128" s="897"/>
      <c r="BC128" s="897"/>
      <c r="BD128" s="897"/>
      <c r="BE128" s="898"/>
      <c r="BF128" s="1052" t="s">
        <v>121</v>
      </c>
      <c r="BG128" s="1053"/>
      <c r="BH128" s="1053"/>
      <c r="BI128" s="1053"/>
      <c r="BJ128" s="1053"/>
      <c r="BK128" s="1053"/>
      <c r="BL128" s="1054"/>
      <c r="BM128" s="1052">
        <v>12.78</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15354627</v>
      </c>
      <c r="AB129" s="959"/>
      <c r="AC129" s="959"/>
      <c r="AD129" s="959"/>
      <c r="AE129" s="960"/>
      <c r="AF129" s="961">
        <v>14713744</v>
      </c>
      <c r="AG129" s="959"/>
      <c r="AH129" s="959"/>
      <c r="AI129" s="959"/>
      <c r="AJ129" s="960"/>
      <c r="AK129" s="961">
        <v>15000249</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121</v>
      </c>
      <c r="BG129" s="1067"/>
      <c r="BH129" s="1067"/>
      <c r="BI129" s="1067"/>
      <c r="BJ129" s="1067"/>
      <c r="BK129" s="1067"/>
      <c r="BL129" s="1068"/>
      <c r="BM129" s="1066">
        <v>17.78</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2179130</v>
      </c>
      <c r="AB130" s="959"/>
      <c r="AC130" s="959"/>
      <c r="AD130" s="959"/>
      <c r="AE130" s="960"/>
      <c r="AF130" s="961">
        <v>2202634</v>
      </c>
      <c r="AG130" s="959"/>
      <c r="AH130" s="959"/>
      <c r="AI130" s="959"/>
      <c r="AJ130" s="960"/>
      <c r="AK130" s="961">
        <v>2203230</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13175497</v>
      </c>
      <c r="AB131" s="986"/>
      <c r="AC131" s="986"/>
      <c r="AD131" s="986"/>
      <c r="AE131" s="987"/>
      <c r="AF131" s="985">
        <v>12511110</v>
      </c>
      <c r="AG131" s="986"/>
      <c r="AH131" s="986"/>
      <c r="AI131" s="986"/>
      <c r="AJ131" s="987"/>
      <c r="AK131" s="985">
        <v>12797019</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6"/>
      <c r="BF131" s="1084">
        <v>29.5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8.2422090039999993</v>
      </c>
      <c r="AB132" s="1097"/>
      <c r="AC132" s="1097"/>
      <c r="AD132" s="1097"/>
      <c r="AE132" s="1098"/>
      <c r="AF132" s="1099">
        <v>8.1502840279999997</v>
      </c>
      <c r="AG132" s="1097"/>
      <c r="AH132" s="1097"/>
      <c r="AI132" s="1097"/>
      <c r="AJ132" s="1098"/>
      <c r="AK132" s="1099">
        <v>7.727666889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9.6</v>
      </c>
      <c r="AB133" s="1080"/>
      <c r="AC133" s="1080"/>
      <c r="AD133" s="1080"/>
      <c r="AE133" s="1081"/>
      <c r="AF133" s="1079">
        <v>8.5</v>
      </c>
      <c r="AG133" s="1080"/>
      <c r="AH133" s="1080"/>
      <c r="AI133" s="1080"/>
      <c r="AJ133" s="1081"/>
      <c r="AK133" s="1079">
        <v>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OpcjFgkcM5dI8yHCyDfDY4pfW8sxEqNNkc5VR2vQOKE/nbs5mPmd1RQ7pi9eOe3LNEuae6DSj9274oTuFMpJg==" saltValue="yyoVCkS/jWDPF5oD0I4le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1" zoomScale="85" zoomScaleNormal="85" zoomScaleSheetLayoutView="85" workbookViewId="0">
      <selection activeCell="BB73" sqref="BB73"/>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K1wX3cG451ZhbFOMVbP5sr5jRhSP9G69mSCzEKrM3KWmoSsdOTsghE/8Lzigx//IMiqR2GlFbPZZpitxvDaGQ==" saltValue="DiDQeoOfBhPtSWzeFEhf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52"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IF8R9WhYExZvzB4/wELf4H24N7q7m3TMvTIEiYPOQIj+H9YVXgA5TF+jh3Dwxopl0VrXZgw72NZIfHxZPkNbg==" saltValue="jjwfKczzKQVEcUmSxacI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F46"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3989151</v>
      </c>
      <c r="AP9" s="281">
        <v>76305</v>
      </c>
      <c r="AQ9" s="282">
        <v>73824</v>
      </c>
      <c r="AR9" s="283">
        <v>3.4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705722</v>
      </c>
      <c r="AP10" s="284">
        <v>13499</v>
      </c>
      <c r="AQ10" s="285">
        <v>6244</v>
      </c>
      <c r="AR10" s="286">
        <v>116.2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v>36228</v>
      </c>
      <c r="AP11" s="284">
        <v>693</v>
      </c>
      <c r="AQ11" s="285">
        <v>1048</v>
      </c>
      <c r="AR11" s="286">
        <v>-33.9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487</v>
      </c>
      <c r="AP12" s="284" t="s">
        <v>487</v>
      </c>
      <c r="AQ12" s="285">
        <v>8</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147338</v>
      </c>
      <c r="AP13" s="284">
        <v>2818</v>
      </c>
      <c r="AQ13" s="285">
        <v>2350</v>
      </c>
      <c r="AR13" s="286">
        <v>19.899999999999999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89985</v>
      </c>
      <c r="AP14" s="284">
        <v>1721</v>
      </c>
      <c r="AQ14" s="285">
        <v>1698</v>
      </c>
      <c r="AR14" s="286">
        <v>1.4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-92814</v>
      </c>
      <c r="AP15" s="284">
        <v>-1775</v>
      </c>
      <c r="AQ15" s="285">
        <v>-3564</v>
      </c>
      <c r="AR15" s="286">
        <v>-50.2</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4875610</v>
      </c>
      <c r="AP16" s="284">
        <v>93261</v>
      </c>
      <c r="AQ16" s="285">
        <v>81608</v>
      </c>
      <c r="AR16" s="286">
        <v>14.3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7.82</v>
      </c>
      <c r="AP21" s="298">
        <v>7.59</v>
      </c>
      <c r="AQ21" s="299">
        <v>0.23</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98.2</v>
      </c>
      <c r="AP22" s="303">
        <v>98.2</v>
      </c>
      <c r="AQ22" s="304">
        <v>0</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1762132</v>
      </c>
      <c r="AP32" s="312">
        <v>33706</v>
      </c>
      <c r="AQ32" s="313">
        <v>42992</v>
      </c>
      <c r="AR32" s="314">
        <v>-21.6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487</v>
      </c>
      <c r="AP34" s="312" t="s">
        <v>487</v>
      </c>
      <c r="AQ34" s="313">
        <v>43</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1007376</v>
      </c>
      <c r="AP35" s="312">
        <v>19269</v>
      </c>
      <c r="AQ35" s="313">
        <v>11969</v>
      </c>
      <c r="AR35" s="314">
        <v>61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331696</v>
      </c>
      <c r="AP36" s="312">
        <v>6345</v>
      </c>
      <c r="AQ36" s="313">
        <v>2138</v>
      </c>
      <c r="AR36" s="314">
        <v>196.8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v>97975</v>
      </c>
      <c r="AP37" s="312">
        <v>1874</v>
      </c>
      <c r="AQ37" s="313">
        <v>592</v>
      </c>
      <c r="AR37" s="314">
        <v>216.6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487</v>
      </c>
      <c r="AP38" s="315" t="s">
        <v>487</v>
      </c>
      <c r="AQ38" s="316">
        <v>2</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-7038</v>
      </c>
      <c r="AP39" s="312">
        <v>-135</v>
      </c>
      <c r="AQ39" s="313">
        <v>-5777</v>
      </c>
      <c r="AR39" s="314">
        <v>-97.7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-2203230</v>
      </c>
      <c r="AP40" s="312">
        <v>-42144</v>
      </c>
      <c r="AQ40" s="313">
        <v>-36457</v>
      </c>
      <c r="AR40" s="314">
        <v>15.6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988911</v>
      </c>
      <c r="AP41" s="312">
        <v>18916</v>
      </c>
      <c r="AQ41" s="313">
        <v>15502</v>
      </c>
      <c r="AR41" s="314">
        <v>22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2064312</v>
      </c>
      <c r="AN51" s="334">
        <v>37822</v>
      </c>
      <c r="AO51" s="335">
        <v>24.6</v>
      </c>
      <c r="AP51" s="336">
        <v>62383</v>
      </c>
      <c r="AQ51" s="337">
        <v>14.1</v>
      </c>
      <c r="AR51" s="338">
        <v>10.5</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954574</v>
      </c>
      <c r="AN52" s="342">
        <v>17489</v>
      </c>
      <c r="AO52" s="343">
        <v>-10.9</v>
      </c>
      <c r="AP52" s="344">
        <v>35325</v>
      </c>
      <c r="AQ52" s="345">
        <v>7.6</v>
      </c>
      <c r="AR52" s="346">
        <v>-18.5</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2764121</v>
      </c>
      <c r="AN53" s="334">
        <v>51237</v>
      </c>
      <c r="AO53" s="335">
        <v>35.5</v>
      </c>
      <c r="AP53" s="336">
        <v>63812</v>
      </c>
      <c r="AQ53" s="337">
        <v>2.2999999999999998</v>
      </c>
      <c r="AR53" s="338">
        <v>33.200000000000003</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1003469</v>
      </c>
      <c r="AN54" s="342">
        <v>18601</v>
      </c>
      <c r="AO54" s="343">
        <v>6.4</v>
      </c>
      <c r="AP54" s="344">
        <v>33848</v>
      </c>
      <c r="AQ54" s="345">
        <v>-4.2</v>
      </c>
      <c r="AR54" s="346">
        <v>10.6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3623306</v>
      </c>
      <c r="AN55" s="334">
        <v>67934</v>
      </c>
      <c r="AO55" s="335">
        <v>32.6</v>
      </c>
      <c r="AP55" s="336">
        <v>54225</v>
      </c>
      <c r="AQ55" s="337">
        <v>-15</v>
      </c>
      <c r="AR55" s="338">
        <v>47.6</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1822748</v>
      </c>
      <c r="AN56" s="342">
        <v>34175</v>
      </c>
      <c r="AO56" s="343">
        <v>83.7</v>
      </c>
      <c r="AP56" s="344">
        <v>27337</v>
      </c>
      <c r="AQ56" s="345">
        <v>-19.2</v>
      </c>
      <c r="AR56" s="346">
        <v>102.9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3244796</v>
      </c>
      <c r="AN57" s="334">
        <v>61547</v>
      </c>
      <c r="AO57" s="335">
        <v>-9.4</v>
      </c>
      <c r="AP57" s="336">
        <v>54016</v>
      </c>
      <c r="AQ57" s="337">
        <v>-0.4</v>
      </c>
      <c r="AR57" s="338">
        <v>-9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930826</v>
      </c>
      <c r="AN58" s="342">
        <v>17656</v>
      </c>
      <c r="AO58" s="343">
        <v>-48.3</v>
      </c>
      <c r="AP58" s="344">
        <v>28078</v>
      </c>
      <c r="AQ58" s="345">
        <v>2.7</v>
      </c>
      <c r="AR58" s="346">
        <v>-51</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3244469</v>
      </c>
      <c r="AN59" s="334">
        <v>62061</v>
      </c>
      <c r="AO59" s="335">
        <v>0.8</v>
      </c>
      <c r="AP59" s="336">
        <v>52786</v>
      </c>
      <c r="AQ59" s="337">
        <v>-2.2999999999999998</v>
      </c>
      <c r="AR59" s="338">
        <v>3.1</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1750359</v>
      </c>
      <c r="AN60" s="342">
        <v>33481</v>
      </c>
      <c r="AO60" s="343">
        <v>89.6</v>
      </c>
      <c r="AP60" s="344">
        <v>28742</v>
      </c>
      <c r="AQ60" s="345">
        <v>2.4</v>
      </c>
      <c r="AR60" s="346">
        <v>87.2</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2988201</v>
      </c>
      <c r="AN61" s="349">
        <v>56120</v>
      </c>
      <c r="AO61" s="350">
        <v>16.8</v>
      </c>
      <c r="AP61" s="351">
        <v>57444</v>
      </c>
      <c r="AQ61" s="352">
        <v>-0.3</v>
      </c>
      <c r="AR61" s="338">
        <v>17.100000000000001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1292395</v>
      </c>
      <c r="AN62" s="342">
        <v>24280</v>
      </c>
      <c r="AO62" s="343">
        <v>24.1</v>
      </c>
      <c r="AP62" s="344">
        <v>30666</v>
      </c>
      <c r="AQ62" s="345">
        <v>-2.1</v>
      </c>
      <c r="AR62" s="346">
        <v>26.2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erfKAyvf1gRlD35YC5RnUeAycue6cCP2QHrxVx7dJx4C5cWR8w3f6g1yJx7/cwsBGz9TJoCf0Oe8vzdsCJnZ9w==" saltValue="9u6T3TcbSXW6E64I7n4AA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2" zoomScaleNormal="100" zoomScaleSheetLayoutView="55" workbookViewId="0">
      <selection activeCell="AE56" sqref="AE56"/>
    </sheetView>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DGRxrSe4TSPntmnvcP/ho02GcPnRBWFB+rtqU6aCm2cEZ9jglPn+emgsJyL9qlmcql0DaFiaKEuMJBQqYDj/3g==" saltValue="qzNXzEwsYPWoQd6N1rdK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Normal="100" zoomScaleSheetLayoutView="55" workbookViewId="0">
      <selection activeCell="BI104" sqref="BI104"/>
    </sheetView>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nOt9DVs0kWIoIZGEGLzMarWLhEwdAW0XHe3c7HW3mfMrKeIv8yq3ITZbTDpcn1QXq1b2Eub7tIcaFa6Qw94J1w==" saltValue="vXLj1QV75RzgxieoxInM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SheetLayoutView="100" workbookViewId="0">
      <selection activeCell="J48" sqref="J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9.42</v>
      </c>
      <c r="G47" s="12">
        <v>10.06</v>
      </c>
      <c r="H47" s="12">
        <v>14.8</v>
      </c>
      <c r="I47" s="12">
        <v>18.760000000000002</v>
      </c>
      <c r="J47" s="13">
        <v>23.04</v>
      </c>
    </row>
    <row r="48" spans="2:10" ht="57.75" customHeight="1" x14ac:dyDescent="0.2">
      <c r="B48" s="14"/>
      <c r="C48" s="1141" t="s">
        <v>4</v>
      </c>
      <c r="D48" s="1141"/>
      <c r="E48" s="1142"/>
      <c r="F48" s="15">
        <v>1.5</v>
      </c>
      <c r="G48" s="16">
        <v>2.19</v>
      </c>
      <c r="H48" s="16">
        <v>4.7</v>
      </c>
      <c r="I48" s="16">
        <v>8.43</v>
      </c>
      <c r="J48" s="17">
        <v>6.01</v>
      </c>
    </row>
    <row r="49" spans="2:10" ht="57.75" customHeight="1" thickBot="1" x14ac:dyDescent="0.25">
      <c r="B49" s="18"/>
      <c r="C49" s="1143" t="s">
        <v>5</v>
      </c>
      <c r="D49" s="1143"/>
      <c r="E49" s="1144"/>
      <c r="F49" s="19" t="s">
        <v>530</v>
      </c>
      <c r="G49" s="20">
        <v>1.68</v>
      </c>
      <c r="H49" s="20">
        <v>7.72</v>
      </c>
      <c r="I49" s="20">
        <v>6.83</v>
      </c>
      <c r="J49" s="21">
        <v>2.39</v>
      </c>
    </row>
    <row r="50" spans="2:10" ht="13.2" x14ac:dyDescent="0.2"/>
  </sheetData>
  <sheetProtection algorithmName="SHA-512" hashValue="rJ2mDjHNrXv61EPkbNxwH3MkWPu/dyIYAG7Iua69nTWHZlHoFDazEV2Smc5hOtb+Qv7WcOmGR7pQ/1P70ADJ6A==" saltValue="jT9olrgt8fWux/4kFceV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2025-03-11T02:01:16Z</cp:lastPrinted>
  <dcterms:created xsi:type="dcterms:W3CDTF">2025-02-19T05:01:16Z</dcterms:created>
  <dcterms:modified xsi:type="dcterms:W3CDTF">2025-09-24T08:38:39Z</dcterms:modified>
  <cp:category/>
</cp:coreProperties>
</file>