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fs101\Share\200450国民健康保険課\02国保運営担当\○国保データ\01-1_事業状況報告書冊子関係\R５各表\03HP掲載\掲載データ\"/>
    </mc:Choice>
  </mc:AlternateContent>
  <xr:revisionPtr revIDLastSave="0" documentId="13_ncr:1_{3C5804DF-7095-4954-B62D-0FD97B5CD3B9}" xr6:coauthVersionLast="47" xr6:coauthVersionMax="47" xr10:uidLastSave="{00000000-0000-0000-0000-000000000000}"/>
  <bookViews>
    <workbookView xWindow="5916" yWindow="0" windowWidth="22488" windowHeight="16656" xr2:uid="{CC8A1B80-193B-46A7-ACDF-E8AD2E61F828}"/>
  </bookViews>
  <sheets>
    <sheet name="第１表１" sheetId="1" r:id="rId1"/>
    <sheet name="第１表２" sheetId="2" r:id="rId2"/>
    <sheet name="第１表３" sheetId="3" r:id="rId3"/>
    <sheet name="第１表４" sheetId="4" r:id="rId4"/>
  </sheets>
  <definedNames>
    <definedName name="_Regression_Int" localSheetId="0" hidden="1">1</definedName>
    <definedName name="_Regression_Int" localSheetId="2" hidden="1">1</definedName>
    <definedName name="_xlnm.Print_Area" localSheetId="0">第１表１!$A$1:$T$35</definedName>
    <definedName name="_xlnm.Print_Area" localSheetId="1">第１表２!$A$1:$S$35</definedName>
    <definedName name="_xlnm.Print_Area" localSheetId="2">第１表３!$A$1:$L$35</definedName>
    <definedName name="_xlnm.Print_Area" localSheetId="3">第１表４!$A$1:$T$40</definedName>
    <definedName name="Print_Area_MI" localSheetId="0">第１表１!$B$1:$T$35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5" i="4" l="1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N12" i="4"/>
  <c r="M12" i="4"/>
  <c r="F12" i="4"/>
  <c r="D12" i="4"/>
  <c r="E12" i="4" s="1"/>
  <c r="N11" i="4"/>
  <c r="M11" i="4"/>
  <c r="L11" i="4"/>
  <c r="K11" i="4"/>
  <c r="J11" i="4"/>
  <c r="I11" i="4"/>
  <c r="I10" i="4" s="1"/>
  <c r="H11" i="4"/>
  <c r="H10" i="4" s="1"/>
  <c r="G11" i="4"/>
  <c r="F11" i="4"/>
  <c r="D11" i="4"/>
  <c r="N10" i="4"/>
  <c r="M10" i="4"/>
  <c r="L10" i="4"/>
  <c r="K10" i="4"/>
  <c r="J10" i="4"/>
  <c r="G10" i="4"/>
  <c r="F10" i="4"/>
  <c r="D10" i="4"/>
  <c r="E10" i="4" s="1"/>
  <c r="G32" i="3"/>
  <c r="E32" i="3"/>
  <c r="G31" i="3"/>
  <c r="E31" i="3"/>
  <c r="G30" i="3"/>
  <c r="E30" i="3"/>
  <c r="G29" i="3"/>
  <c r="E29" i="3"/>
  <c r="G28" i="3"/>
  <c r="E28" i="3"/>
  <c r="G27" i="3"/>
  <c r="E27" i="3"/>
  <c r="G26" i="3"/>
  <c r="E26" i="3"/>
  <c r="G25" i="3"/>
  <c r="E25" i="3"/>
  <c r="G24" i="3"/>
  <c r="E24" i="3"/>
  <c r="G23" i="3"/>
  <c r="E23" i="3"/>
  <c r="G22" i="3"/>
  <c r="E22" i="3"/>
  <c r="G21" i="3"/>
  <c r="E21" i="3"/>
  <c r="G20" i="3"/>
  <c r="E20" i="3"/>
  <c r="G19" i="3"/>
  <c r="E19" i="3"/>
  <c r="G18" i="3"/>
  <c r="E18" i="3"/>
  <c r="G17" i="3"/>
  <c r="E17" i="3"/>
  <c r="G16" i="3"/>
  <c r="E16" i="3"/>
  <c r="G15" i="3"/>
  <c r="E15" i="3"/>
  <c r="G14" i="3"/>
  <c r="E14" i="3"/>
  <c r="G13" i="3"/>
  <c r="E13" i="3"/>
  <c r="K11" i="3"/>
  <c r="J11" i="3"/>
  <c r="I11" i="3"/>
  <c r="H11" i="3"/>
  <c r="F11" i="3"/>
  <c r="G11" i="3" s="1"/>
  <c r="D11" i="3"/>
  <c r="E11" i="3" s="1"/>
  <c r="K10" i="3"/>
  <c r="J10" i="3"/>
  <c r="I10" i="3"/>
  <c r="H10" i="3"/>
  <c r="F10" i="3"/>
  <c r="G10" i="3" s="1"/>
  <c r="D10" i="3"/>
  <c r="E10" i="3" s="1"/>
  <c r="M35" i="2"/>
  <c r="K35" i="2"/>
  <c r="I35" i="2"/>
  <c r="G35" i="2"/>
  <c r="E35" i="2"/>
  <c r="M34" i="2"/>
  <c r="K34" i="2"/>
  <c r="I34" i="2"/>
  <c r="G34" i="2"/>
  <c r="E34" i="2"/>
  <c r="M33" i="2"/>
  <c r="K33" i="2"/>
  <c r="I33" i="2"/>
  <c r="G33" i="2"/>
  <c r="E33" i="2"/>
  <c r="M32" i="2"/>
  <c r="K32" i="2"/>
  <c r="I32" i="2"/>
  <c r="G32" i="2"/>
  <c r="E32" i="2"/>
  <c r="M31" i="2"/>
  <c r="K31" i="2"/>
  <c r="I31" i="2"/>
  <c r="G31" i="2"/>
  <c r="E31" i="2"/>
  <c r="M30" i="2"/>
  <c r="K30" i="2"/>
  <c r="I30" i="2"/>
  <c r="G30" i="2"/>
  <c r="E30" i="2"/>
  <c r="M29" i="2"/>
  <c r="K29" i="2"/>
  <c r="I29" i="2"/>
  <c r="G29" i="2"/>
  <c r="E29" i="2"/>
  <c r="M28" i="2"/>
  <c r="K28" i="2"/>
  <c r="I28" i="2"/>
  <c r="G28" i="2"/>
  <c r="E28" i="2"/>
  <c r="M27" i="2"/>
  <c r="K27" i="2"/>
  <c r="I27" i="2"/>
  <c r="G27" i="2"/>
  <c r="E27" i="2"/>
  <c r="M26" i="2"/>
  <c r="K26" i="2"/>
  <c r="I26" i="2"/>
  <c r="G26" i="2"/>
  <c r="E26" i="2"/>
  <c r="M25" i="2"/>
  <c r="K25" i="2"/>
  <c r="I25" i="2"/>
  <c r="G25" i="2"/>
  <c r="E25" i="2"/>
  <c r="M24" i="2"/>
  <c r="K24" i="2"/>
  <c r="I24" i="2"/>
  <c r="G24" i="2"/>
  <c r="E24" i="2"/>
  <c r="M23" i="2"/>
  <c r="K23" i="2"/>
  <c r="I23" i="2"/>
  <c r="G23" i="2"/>
  <c r="E23" i="2"/>
  <c r="M22" i="2"/>
  <c r="K22" i="2"/>
  <c r="I22" i="2"/>
  <c r="G22" i="2"/>
  <c r="E22" i="2"/>
  <c r="M21" i="2"/>
  <c r="K21" i="2"/>
  <c r="I21" i="2"/>
  <c r="G21" i="2"/>
  <c r="E21" i="2"/>
  <c r="M20" i="2"/>
  <c r="K20" i="2"/>
  <c r="I20" i="2"/>
  <c r="G20" i="2"/>
  <c r="E20" i="2"/>
  <c r="M19" i="2"/>
  <c r="K19" i="2"/>
  <c r="I19" i="2"/>
  <c r="G19" i="2"/>
  <c r="E19" i="2"/>
  <c r="M18" i="2"/>
  <c r="K18" i="2"/>
  <c r="I18" i="2"/>
  <c r="G18" i="2"/>
  <c r="E18" i="2"/>
  <c r="M17" i="2"/>
  <c r="K17" i="2"/>
  <c r="I17" i="2"/>
  <c r="G17" i="2"/>
  <c r="E17" i="2"/>
  <c r="M16" i="2"/>
  <c r="K16" i="2"/>
  <c r="I16" i="2"/>
  <c r="G16" i="2"/>
  <c r="E16" i="2"/>
  <c r="M15" i="2"/>
  <c r="K15" i="2"/>
  <c r="I15" i="2"/>
  <c r="G15" i="2"/>
  <c r="E15" i="2"/>
  <c r="M14" i="2"/>
  <c r="K14" i="2"/>
  <c r="I14" i="2"/>
  <c r="G14" i="2"/>
  <c r="E14" i="2"/>
  <c r="M13" i="2"/>
  <c r="K13" i="2"/>
  <c r="I13" i="2"/>
  <c r="G13" i="2"/>
  <c r="E13" i="2"/>
  <c r="R12" i="2"/>
  <c r="Q12" i="2"/>
  <c r="P12" i="2"/>
  <c r="O12" i="2"/>
  <c r="N12" i="2"/>
  <c r="L12" i="2"/>
  <c r="K12" i="2"/>
  <c r="J12" i="2"/>
  <c r="H12" i="2"/>
  <c r="I12" i="2" s="1"/>
  <c r="F12" i="2"/>
  <c r="G12" i="2" s="1"/>
  <c r="D12" i="2"/>
  <c r="R11" i="2"/>
  <c r="R10" i="2" s="1"/>
  <c r="Q11" i="2"/>
  <c r="P11" i="2"/>
  <c r="O11" i="2"/>
  <c r="O10" i="2" s="1"/>
  <c r="N11" i="2"/>
  <c r="L11" i="2"/>
  <c r="M11" i="2" s="1"/>
  <c r="J11" i="2"/>
  <c r="K11" i="2" s="1"/>
  <c r="H11" i="2"/>
  <c r="F11" i="2"/>
  <c r="D11" i="2"/>
  <c r="E11" i="2" s="1"/>
  <c r="Q10" i="2"/>
  <c r="P10" i="2"/>
  <c r="N10" i="2"/>
  <c r="H10" i="2"/>
  <c r="F10" i="2"/>
  <c r="G10" i="2" s="1"/>
  <c r="S35" i="1"/>
  <c r="S34" i="1"/>
  <c r="S33" i="1"/>
  <c r="S32" i="1"/>
  <c r="R32" i="1"/>
  <c r="S31" i="1"/>
  <c r="R31" i="1"/>
  <c r="S30" i="1"/>
  <c r="R30" i="1"/>
  <c r="S29" i="1"/>
  <c r="R29" i="1"/>
  <c r="S28" i="1"/>
  <c r="R28" i="1"/>
  <c r="S27" i="1"/>
  <c r="R27" i="1"/>
  <c r="S26" i="1"/>
  <c r="R26" i="1"/>
  <c r="S25" i="1"/>
  <c r="R25" i="1"/>
  <c r="S24" i="1"/>
  <c r="R24" i="1"/>
  <c r="S23" i="1"/>
  <c r="R23" i="1"/>
  <c r="S22" i="1"/>
  <c r="R22" i="1"/>
  <c r="S21" i="1"/>
  <c r="R21" i="1"/>
  <c r="S20" i="1"/>
  <c r="R20" i="1"/>
  <c r="S19" i="1"/>
  <c r="R19" i="1"/>
  <c r="S18" i="1"/>
  <c r="R18" i="1"/>
  <c r="S17" i="1"/>
  <c r="R17" i="1"/>
  <c r="S16" i="1"/>
  <c r="R16" i="1"/>
  <c r="S15" i="1"/>
  <c r="R15" i="1"/>
  <c r="S14" i="1"/>
  <c r="R14" i="1"/>
  <c r="S13" i="1"/>
  <c r="R13" i="1"/>
  <c r="S12" i="1"/>
  <c r="Q12" i="1"/>
  <c r="P12" i="1"/>
  <c r="O12" i="1"/>
  <c r="N12" i="1"/>
  <c r="M12" i="1"/>
  <c r="L12" i="1"/>
  <c r="K12" i="1"/>
  <c r="J12" i="1"/>
  <c r="I12" i="1"/>
  <c r="H12" i="1"/>
  <c r="M12" i="2" s="1"/>
  <c r="G12" i="1"/>
  <c r="F12" i="1"/>
  <c r="Q11" i="1"/>
  <c r="Q10" i="1" s="1"/>
  <c r="P11" i="1"/>
  <c r="O11" i="1"/>
  <c r="N11" i="1"/>
  <c r="M11" i="1"/>
  <c r="L11" i="1"/>
  <c r="L10" i="1" s="1"/>
  <c r="K11" i="1"/>
  <c r="K10" i="1" s="1"/>
  <c r="J11" i="1"/>
  <c r="I11" i="1"/>
  <c r="S11" i="1" s="1"/>
  <c r="H11" i="1"/>
  <c r="R11" i="1" s="1"/>
  <c r="G11" i="1"/>
  <c r="F11" i="1"/>
  <c r="E11" i="1"/>
  <c r="P10" i="1"/>
  <c r="O10" i="1"/>
  <c r="N10" i="1"/>
  <c r="M10" i="1"/>
  <c r="J10" i="1"/>
  <c r="H10" i="1"/>
  <c r="R10" i="1" s="1"/>
  <c r="G10" i="1"/>
  <c r="F10" i="1"/>
  <c r="E10" i="1"/>
  <c r="G11" i="2" l="1"/>
  <c r="I11" i="2"/>
  <c r="E11" i="4"/>
  <c r="I10" i="1"/>
  <c r="S10" i="1" s="1"/>
  <c r="J10" i="2"/>
  <c r="K10" i="2" s="1"/>
  <c r="I10" i="2"/>
  <c r="E12" i="2"/>
  <c r="D10" i="2"/>
  <c r="E10" i="2" s="1"/>
  <c r="L10" i="2"/>
  <c r="M10" i="2" s="1"/>
</calcChain>
</file>

<file path=xl/sharedStrings.xml><?xml version="1.0" encoding="utf-8"?>
<sst xmlns="http://schemas.openxmlformats.org/spreadsheetml/2006/main" count="587" uniqueCount="180">
  <si>
    <t>第１表　一般状況（その１）－Ａ表</t>
  </si>
  <si>
    <t>保険者番号</t>
  </si>
  <si>
    <t>保険者名</t>
  </si>
  <si>
    <t>人　　口</t>
  </si>
  <si>
    <t>国　保　世　帯　数</t>
  </si>
  <si>
    <t>被　保　険　者　数</t>
    <phoneticPr fontId="5"/>
  </si>
  <si>
    <t>被　 保　 険 　者　 数</t>
    <phoneticPr fontId="5"/>
  </si>
  <si>
    <t>国　　保</t>
    <phoneticPr fontId="5"/>
  </si>
  <si>
    <t>一　世　帯</t>
  </si>
  <si>
    <t>保　　険　　者　　名</t>
    <rPh sb="0" eb="1">
      <t>タモツ</t>
    </rPh>
    <rPh sb="3" eb="4">
      <t>ケン</t>
    </rPh>
    <rPh sb="6" eb="7">
      <t>モノ</t>
    </rPh>
    <rPh sb="9" eb="10">
      <t>メイ</t>
    </rPh>
    <phoneticPr fontId="5"/>
  </si>
  <si>
    <t>事業開始</t>
  </si>
  <si>
    <t>総　　　数</t>
    <rPh sb="0" eb="1">
      <t>フサ</t>
    </rPh>
    <rPh sb="4" eb="5">
      <t>カズ</t>
    </rPh>
    <phoneticPr fontId="5"/>
  </si>
  <si>
    <t>未就学児（再掲）</t>
    <rPh sb="0" eb="3">
      <t>ミシュウガク</t>
    </rPh>
    <rPh sb="3" eb="4">
      <t>ジ</t>
    </rPh>
    <rPh sb="5" eb="7">
      <t>サイケイ</t>
    </rPh>
    <phoneticPr fontId="5"/>
  </si>
  <si>
    <t>前期高齢者（再掲）</t>
    <rPh sb="0" eb="5">
      <t>ゼンキコウレイシャ</t>
    </rPh>
    <rPh sb="6" eb="8">
      <t>サイケイ</t>
    </rPh>
    <phoneticPr fontId="5"/>
  </si>
  <si>
    <t>70歳以上一般（再掲）</t>
    <rPh sb="2" eb="5">
      <t>サイイジョウ</t>
    </rPh>
    <rPh sb="5" eb="7">
      <t>イッパン</t>
    </rPh>
    <rPh sb="8" eb="10">
      <t>サイケイ</t>
    </rPh>
    <phoneticPr fontId="5"/>
  </si>
  <si>
    <t>70歳以上現役並み所得者（再掲）</t>
    <rPh sb="2" eb="5">
      <t>サイイジョウ</t>
    </rPh>
    <rPh sb="5" eb="7">
      <t>ゲンエキ</t>
    </rPh>
    <rPh sb="7" eb="8">
      <t>ナ</t>
    </rPh>
    <rPh sb="9" eb="12">
      <t>ショトクシャ</t>
    </rPh>
    <rPh sb="13" eb="15">
      <t>サイケイ</t>
    </rPh>
    <phoneticPr fontId="5"/>
  </si>
  <si>
    <t>加入割合</t>
    <rPh sb="2" eb="4">
      <t>ワリアイ</t>
    </rPh>
    <phoneticPr fontId="5"/>
  </si>
  <si>
    <t>当　た　り</t>
  </si>
  <si>
    <t>現在</t>
    <rPh sb="0" eb="2">
      <t>ゲンザイ</t>
    </rPh>
    <phoneticPr fontId="5"/>
  </si>
  <si>
    <t>年度末現在</t>
  </si>
  <si>
    <t>年間平均</t>
  </si>
  <si>
    <t>被保険者数</t>
  </si>
  <si>
    <t xml:space="preserve"> 年 月 日</t>
  </si>
  <si>
    <t>（人）</t>
    <rPh sb="1" eb="2">
      <t>ニン</t>
    </rPh>
    <phoneticPr fontId="5"/>
  </si>
  <si>
    <t>（世帯）</t>
  </si>
  <si>
    <t>（人）</t>
  </si>
  <si>
    <t>（％）</t>
  </si>
  <si>
    <t>Ａ</t>
  </si>
  <si>
    <t>Ｂ</t>
  </si>
  <si>
    <t>Ｃ</t>
  </si>
  <si>
    <t>Ｄ</t>
  </si>
  <si>
    <t>Ｃ／Ａ</t>
  </si>
  <si>
    <t>Ｄ／Ｂ</t>
  </si>
  <si>
    <t>令和３年度</t>
    <rPh sb="0" eb="2">
      <t>レイワ</t>
    </rPh>
    <phoneticPr fontId="5"/>
  </si>
  <si>
    <t>県   計</t>
  </si>
  <si>
    <t>令和４年度</t>
    <rPh sb="0" eb="2">
      <t>レイワ</t>
    </rPh>
    <phoneticPr fontId="5"/>
  </si>
  <si>
    <t>令和５年度</t>
    <rPh sb="0" eb="2">
      <t>レイワ</t>
    </rPh>
    <phoneticPr fontId="5"/>
  </si>
  <si>
    <t xml:space="preserve">  市　　町 </t>
    <phoneticPr fontId="5"/>
  </si>
  <si>
    <t>計</t>
  </si>
  <si>
    <t>国保組合</t>
  </si>
  <si>
    <t>－</t>
  </si>
  <si>
    <t>佐 賀 市</t>
  </si>
  <si>
    <t xml:space="preserve"> H 19.10. 1 </t>
    <phoneticPr fontId="5"/>
  </si>
  <si>
    <t>佐</t>
    <rPh sb="0" eb="1">
      <t>タスク</t>
    </rPh>
    <phoneticPr fontId="5"/>
  </si>
  <si>
    <t>唐 津 市</t>
  </si>
  <si>
    <t xml:space="preserve"> H 17. 1. 1 </t>
    <phoneticPr fontId="5"/>
  </si>
  <si>
    <t>唐</t>
    <rPh sb="0" eb="1">
      <t>カラ</t>
    </rPh>
    <phoneticPr fontId="5"/>
  </si>
  <si>
    <t>鳥 栖 市</t>
  </si>
  <si>
    <t xml:space="preserve"> S 29. 4. 1 </t>
    <phoneticPr fontId="5"/>
  </si>
  <si>
    <t>鳥</t>
    <rPh sb="0" eb="1">
      <t>トリ</t>
    </rPh>
    <phoneticPr fontId="5"/>
  </si>
  <si>
    <t>多 久 市</t>
  </si>
  <si>
    <t xml:space="preserve"> S 29. 5. 1 </t>
    <phoneticPr fontId="5"/>
  </si>
  <si>
    <t>多</t>
    <rPh sb="0" eb="1">
      <t>タ</t>
    </rPh>
    <phoneticPr fontId="5"/>
  </si>
  <si>
    <t>伊万里市</t>
  </si>
  <si>
    <t>伊</t>
    <rPh sb="0" eb="1">
      <t>イ</t>
    </rPh>
    <phoneticPr fontId="5"/>
  </si>
  <si>
    <t>武 雄 市</t>
  </si>
  <si>
    <t xml:space="preserve"> H 18. 3. 1 </t>
    <phoneticPr fontId="5"/>
  </si>
  <si>
    <t>武</t>
    <rPh sb="0" eb="1">
      <t>タケ</t>
    </rPh>
    <phoneticPr fontId="5"/>
  </si>
  <si>
    <t>鹿 島 市</t>
  </si>
  <si>
    <t>鹿</t>
    <rPh sb="0" eb="1">
      <t>シカ</t>
    </rPh>
    <phoneticPr fontId="5"/>
  </si>
  <si>
    <t>小 城 市</t>
    <rPh sb="4" eb="5">
      <t>シ</t>
    </rPh>
    <phoneticPr fontId="5"/>
  </si>
  <si>
    <t xml:space="preserve"> H 17. 3. 1 </t>
    <phoneticPr fontId="5"/>
  </si>
  <si>
    <t>小</t>
    <rPh sb="0" eb="1">
      <t>コ</t>
    </rPh>
    <phoneticPr fontId="5"/>
  </si>
  <si>
    <t>嬉 野 市</t>
    <rPh sb="0" eb="1">
      <t>ウレシ</t>
    </rPh>
    <rPh sb="2" eb="3">
      <t>ノ</t>
    </rPh>
    <rPh sb="4" eb="5">
      <t>シ</t>
    </rPh>
    <phoneticPr fontId="5"/>
  </si>
  <si>
    <t xml:space="preserve"> H 18. 1. 1 </t>
    <phoneticPr fontId="5"/>
  </si>
  <si>
    <t>嬉</t>
    <rPh sb="0" eb="1">
      <t>ウレ</t>
    </rPh>
    <phoneticPr fontId="5"/>
  </si>
  <si>
    <t>神 埼 市</t>
    <rPh sb="0" eb="1">
      <t>カミ</t>
    </rPh>
    <rPh sb="2" eb="3">
      <t>サキ</t>
    </rPh>
    <rPh sb="4" eb="5">
      <t>シ</t>
    </rPh>
    <phoneticPr fontId="5"/>
  </si>
  <si>
    <t>H 18. 3.20</t>
    <phoneticPr fontId="5"/>
  </si>
  <si>
    <t>神</t>
    <rPh sb="0" eb="1">
      <t>カミ</t>
    </rPh>
    <phoneticPr fontId="5"/>
  </si>
  <si>
    <t>吉野ヶ里町</t>
    <rPh sb="0" eb="4">
      <t>ヨシノガリ</t>
    </rPh>
    <rPh sb="4" eb="5">
      <t>マチ</t>
    </rPh>
    <phoneticPr fontId="5"/>
  </si>
  <si>
    <t>吉</t>
    <rPh sb="0" eb="1">
      <t>ヨシ</t>
    </rPh>
    <phoneticPr fontId="5"/>
  </si>
  <si>
    <t>基 山 町</t>
  </si>
  <si>
    <t xml:space="preserve"> S 34. 4. 1 </t>
    <phoneticPr fontId="5"/>
  </si>
  <si>
    <t>基</t>
    <rPh sb="0" eb="1">
      <t>キ</t>
    </rPh>
    <phoneticPr fontId="5"/>
  </si>
  <si>
    <t>上 峰 町</t>
  </si>
  <si>
    <t xml:space="preserve"> S 35. 8. 1 </t>
    <phoneticPr fontId="5"/>
  </si>
  <si>
    <t>上</t>
    <rPh sb="0" eb="1">
      <t>ウエ</t>
    </rPh>
    <phoneticPr fontId="5"/>
  </si>
  <si>
    <t>みやき町</t>
    <phoneticPr fontId="5"/>
  </si>
  <si>
    <t>み</t>
    <phoneticPr fontId="5"/>
  </si>
  <si>
    <t>玄 海 町</t>
  </si>
  <si>
    <t>S 33.11.10</t>
    <phoneticPr fontId="5"/>
  </si>
  <si>
    <t>玄</t>
    <rPh sb="0" eb="1">
      <t>ゲン</t>
    </rPh>
    <phoneticPr fontId="5"/>
  </si>
  <si>
    <t>有 田 町</t>
  </si>
  <si>
    <t>有</t>
    <rPh sb="0" eb="1">
      <t>アリ</t>
    </rPh>
    <phoneticPr fontId="5"/>
  </si>
  <si>
    <t>大 町 町</t>
  </si>
  <si>
    <t>S 34. 3.14</t>
    <phoneticPr fontId="5"/>
  </si>
  <si>
    <t>大</t>
    <rPh sb="0" eb="1">
      <t>オオ</t>
    </rPh>
    <phoneticPr fontId="5"/>
  </si>
  <si>
    <t>江 北 町</t>
  </si>
  <si>
    <t>S 34.11. 1</t>
    <phoneticPr fontId="5"/>
  </si>
  <si>
    <t>江</t>
    <rPh sb="0" eb="1">
      <t>エ</t>
    </rPh>
    <phoneticPr fontId="5"/>
  </si>
  <si>
    <t>白 石 町</t>
  </si>
  <si>
    <t>白</t>
    <rPh sb="0" eb="1">
      <t>シロ</t>
    </rPh>
    <phoneticPr fontId="5"/>
  </si>
  <si>
    <t>太 良 町</t>
  </si>
  <si>
    <t>S 30. 2.11</t>
    <phoneticPr fontId="5"/>
  </si>
  <si>
    <t>太</t>
    <rPh sb="0" eb="1">
      <t>フト</t>
    </rPh>
    <phoneticPr fontId="5"/>
  </si>
  <si>
    <t>医師国保</t>
  </si>
  <si>
    <t xml:space="preserve"> S 33.10. 1 </t>
    <phoneticPr fontId="5"/>
  </si>
  <si>
    <t>医</t>
    <rPh sb="0" eb="1">
      <t>イ</t>
    </rPh>
    <phoneticPr fontId="5"/>
  </si>
  <si>
    <t>歯科医師</t>
  </si>
  <si>
    <t xml:space="preserve"> S 35.10. 1 </t>
    <phoneticPr fontId="5"/>
  </si>
  <si>
    <t>歯</t>
    <rPh sb="0" eb="1">
      <t>ハ</t>
    </rPh>
    <phoneticPr fontId="5"/>
  </si>
  <si>
    <t>建設国保</t>
  </si>
  <si>
    <t xml:space="preserve"> S 45. 8. 1 </t>
    <phoneticPr fontId="5"/>
  </si>
  <si>
    <t>建</t>
    <rPh sb="0" eb="1">
      <t>ケン</t>
    </rPh>
    <phoneticPr fontId="5"/>
  </si>
  <si>
    <t>第１表　一般状況（その２）－Ａ表</t>
    <phoneticPr fontId="2"/>
  </si>
  <si>
    <t>　一　　　般　　　被　　　保　　　険　　　者　　　数</t>
    <rPh sb="1" eb="2">
      <t>イチ</t>
    </rPh>
    <rPh sb="5" eb="6">
      <t>パン</t>
    </rPh>
    <phoneticPr fontId="5"/>
  </si>
  <si>
    <t>一　　般　　被　　保　　険　　者　　数</t>
    <rPh sb="0" eb="1">
      <t>イチ</t>
    </rPh>
    <rPh sb="3" eb="4">
      <t>パン</t>
    </rPh>
    <rPh sb="6" eb="7">
      <t>ヒ</t>
    </rPh>
    <rPh sb="9" eb="10">
      <t>タモツ</t>
    </rPh>
    <rPh sb="12" eb="13">
      <t>ケン</t>
    </rPh>
    <rPh sb="15" eb="16">
      <t>モノ</t>
    </rPh>
    <rPh sb="18" eb="19">
      <t>スウ</t>
    </rPh>
    <phoneticPr fontId="5"/>
  </si>
  <si>
    <t>年　　　度　　　末　　　現　　　在</t>
    <rPh sb="0" eb="1">
      <t>トシ</t>
    </rPh>
    <rPh sb="4" eb="5">
      <t>タビ</t>
    </rPh>
    <rPh sb="8" eb="9">
      <t>スエ</t>
    </rPh>
    <rPh sb="12" eb="13">
      <t>ウツツ</t>
    </rPh>
    <rPh sb="16" eb="17">
      <t>ザイ</t>
    </rPh>
    <phoneticPr fontId="5"/>
  </si>
  <si>
    <t>年　 度 　末　 現　 在</t>
    <rPh sb="0" eb="1">
      <t>トシ</t>
    </rPh>
    <rPh sb="3" eb="4">
      <t>タビ</t>
    </rPh>
    <rPh sb="6" eb="7">
      <t>スエ</t>
    </rPh>
    <rPh sb="9" eb="10">
      <t>ウツツ</t>
    </rPh>
    <rPh sb="12" eb="13">
      <t>ザイ</t>
    </rPh>
    <phoneticPr fontId="2"/>
  </si>
  <si>
    <t>年　　　間　　　平　　　均</t>
    <rPh sb="0" eb="1">
      <t>トシ</t>
    </rPh>
    <rPh sb="4" eb="5">
      <t>アイダ</t>
    </rPh>
    <rPh sb="8" eb="9">
      <t>ヒラ</t>
    </rPh>
    <rPh sb="12" eb="13">
      <t>ヒトシ</t>
    </rPh>
    <phoneticPr fontId="5"/>
  </si>
  <si>
    <t>総　数</t>
    <rPh sb="0" eb="1">
      <t>フサ</t>
    </rPh>
    <rPh sb="2" eb="3">
      <t>カズ</t>
    </rPh>
    <phoneticPr fontId="5"/>
  </si>
  <si>
    <t>前期高齢者（再掲）</t>
    <rPh sb="0" eb="2">
      <t>ゼンキ</t>
    </rPh>
    <rPh sb="2" eb="5">
      <t>コウレイシャ</t>
    </rPh>
    <rPh sb="6" eb="8">
      <t>サイケイ</t>
    </rPh>
    <phoneticPr fontId="5"/>
  </si>
  <si>
    <t>未就学児　　　　　　　　　　（再掲）</t>
    <rPh sb="0" eb="3">
      <t>ミシュウガク</t>
    </rPh>
    <rPh sb="3" eb="4">
      <t>ジ</t>
    </rPh>
    <rPh sb="15" eb="17">
      <t>サイケイ</t>
    </rPh>
    <phoneticPr fontId="5"/>
  </si>
  <si>
    <t>前期高齢者　　　　　　　　　　（再掲）</t>
    <rPh sb="0" eb="2">
      <t>ゼンキ</t>
    </rPh>
    <rPh sb="2" eb="5">
      <t>コウレイシャ</t>
    </rPh>
    <rPh sb="16" eb="18">
      <t>サイケイ</t>
    </rPh>
    <phoneticPr fontId="5"/>
  </si>
  <si>
    <t>７０歳以上（再掲）</t>
    <rPh sb="2" eb="5">
      <t>サイイジョウ</t>
    </rPh>
    <rPh sb="6" eb="8">
      <t>サイケイ</t>
    </rPh>
    <phoneticPr fontId="5"/>
  </si>
  <si>
    <t>加入割合</t>
    <rPh sb="0" eb="2">
      <t>カニュウ</t>
    </rPh>
    <rPh sb="2" eb="4">
      <t>ワリアイ</t>
    </rPh>
    <phoneticPr fontId="5"/>
  </si>
  <si>
    <t>一般</t>
    <rPh sb="0" eb="2">
      <t>イッパン</t>
    </rPh>
    <phoneticPr fontId="5"/>
  </si>
  <si>
    <t>現役並み所得者</t>
    <rPh sb="0" eb="2">
      <t>ゲンエキ</t>
    </rPh>
    <rPh sb="2" eb="3">
      <t>ナ</t>
    </rPh>
    <rPh sb="4" eb="7">
      <t>ショトクシャ</t>
    </rPh>
    <phoneticPr fontId="5"/>
  </si>
  <si>
    <t>Ｅ</t>
  </si>
  <si>
    <t>（％）Ｅ/Ｃ</t>
    <phoneticPr fontId="5"/>
  </si>
  <si>
    <t>Ｆ</t>
    <phoneticPr fontId="5"/>
  </si>
  <si>
    <t>（％）Ｆ/Ｃ</t>
    <phoneticPr fontId="5"/>
  </si>
  <si>
    <t>Ｇ</t>
    <phoneticPr fontId="5"/>
  </si>
  <si>
    <t>（％）Ｇ/Ｃ</t>
    <phoneticPr fontId="5"/>
  </si>
  <si>
    <t>Ｈ</t>
    <phoneticPr fontId="5"/>
  </si>
  <si>
    <t>（％）Ｈ/Ｃ</t>
    <phoneticPr fontId="5"/>
  </si>
  <si>
    <t>Ｉ</t>
    <phoneticPr fontId="5"/>
  </si>
  <si>
    <t>（％）Ｉ/Ｃ</t>
    <phoneticPr fontId="5"/>
  </si>
  <si>
    <t>計</t>
    <phoneticPr fontId="2"/>
  </si>
  <si>
    <t>み</t>
  </si>
  <si>
    <t>第１表　一般状況（その３）－Ａ表</t>
    <phoneticPr fontId="5"/>
  </si>
  <si>
    <t>年　　　間　　　平　　　均</t>
    <rPh sb="4" eb="5">
      <t>アイダ</t>
    </rPh>
    <phoneticPr fontId="2"/>
  </si>
  <si>
    <t>総　　数</t>
    <rPh sb="0" eb="1">
      <t>フサ</t>
    </rPh>
    <rPh sb="3" eb="4">
      <t>カズ</t>
    </rPh>
    <phoneticPr fontId="5"/>
  </si>
  <si>
    <t>未就学児（再掲）</t>
    <rPh sb="0" eb="3">
      <t>ミシュウガク</t>
    </rPh>
    <rPh sb="3" eb="4">
      <t>ジ</t>
    </rPh>
    <phoneticPr fontId="5"/>
  </si>
  <si>
    <t>総　　数</t>
    <rPh sb="0" eb="1">
      <t>フサ</t>
    </rPh>
    <rPh sb="3" eb="4">
      <t>カズ</t>
    </rPh>
    <phoneticPr fontId="2"/>
  </si>
  <si>
    <t>本　人</t>
  </si>
  <si>
    <t>被扶養者</t>
  </si>
  <si>
    <t>Ｊ</t>
    <phoneticPr fontId="5"/>
  </si>
  <si>
    <t>（％）Ｊ/Ｃ</t>
    <phoneticPr fontId="5"/>
  </si>
  <si>
    <t>Ｋ</t>
    <phoneticPr fontId="5"/>
  </si>
  <si>
    <t>（％）Ｋ/Ｃ</t>
    <phoneticPr fontId="5"/>
  </si>
  <si>
    <t>－</t>
    <phoneticPr fontId="5"/>
  </si>
  <si>
    <t>佐 賀 市</t>
    <phoneticPr fontId="5"/>
  </si>
  <si>
    <t>第１表　一般状況（その４）－Ａ表</t>
    <phoneticPr fontId="5"/>
  </si>
  <si>
    <t>介護保険第２号被保険者数</t>
    <rPh sb="0" eb="2">
      <t>カイゴ</t>
    </rPh>
    <rPh sb="2" eb="4">
      <t>ホケン</t>
    </rPh>
    <rPh sb="4" eb="5">
      <t>ダイ</t>
    </rPh>
    <rPh sb="6" eb="7">
      <t>ゴウ</t>
    </rPh>
    <rPh sb="7" eb="11">
      <t>ヒホケンシャ</t>
    </rPh>
    <rPh sb="11" eb="12">
      <t>スウ</t>
    </rPh>
    <phoneticPr fontId="5"/>
  </si>
  <si>
    <t>介護保険第２号世帯数</t>
    <phoneticPr fontId="2"/>
  </si>
  <si>
    <t>特定世帯数</t>
    <rPh sb="0" eb="2">
      <t>トクテイ</t>
    </rPh>
    <rPh sb="2" eb="5">
      <t>セタイスウ</t>
    </rPh>
    <phoneticPr fontId="2"/>
  </si>
  <si>
    <t>特定継続世帯数</t>
    <rPh sb="0" eb="2">
      <t>トクテイ</t>
    </rPh>
    <rPh sb="2" eb="4">
      <t>ケイゾク</t>
    </rPh>
    <rPh sb="4" eb="7">
      <t>セタイスウ</t>
    </rPh>
    <phoneticPr fontId="2"/>
  </si>
  <si>
    <t>事務職員数</t>
    <phoneticPr fontId="5"/>
  </si>
  <si>
    <t>年 度 末 現 在</t>
  </si>
  <si>
    <t>年間平均　　　　　（人）</t>
    <rPh sb="10" eb="11">
      <t>ニン</t>
    </rPh>
    <phoneticPr fontId="5"/>
  </si>
  <si>
    <t>加入割合</t>
  </si>
  <si>
    <t>専任</t>
    <phoneticPr fontId="5"/>
  </si>
  <si>
    <t>兼任</t>
    <phoneticPr fontId="5"/>
  </si>
  <si>
    <t>出産育児</t>
    <rPh sb="0" eb="2">
      <t>シュッサン</t>
    </rPh>
    <rPh sb="2" eb="4">
      <t>イクジ</t>
    </rPh>
    <phoneticPr fontId="2"/>
  </si>
  <si>
    <t>葬祭給付</t>
    <rPh sb="2" eb="4">
      <t>キュウフ</t>
    </rPh>
    <phoneticPr fontId="2"/>
  </si>
  <si>
    <t>傷病手当</t>
    <rPh sb="0" eb="2">
      <t>ショウビョウ</t>
    </rPh>
    <rPh sb="2" eb="4">
      <t>テアテ</t>
    </rPh>
    <phoneticPr fontId="2"/>
  </si>
  <si>
    <t>出　産</t>
  </si>
  <si>
    <t>その他</t>
    <rPh sb="2" eb="3">
      <t>ホカ</t>
    </rPh>
    <phoneticPr fontId="2"/>
  </si>
  <si>
    <t>手　当</t>
    <phoneticPr fontId="2"/>
  </si>
  <si>
    <t>Ｌ</t>
    <phoneticPr fontId="5"/>
  </si>
  <si>
    <t>Ｌ／Ｃ</t>
    <phoneticPr fontId="5"/>
  </si>
  <si>
    <t>（円）</t>
  </si>
  <si>
    <t>－</t>
    <phoneticPr fontId="2"/>
  </si>
  <si>
    <t>488,000 ・ 500,000</t>
    <phoneticPr fontId="2"/>
  </si>
  <si>
    <t>※１</t>
    <phoneticPr fontId="2"/>
  </si>
  <si>
    <t>※１</t>
  </si>
  <si>
    <t>488,000 ・ 500,000</t>
  </si>
  <si>
    <t>みやき町</t>
  </si>
  <si>
    <t>本 100,000　他 50,000</t>
    <rPh sb="0" eb="1">
      <t>ホン</t>
    </rPh>
    <rPh sb="10" eb="11">
      <t>タ</t>
    </rPh>
    <phoneticPr fontId="2"/>
  </si>
  <si>
    <t>※1,２</t>
    <phoneticPr fontId="2"/>
  </si>
  <si>
    <t>本 150,000　他 75,000</t>
    <rPh sb="0" eb="1">
      <t>ホン</t>
    </rPh>
    <rPh sb="10" eb="11">
      <t>タ</t>
    </rPh>
    <phoneticPr fontId="2"/>
  </si>
  <si>
    <t>※1,３</t>
    <phoneticPr fontId="5"/>
  </si>
  <si>
    <t>※４</t>
    <phoneticPr fontId="5"/>
  </si>
  <si>
    <r>
      <rPr>
        <b/>
        <sz val="6"/>
        <rFont val="ＭＳ 明朝"/>
        <family val="1"/>
        <charset val="128"/>
      </rPr>
      <t>※１</t>
    </r>
    <r>
      <rPr>
        <sz val="6"/>
        <rFont val="ＭＳ 明朝"/>
        <family val="1"/>
        <charset val="128"/>
      </rPr>
      <t>　直近3月間の給与収入の合計額を就労日数で除した額×2/3×日数</t>
    </r>
    <rPh sb="3" eb="5">
      <t>チョッキン</t>
    </rPh>
    <rPh sb="6" eb="7">
      <t>ツキ</t>
    </rPh>
    <rPh sb="7" eb="8">
      <t>カン</t>
    </rPh>
    <rPh sb="9" eb="13">
      <t>キュウヨシュウニュウ</t>
    </rPh>
    <rPh sb="14" eb="17">
      <t>ゴウケイガク</t>
    </rPh>
    <rPh sb="18" eb="22">
      <t>シュウロウニッスウ</t>
    </rPh>
    <rPh sb="23" eb="24">
      <t>ジョ</t>
    </rPh>
    <rPh sb="26" eb="27">
      <t>ガク</t>
    </rPh>
    <rPh sb="32" eb="34">
      <t>ニッスウ</t>
    </rPh>
    <phoneticPr fontId="2"/>
  </si>
  <si>
    <r>
      <rPr>
        <b/>
        <sz val="6"/>
        <rFont val="ＭＳ 明朝"/>
        <family val="1"/>
        <charset val="128"/>
      </rPr>
      <t>※２</t>
    </r>
    <r>
      <rPr>
        <sz val="6"/>
        <rFont val="ＭＳ 明朝"/>
        <family val="1"/>
        <charset val="128"/>
      </rPr>
      <t>　医師組合員のみ支給（1日につき）5,000円</t>
    </r>
    <rPh sb="0" eb="25">
      <t>イシクミアイインシキュウニチエン</t>
    </rPh>
    <phoneticPr fontId="2"/>
  </si>
  <si>
    <r>
      <rPr>
        <b/>
        <sz val="6"/>
        <rFont val="ＭＳ 明朝"/>
        <family val="1"/>
        <charset val="128"/>
      </rPr>
      <t>※３</t>
    </r>
    <r>
      <rPr>
        <sz val="6"/>
        <rFont val="ＭＳ 明朝"/>
        <family val="1"/>
        <charset val="128"/>
      </rPr>
      <t>　甲種組合員（1日につき）1,000円　乙種組合員（1日につき）2,000円</t>
    </r>
    <rPh sb="3" eb="5">
      <t>コウシュ</t>
    </rPh>
    <rPh sb="5" eb="8">
      <t>クミアイイン</t>
    </rPh>
    <rPh sb="10" eb="11">
      <t>ニチ</t>
    </rPh>
    <rPh sb="20" eb="21">
      <t>エン</t>
    </rPh>
    <rPh sb="22" eb="23">
      <t>オツ</t>
    </rPh>
    <rPh sb="23" eb="24">
      <t>シュ</t>
    </rPh>
    <rPh sb="24" eb="27">
      <t>クミアイイン</t>
    </rPh>
    <phoneticPr fontId="2"/>
  </si>
  <si>
    <r>
      <rPr>
        <b/>
        <sz val="6"/>
        <rFont val="ＭＳ 明朝"/>
        <family val="1"/>
        <charset val="128"/>
      </rPr>
      <t>※４</t>
    </r>
    <r>
      <rPr>
        <sz val="6"/>
        <rFont val="ＭＳ 明朝"/>
        <family val="1"/>
        <charset val="128"/>
      </rPr>
      <t>　第1種組合員（1日につき）6,000円　第2種組合員（1日につき）5,000円</t>
    </r>
    <rPh sb="3" eb="4">
      <t>ダイ</t>
    </rPh>
    <rPh sb="5" eb="6">
      <t>シュ</t>
    </rPh>
    <rPh sb="6" eb="9">
      <t>クミアイイン</t>
    </rPh>
    <phoneticPr fontId="2"/>
  </si>
  <si>
    <t>　　　第3・4・5種組合員（1日につき）4,500円　1日目から支給　最高40日</t>
    <rPh sb="28" eb="30">
      <t>ニチメ</t>
    </rPh>
    <rPh sb="32" eb="34">
      <t>シキュウ</t>
    </rPh>
    <rPh sb="35" eb="37">
      <t>サイコウ</t>
    </rPh>
    <rPh sb="39" eb="40">
      <t>ニチ</t>
    </rPh>
    <phoneticPr fontId="2"/>
  </si>
  <si>
    <t>退　職　被　保　険　者　等　数</t>
    <rPh sb="0" eb="1">
      <t>シリゾ</t>
    </rPh>
    <rPh sb="2" eb="3">
      <t>ショク</t>
    </rPh>
    <rPh sb="4" eb="5">
      <t>ヒ</t>
    </rPh>
    <rPh sb="6" eb="7">
      <t>タモツ</t>
    </rPh>
    <rPh sb="8" eb="9">
      <t>ケン</t>
    </rPh>
    <rPh sb="10" eb="11">
      <t>モノ</t>
    </rPh>
    <rPh sb="12" eb="13">
      <t>トウ</t>
    </rPh>
    <rPh sb="14" eb="15">
      <t>スウ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</si>
</sst>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#,##0_ ;[Red]\-#,##0\ "/>
    <numFmt numFmtId="178" formatCode="#,##0.00_ ;[Red]\-#,##0.00\ "/>
    <numFmt numFmtId="179" formatCode="#,##0.0_ ;[Red]\-#,##0.0\ "/>
    <numFmt numFmtId="180" formatCode="#,##0_ "/>
  </numFmts>
  <fonts count="13" x14ac:knownFonts="1">
    <font>
      <sz val="14"/>
      <name val="Terminal"/>
      <charset val="128"/>
    </font>
    <font>
      <sz val="10"/>
      <name val="ＭＳ 明朝"/>
      <family val="1"/>
      <charset val="128"/>
    </font>
    <font>
      <sz val="7"/>
      <name val="Terminal"/>
      <charset val="128"/>
    </font>
    <font>
      <b/>
      <sz val="16"/>
      <name val="ＭＳ 明朝"/>
      <family val="1"/>
      <charset val="128"/>
    </font>
    <font>
      <sz val="12"/>
      <name val="ＭＳ 明朝"/>
      <family val="1"/>
      <charset val="128"/>
    </font>
    <font>
      <sz val="7"/>
      <name val="ＭＳ Ｐゴシック"/>
      <family val="3"/>
      <charset val="128"/>
    </font>
    <font>
      <sz val="10"/>
      <name val="Terminal"/>
      <charset val="128"/>
    </font>
    <font>
      <sz val="10"/>
      <color indexed="39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明朝"/>
      <family val="1"/>
      <charset val="128"/>
    </font>
    <font>
      <b/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/>
    <xf numFmtId="0" fontId="8" fillId="0" borderId="0"/>
  </cellStyleXfs>
  <cellXfs count="259">
    <xf numFmtId="0" fontId="0" fillId="0" borderId="0" xfId="0"/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1" fillId="0" borderId="15" xfId="0" applyFont="1" applyBorder="1" applyAlignment="1">
      <alignment horizontal="center" vertical="center"/>
    </xf>
    <xf numFmtId="57" fontId="1" fillId="0" borderId="15" xfId="0" applyNumberFormat="1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5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vertical="center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2" xfId="0" applyFont="1" applyBorder="1" applyAlignment="1">
      <alignment vertical="center"/>
    </xf>
    <xf numFmtId="37" fontId="1" fillId="0" borderId="15" xfId="0" applyNumberFormat="1" applyFont="1" applyBorder="1" applyAlignment="1">
      <alignment vertical="center"/>
    </xf>
    <xf numFmtId="37" fontId="1" fillId="0" borderId="24" xfId="0" applyNumberFormat="1" applyFont="1" applyBorder="1" applyAlignment="1">
      <alignment vertical="center"/>
    </xf>
    <xf numFmtId="37" fontId="1" fillId="0" borderId="12" xfId="0" applyNumberFormat="1" applyFont="1" applyBorder="1" applyAlignment="1">
      <alignment vertical="center"/>
    </xf>
    <xf numFmtId="37" fontId="1" fillId="0" borderId="14" xfId="0" applyNumberFormat="1" applyFont="1" applyBorder="1" applyAlignment="1">
      <alignment vertical="center"/>
    </xf>
    <xf numFmtId="176" fontId="1" fillId="0" borderId="15" xfId="0" applyNumberFormat="1" applyFont="1" applyBorder="1" applyAlignment="1">
      <alignment vertical="center"/>
    </xf>
    <xf numFmtId="176" fontId="1" fillId="0" borderId="14" xfId="0" applyNumberFormat="1" applyFont="1" applyBorder="1" applyAlignment="1">
      <alignment vertical="center"/>
    </xf>
    <xf numFmtId="177" fontId="1" fillId="0" borderId="15" xfId="0" applyNumberFormat="1" applyFont="1" applyBorder="1" applyAlignment="1">
      <alignment vertical="center"/>
    </xf>
    <xf numFmtId="177" fontId="1" fillId="0" borderId="15" xfId="0" applyNumberFormat="1" applyFont="1" applyBorder="1" applyAlignment="1">
      <alignment horizontal="right" vertical="center"/>
    </xf>
    <xf numFmtId="177" fontId="1" fillId="0" borderId="24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horizontal="right" vertical="center"/>
    </xf>
    <xf numFmtId="177" fontId="1" fillId="0" borderId="14" xfId="0" applyNumberFormat="1" applyFont="1" applyBorder="1" applyAlignment="1">
      <alignment horizontal="right" vertical="center"/>
    </xf>
    <xf numFmtId="178" fontId="1" fillId="0" borderId="15" xfId="0" applyNumberFormat="1" applyFont="1" applyBorder="1" applyAlignment="1">
      <alignment vertical="center"/>
    </xf>
    <xf numFmtId="179" fontId="1" fillId="0" borderId="14" xfId="0" applyNumberFormat="1" applyFont="1" applyBorder="1" applyAlignment="1">
      <alignment vertical="center"/>
    </xf>
    <xf numFmtId="177" fontId="7" fillId="0" borderId="15" xfId="0" applyNumberFormat="1" applyFont="1" applyBorder="1" applyAlignment="1">
      <alignment vertical="center"/>
    </xf>
    <xf numFmtId="177" fontId="7" fillId="0" borderId="14" xfId="0" applyNumberFormat="1" applyFont="1" applyBorder="1" applyAlignment="1">
      <alignment vertical="center"/>
    </xf>
    <xf numFmtId="177" fontId="7" fillId="0" borderId="24" xfId="0" applyNumberFormat="1" applyFont="1" applyBorder="1" applyAlignment="1">
      <alignment vertical="center"/>
    </xf>
    <xf numFmtId="177" fontId="7" fillId="0" borderId="13" xfId="0" applyNumberFormat="1" applyFont="1" applyBorder="1" applyAlignment="1">
      <alignment vertical="center"/>
    </xf>
    <xf numFmtId="177" fontId="7" fillId="0" borderId="0" xfId="0" applyNumberFormat="1" applyFont="1" applyAlignment="1">
      <alignment vertical="center"/>
    </xf>
    <xf numFmtId="178" fontId="7" fillId="0" borderId="15" xfId="0" applyNumberFormat="1" applyFont="1" applyBorder="1" applyAlignment="1">
      <alignment vertical="center"/>
    </xf>
    <xf numFmtId="179" fontId="7" fillId="0" borderId="14" xfId="0" applyNumberFormat="1" applyFont="1" applyBorder="1" applyAlignment="1">
      <alignment vertical="center"/>
    </xf>
    <xf numFmtId="177" fontId="7" fillId="0" borderId="12" xfId="0" applyNumberFormat="1" applyFont="1" applyBorder="1" applyAlignment="1">
      <alignment vertical="center"/>
    </xf>
    <xf numFmtId="177" fontId="1" fillId="0" borderId="16" xfId="0" applyNumberFormat="1" applyFont="1" applyBorder="1" applyAlignment="1">
      <alignment horizontal="right" vertical="center"/>
    </xf>
    <xf numFmtId="177" fontId="7" fillId="0" borderId="16" xfId="0" applyNumberFormat="1" applyFont="1" applyBorder="1" applyAlignment="1">
      <alignment vertical="center"/>
    </xf>
    <xf numFmtId="177" fontId="7" fillId="0" borderId="26" xfId="0" applyNumberFormat="1" applyFont="1" applyBorder="1" applyAlignment="1">
      <alignment vertical="center"/>
    </xf>
    <xf numFmtId="177" fontId="7" fillId="0" borderId="27" xfId="0" applyNumberFormat="1" applyFont="1" applyBorder="1" applyAlignment="1">
      <alignment vertical="center"/>
    </xf>
    <xf numFmtId="177" fontId="7" fillId="0" borderId="28" xfId="0" applyNumberFormat="1" applyFont="1" applyBorder="1" applyAlignment="1">
      <alignment vertical="center"/>
    </xf>
    <xf numFmtId="178" fontId="7" fillId="0" borderId="16" xfId="0" applyNumberFormat="1" applyFont="1" applyBorder="1" applyAlignment="1">
      <alignment horizontal="right" vertical="center"/>
    </xf>
    <xf numFmtId="179" fontId="7" fillId="0" borderId="26" xfId="0" applyNumberFormat="1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horizontal="center" vertical="center"/>
    </xf>
    <xf numFmtId="180" fontId="1" fillId="0" borderId="14" xfId="1" applyNumberFormat="1" applyFont="1" applyBorder="1" applyAlignment="1">
      <alignment vertical="center"/>
    </xf>
    <xf numFmtId="180" fontId="1" fillId="0" borderId="0" xfId="0" applyNumberFormat="1" applyFont="1" applyAlignment="1">
      <alignment vertical="center"/>
    </xf>
    <xf numFmtId="180" fontId="1" fillId="0" borderId="32" xfId="0" applyNumberFormat="1" applyFont="1" applyBorder="1" applyAlignment="1">
      <alignment vertical="center"/>
    </xf>
    <xf numFmtId="180" fontId="1" fillId="0" borderId="33" xfId="0" applyNumberFormat="1" applyFont="1" applyBorder="1" applyAlignment="1">
      <alignment vertical="center"/>
    </xf>
    <xf numFmtId="180" fontId="1" fillId="0" borderId="34" xfId="0" applyNumberFormat="1" applyFont="1" applyBorder="1" applyAlignment="1">
      <alignment vertical="center"/>
    </xf>
    <xf numFmtId="180" fontId="1" fillId="0" borderId="35" xfId="0" applyNumberFormat="1" applyFont="1" applyBorder="1" applyAlignment="1">
      <alignment vertical="center"/>
    </xf>
    <xf numFmtId="180" fontId="1" fillId="0" borderId="36" xfId="0" applyNumberFormat="1" applyFont="1" applyBorder="1" applyAlignment="1">
      <alignment vertical="center"/>
    </xf>
    <xf numFmtId="178" fontId="1" fillId="0" borderId="31" xfId="0" applyNumberFormat="1" applyFont="1" applyBorder="1" applyAlignment="1">
      <alignment vertical="center"/>
    </xf>
    <xf numFmtId="179" fontId="7" fillId="0" borderId="32" xfId="0" applyNumberFormat="1" applyFont="1" applyBorder="1" applyAlignment="1">
      <alignment vertical="center"/>
    </xf>
    <xf numFmtId="0" fontId="1" fillId="0" borderId="23" xfId="0" applyFont="1" applyBorder="1" applyAlignment="1">
      <alignment horizontal="center" vertical="center"/>
    </xf>
    <xf numFmtId="37" fontId="4" fillId="0" borderId="0" xfId="0" applyNumberFormat="1" applyFont="1" applyAlignment="1">
      <alignment vertical="center"/>
    </xf>
    <xf numFmtId="180" fontId="1" fillId="0" borderId="14" xfId="0" applyNumberFormat="1" applyFont="1" applyBorder="1" applyAlignment="1">
      <alignment vertical="center"/>
    </xf>
    <xf numFmtId="180" fontId="1" fillId="0" borderId="24" xfId="0" applyNumberFormat="1" applyFont="1" applyBorder="1" applyAlignment="1">
      <alignment vertical="center"/>
    </xf>
    <xf numFmtId="180" fontId="1" fillId="0" borderId="13" xfId="0" applyNumberFormat="1" applyFont="1" applyBorder="1" applyAlignment="1">
      <alignment vertical="center"/>
    </xf>
    <xf numFmtId="0" fontId="1" fillId="0" borderId="37" xfId="0" applyFont="1" applyBorder="1" applyAlignment="1">
      <alignment vertical="center"/>
    </xf>
    <xf numFmtId="0" fontId="1" fillId="0" borderId="38" xfId="0" applyFont="1" applyBorder="1" applyAlignment="1">
      <alignment horizontal="center" vertical="center"/>
    </xf>
    <xf numFmtId="180" fontId="1" fillId="0" borderId="39" xfId="0" applyNumberFormat="1" applyFont="1" applyBorder="1" applyAlignment="1">
      <alignment vertical="center"/>
    </xf>
    <xf numFmtId="180" fontId="1" fillId="0" borderId="40" xfId="0" applyNumberFormat="1" applyFont="1" applyBorder="1" applyAlignment="1">
      <alignment vertical="center"/>
    </xf>
    <xf numFmtId="180" fontId="1" fillId="0" borderId="41" xfId="0" applyNumberFormat="1" applyFont="1" applyBorder="1" applyAlignment="1">
      <alignment vertical="center"/>
    </xf>
    <xf numFmtId="178" fontId="1" fillId="0" borderId="38" xfId="0" applyNumberFormat="1" applyFont="1" applyBorder="1" applyAlignment="1">
      <alignment vertical="center"/>
    </xf>
    <xf numFmtId="179" fontId="7" fillId="0" borderId="39" xfId="0" applyNumberFormat="1" applyFont="1" applyBorder="1" applyAlignment="1">
      <alignment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horizontal="center" vertical="center"/>
    </xf>
    <xf numFmtId="178" fontId="1" fillId="0" borderId="45" xfId="0" applyNumberFormat="1" applyFont="1" applyBorder="1" applyAlignment="1">
      <alignment horizontal="center" vertical="center"/>
    </xf>
    <xf numFmtId="180" fontId="1" fillId="0" borderId="45" xfId="0" applyNumberFormat="1" applyFont="1" applyBorder="1" applyAlignment="1">
      <alignment vertical="center"/>
    </xf>
    <xf numFmtId="180" fontId="1" fillId="0" borderId="46" xfId="0" applyNumberFormat="1" applyFont="1" applyBorder="1" applyAlignment="1">
      <alignment vertical="center"/>
    </xf>
    <xf numFmtId="180" fontId="1" fillId="0" borderId="47" xfId="0" applyNumberFormat="1" applyFont="1" applyBorder="1" applyAlignment="1">
      <alignment vertical="center"/>
    </xf>
    <xf numFmtId="178" fontId="1" fillId="0" borderId="44" xfId="0" applyNumberFormat="1" applyFont="1" applyBorder="1" applyAlignment="1">
      <alignment horizontal="center" vertical="center"/>
    </xf>
    <xf numFmtId="179" fontId="7" fillId="0" borderId="45" xfId="0" applyNumberFormat="1" applyFont="1" applyBorder="1" applyAlignment="1">
      <alignment vertical="center"/>
    </xf>
    <xf numFmtId="178" fontId="1" fillId="0" borderId="14" xfId="0" applyNumberFormat="1" applyFont="1" applyBorder="1" applyAlignment="1">
      <alignment horizontal="center" vertical="center"/>
    </xf>
    <xf numFmtId="178" fontId="1" fillId="0" borderId="15" xfId="0" applyNumberFormat="1" applyFont="1" applyBorder="1" applyAlignment="1">
      <alignment horizontal="center" vertical="center"/>
    </xf>
    <xf numFmtId="0" fontId="1" fillId="0" borderId="48" xfId="0" applyFont="1" applyBorder="1" applyAlignment="1">
      <alignment vertical="center"/>
    </xf>
    <xf numFmtId="0" fontId="1" fillId="0" borderId="49" xfId="0" applyFont="1" applyBorder="1" applyAlignment="1">
      <alignment horizontal="center" vertical="center"/>
    </xf>
    <xf numFmtId="178" fontId="1" fillId="0" borderId="50" xfId="0" applyNumberFormat="1" applyFont="1" applyBorder="1" applyAlignment="1">
      <alignment horizontal="center" vertical="center"/>
    </xf>
    <xf numFmtId="180" fontId="1" fillId="0" borderId="50" xfId="0" applyNumberFormat="1" applyFont="1" applyBorder="1" applyAlignment="1">
      <alignment vertical="center"/>
    </xf>
    <xf numFmtId="180" fontId="1" fillId="0" borderId="51" xfId="0" applyNumberFormat="1" applyFont="1" applyBorder="1" applyAlignment="1">
      <alignment vertical="center"/>
    </xf>
    <xf numFmtId="180" fontId="1" fillId="0" borderId="52" xfId="0" applyNumberFormat="1" applyFont="1" applyBorder="1" applyAlignment="1">
      <alignment vertical="center"/>
    </xf>
    <xf numFmtId="180" fontId="1" fillId="0" borderId="53" xfId="0" applyNumberFormat="1" applyFont="1" applyBorder="1" applyAlignment="1">
      <alignment vertical="center"/>
    </xf>
    <xf numFmtId="179" fontId="7" fillId="0" borderId="50" xfId="0" applyNumberFormat="1" applyFont="1" applyBorder="1" applyAlignment="1">
      <alignment vertical="center"/>
    </xf>
    <xf numFmtId="0" fontId="1" fillId="0" borderId="5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55" xfId="0" applyFont="1" applyBorder="1" applyAlignment="1">
      <alignment vertical="center"/>
    </xf>
    <xf numFmtId="0" fontId="1" fillId="0" borderId="55" xfId="0" applyFont="1" applyBorder="1" applyAlignment="1">
      <alignment horizontal="center" vertical="center"/>
    </xf>
    <xf numFmtId="0" fontId="1" fillId="0" borderId="0" xfId="0" applyFont="1"/>
    <xf numFmtId="0" fontId="4" fillId="0" borderId="0" xfId="0" applyFont="1"/>
    <xf numFmtId="0" fontId="1" fillId="0" borderId="14" xfId="0" applyFont="1" applyBorder="1" applyAlignment="1">
      <alignment horizontal="center" vertical="center" shrinkToFit="1"/>
    </xf>
    <xf numFmtId="0" fontId="1" fillId="0" borderId="24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177" fontId="1" fillId="0" borderId="14" xfId="0" applyNumberFormat="1" applyFont="1" applyBorder="1" applyAlignment="1">
      <alignment vertical="center"/>
    </xf>
    <xf numFmtId="178" fontId="1" fillId="0" borderId="15" xfId="0" applyNumberFormat="1" applyFont="1" applyBorder="1" applyAlignment="1">
      <alignment horizontal="right" vertical="center"/>
    </xf>
    <xf numFmtId="178" fontId="1" fillId="0" borderId="24" xfId="0" applyNumberFormat="1" applyFont="1" applyBorder="1" applyAlignment="1">
      <alignment horizontal="right" vertical="center"/>
    </xf>
    <xf numFmtId="177" fontId="1" fillId="0" borderId="12" xfId="0" applyNumberFormat="1" applyFont="1" applyBorder="1" applyAlignment="1">
      <alignment vertical="center"/>
    </xf>
    <xf numFmtId="178" fontId="1" fillId="0" borderId="14" xfId="0" applyNumberFormat="1" applyFont="1" applyBorder="1" applyAlignment="1">
      <alignment vertical="center"/>
    </xf>
    <xf numFmtId="178" fontId="7" fillId="0" borderId="24" xfId="0" applyNumberFormat="1" applyFont="1" applyBorder="1" applyAlignment="1">
      <alignment vertical="center"/>
    </xf>
    <xf numFmtId="178" fontId="7" fillId="0" borderId="14" xfId="0" applyNumberFormat="1" applyFont="1" applyBorder="1" applyAlignment="1">
      <alignment vertical="center"/>
    </xf>
    <xf numFmtId="178" fontId="7" fillId="0" borderId="26" xfId="0" applyNumberFormat="1" applyFont="1" applyBorder="1" applyAlignment="1">
      <alignment vertical="center"/>
    </xf>
    <xf numFmtId="177" fontId="7" fillId="0" borderId="58" xfId="0" applyNumberFormat="1" applyFont="1" applyBorder="1" applyAlignment="1">
      <alignment vertical="center"/>
    </xf>
    <xf numFmtId="178" fontId="7" fillId="0" borderId="27" xfId="0" applyNumberFormat="1" applyFont="1" applyBorder="1" applyAlignment="1">
      <alignment vertical="center"/>
    </xf>
    <xf numFmtId="177" fontId="7" fillId="0" borderId="25" xfId="0" applyNumberFormat="1" applyFont="1" applyBorder="1" applyAlignment="1">
      <alignment vertical="center"/>
    </xf>
    <xf numFmtId="178" fontId="7" fillId="0" borderId="16" xfId="0" applyNumberFormat="1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178" fontId="1" fillId="0" borderId="32" xfId="0" applyNumberFormat="1" applyFont="1" applyBorder="1" applyAlignment="1">
      <alignment vertical="center"/>
    </xf>
    <xf numFmtId="178" fontId="1" fillId="0" borderId="32" xfId="0" applyNumberFormat="1" applyFont="1" applyBorder="1" applyAlignment="1" applyProtection="1">
      <alignment vertical="center"/>
      <protection locked="0"/>
    </xf>
    <xf numFmtId="178" fontId="1" fillId="0" borderId="34" xfId="0" applyNumberFormat="1" applyFont="1" applyBorder="1" applyAlignment="1" applyProtection="1">
      <alignment vertical="center"/>
      <protection locked="0"/>
    </xf>
    <xf numFmtId="178" fontId="1" fillId="0" borderId="14" xfId="0" applyNumberFormat="1" applyFont="1" applyBorder="1" applyAlignment="1" applyProtection="1">
      <alignment vertical="center"/>
      <protection locked="0"/>
    </xf>
    <xf numFmtId="178" fontId="1" fillId="0" borderId="24" xfId="0" applyNumberFormat="1" applyFont="1" applyBorder="1" applyAlignment="1" applyProtection="1">
      <alignment vertical="center"/>
      <protection locked="0"/>
    </xf>
    <xf numFmtId="178" fontId="1" fillId="0" borderId="39" xfId="0" applyNumberFormat="1" applyFont="1" applyBorder="1" applyAlignment="1">
      <alignment vertical="center"/>
    </xf>
    <xf numFmtId="178" fontId="1" fillId="0" borderId="39" xfId="0" applyNumberFormat="1" applyFont="1" applyBorder="1" applyAlignment="1" applyProtection="1">
      <alignment vertical="center"/>
      <protection locked="0"/>
    </xf>
    <xf numFmtId="178" fontId="1" fillId="0" borderId="59" xfId="0" applyNumberFormat="1" applyFont="1" applyBorder="1" applyAlignment="1" applyProtection="1">
      <alignment vertical="center"/>
      <protection locked="0"/>
    </xf>
    <xf numFmtId="0" fontId="1" fillId="0" borderId="45" xfId="0" applyFont="1" applyBorder="1" applyAlignment="1">
      <alignment horizontal="center" vertical="center"/>
    </xf>
    <xf numFmtId="178" fontId="1" fillId="0" borderId="47" xfId="0" applyNumberFormat="1" applyFont="1" applyBorder="1" applyAlignment="1" applyProtection="1">
      <alignment vertical="center"/>
      <protection locked="0"/>
    </xf>
    <xf numFmtId="180" fontId="1" fillId="0" borderId="60" xfId="0" applyNumberFormat="1" applyFont="1" applyBorder="1" applyAlignment="1">
      <alignment vertical="center"/>
    </xf>
    <xf numFmtId="178" fontId="1" fillId="0" borderId="50" xfId="0" applyNumberFormat="1" applyFont="1" applyBorder="1" applyAlignment="1">
      <alignment vertical="center"/>
    </xf>
    <xf numFmtId="178" fontId="1" fillId="0" borderId="50" xfId="0" applyNumberFormat="1" applyFont="1" applyBorder="1" applyAlignment="1" applyProtection="1">
      <alignment vertical="center"/>
      <protection locked="0"/>
    </xf>
    <xf numFmtId="178" fontId="1" fillId="0" borderId="52" xfId="0" applyNumberFormat="1" applyFont="1" applyBorder="1" applyAlignment="1" applyProtection="1">
      <alignment vertical="center"/>
      <protection locked="0"/>
    </xf>
    <xf numFmtId="0" fontId="1" fillId="0" borderId="52" xfId="0" applyFont="1" applyBorder="1" applyAlignment="1">
      <alignment horizontal="center" vertical="center"/>
    </xf>
    <xf numFmtId="0" fontId="1" fillId="0" borderId="55" xfId="0" applyFont="1" applyBorder="1"/>
    <xf numFmtId="0" fontId="1" fillId="0" borderId="22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0" borderId="32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58" xfId="0" applyFont="1" applyBorder="1" applyAlignment="1">
      <alignment horizontal="center" vertical="center" shrinkToFit="1"/>
    </xf>
    <xf numFmtId="0" fontId="1" fillId="0" borderId="33" xfId="0" applyFont="1" applyBorder="1" applyAlignment="1">
      <alignment vertical="center"/>
    </xf>
    <xf numFmtId="0" fontId="1" fillId="0" borderId="32" xfId="0" applyFont="1" applyBorder="1" applyAlignment="1">
      <alignment vertical="center"/>
    </xf>
    <xf numFmtId="178" fontId="1" fillId="0" borderId="14" xfId="0" applyNumberFormat="1" applyFont="1" applyBorder="1" applyAlignment="1">
      <alignment horizontal="right" vertical="center"/>
    </xf>
    <xf numFmtId="177" fontId="1" fillId="0" borderId="36" xfId="0" applyNumberFormat="1" applyFont="1" applyBorder="1" applyAlignment="1">
      <alignment vertical="center"/>
    </xf>
    <xf numFmtId="177" fontId="7" fillId="0" borderId="36" xfId="0" applyNumberFormat="1" applyFont="1" applyBorder="1" applyAlignment="1">
      <alignment vertical="center"/>
    </xf>
    <xf numFmtId="2" fontId="1" fillId="0" borderId="12" xfId="0" applyNumberFormat="1" applyFont="1" applyBorder="1" applyAlignment="1">
      <alignment vertical="center"/>
    </xf>
    <xf numFmtId="177" fontId="1" fillId="0" borderId="26" xfId="0" applyNumberFormat="1" applyFont="1" applyBorder="1" applyAlignment="1">
      <alignment horizontal="right" vertical="center"/>
    </xf>
    <xf numFmtId="178" fontId="1" fillId="0" borderId="26" xfId="0" applyNumberFormat="1" applyFont="1" applyBorder="1" applyAlignment="1">
      <alignment horizontal="right" vertical="center"/>
    </xf>
    <xf numFmtId="177" fontId="1" fillId="0" borderId="17" xfId="0" applyNumberFormat="1" applyFont="1" applyBorder="1" applyAlignment="1">
      <alignment horizontal="right" vertical="center"/>
    </xf>
    <xf numFmtId="177" fontId="1" fillId="0" borderId="32" xfId="0" applyNumberFormat="1" applyFont="1" applyBorder="1" applyAlignment="1">
      <alignment vertical="center"/>
    </xf>
    <xf numFmtId="180" fontId="1" fillId="0" borderId="15" xfId="0" applyNumberFormat="1" applyFont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177" fontId="1" fillId="0" borderId="39" xfId="0" applyNumberFormat="1" applyFont="1" applyBorder="1" applyAlignment="1">
      <alignment vertical="center"/>
    </xf>
    <xf numFmtId="177" fontId="1" fillId="0" borderId="36" xfId="0" applyNumberFormat="1" applyFont="1" applyBorder="1" applyAlignment="1">
      <alignment horizontal="right" vertical="center"/>
    </xf>
    <xf numFmtId="177" fontId="1" fillId="0" borderId="45" xfId="0" applyNumberFormat="1" applyFont="1" applyBorder="1" applyAlignment="1">
      <alignment horizontal="right" vertical="center"/>
    </xf>
    <xf numFmtId="178" fontId="1" fillId="0" borderId="50" xfId="0" applyNumberFormat="1" applyFont="1" applyBorder="1" applyAlignment="1">
      <alignment horizontal="right" vertical="center"/>
    </xf>
    <xf numFmtId="177" fontId="1" fillId="0" borderId="51" xfId="0" applyNumberFormat="1" applyFont="1" applyBorder="1" applyAlignment="1">
      <alignment horizontal="right" vertical="center"/>
    </xf>
    <xf numFmtId="177" fontId="1" fillId="0" borderId="50" xfId="0" applyNumberFormat="1" applyFont="1" applyBorder="1" applyAlignment="1">
      <alignment horizontal="right" vertical="center"/>
    </xf>
    <xf numFmtId="0" fontId="1" fillId="0" borderId="1" xfId="0" applyFont="1" applyBorder="1"/>
    <xf numFmtId="0" fontId="9" fillId="0" borderId="0" xfId="0" applyFont="1"/>
    <xf numFmtId="0" fontId="1" fillId="0" borderId="28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7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0" borderId="36" xfId="0" applyFont="1" applyBorder="1" applyAlignment="1">
      <alignment vertical="center"/>
    </xf>
    <xf numFmtId="177" fontId="1" fillId="0" borderId="23" xfId="0" applyNumberFormat="1" applyFont="1" applyBorder="1" applyAlignment="1">
      <alignment horizontal="right" vertical="center"/>
    </xf>
    <xf numFmtId="177" fontId="1" fillId="0" borderId="13" xfId="0" applyNumberFormat="1" applyFont="1" applyBorder="1" applyAlignment="1">
      <alignment horizontal="right" vertical="center"/>
    </xf>
    <xf numFmtId="177" fontId="1" fillId="0" borderId="0" xfId="0" applyNumberFormat="1" applyFont="1" applyAlignment="1">
      <alignment horizontal="right" vertical="center"/>
    </xf>
    <xf numFmtId="177" fontId="7" fillId="0" borderId="16" xfId="0" applyNumberFormat="1" applyFont="1" applyBorder="1" applyAlignment="1">
      <alignment horizontal="right" vertical="center"/>
    </xf>
    <xf numFmtId="177" fontId="7" fillId="0" borderId="27" xfId="0" applyNumberFormat="1" applyFont="1" applyBorder="1" applyAlignment="1">
      <alignment horizontal="right" vertical="center"/>
    </xf>
    <xf numFmtId="177" fontId="7" fillId="0" borderId="28" xfId="0" applyNumberFormat="1" applyFont="1" applyBorder="1" applyAlignment="1">
      <alignment horizontal="right" vertical="center"/>
    </xf>
    <xf numFmtId="177" fontId="7" fillId="0" borderId="26" xfId="0" applyNumberFormat="1" applyFont="1" applyBorder="1" applyAlignment="1">
      <alignment horizontal="right" vertical="center"/>
    </xf>
    <xf numFmtId="177" fontId="1" fillId="0" borderId="58" xfId="0" applyNumberFormat="1" applyFont="1" applyBorder="1" applyAlignment="1">
      <alignment horizontal="right" vertical="center"/>
    </xf>
    <xf numFmtId="177" fontId="1" fillId="0" borderId="33" xfId="0" applyNumberFormat="1" applyFont="1" applyBorder="1" applyAlignment="1">
      <alignment horizontal="right" vertical="center"/>
    </xf>
    <xf numFmtId="177" fontId="10" fillId="0" borderId="32" xfId="0" applyNumberFormat="1" applyFont="1" applyBorder="1" applyAlignment="1">
      <alignment horizontal="right" vertical="center"/>
    </xf>
    <xf numFmtId="177" fontId="1" fillId="0" borderId="61" xfId="0" applyNumberFormat="1" applyFont="1" applyBorder="1" applyAlignment="1">
      <alignment horizontal="right" vertical="center"/>
    </xf>
    <xf numFmtId="177" fontId="1" fillId="0" borderId="32" xfId="0" applyNumberFormat="1" applyFont="1" applyBorder="1" applyAlignment="1">
      <alignment horizontal="right" vertical="center"/>
    </xf>
    <xf numFmtId="180" fontId="1" fillId="0" borderId="12" xfId="0" applyNumberFormat="1" applyFont="1" applyBorder="1" applyAlignment="1">
      <alignment vertical="center"/>
    </xf>
    <xf numFmtId="177" fontId="10" fillId="0" borderId="14" xfId="0" applyNumberFormat="1" applyFont="1" applyBorder="1" applyAlignment="1">
      <alignment horizontal="right" vertical="center"/>
    </xf>
    <xf numFmtId="180" fontId="1" fillId="0" borderId="59" xfId="0" applyNumberFormat="1" applyFont="1" applyBorder="1" applyAlignment="1">
      <alignment vertical="center"/>
    </xf>
    <xf numFmtId="177" fontId="1" fillId="0" borderId="63" xfId="0" applyNumberFormat="1" applyFont="1" applyBorder="1" applyAlignment="1">
      <alignment horizontal="right" vertical="center"/>
    </xf>
    <xf numFmtId="177" fontId="1" fillId="0" borderId="39" xfId="0" applyNumberFormat="1" applyFont="1" applyBorder="1" applyAlignment="1">
      <alignment horizontal="right" vertical="center"/>
    </xf>
    <xf numFmtId="180" fontId="1" fillId="0" borderId="45" xfId="0" applyNumberFormat="1" applyFont="1" applyBorder="1" applyAlignment="1">
      <alignment horizontal="right" vertical="center"/>
    </xf>
    <xf numFmtId="180" fontId="1" fillId="0" borderId="15" xfId="0" applyNumberFormat="1" applyFont="1" applyBorder="1" applyAlignment="1">
      <alignment horizontal="right" vertical="center"/>
    </xf>
    <xf numFmtId="180" fontId="1" fillId="0" borderId="14" xfId="0" applyNumberFormat="1" applyFont="1" applyBorder="1" applyAlignment="1">
      <alignment horizontal="right" vertical="center"/>
    </xf>
    <xf numFmtId="180" fontId="1" fillId="0" borderId="13" xfId="0" applyNumberFormat="1" applyFont="1" applyBorder="1" applyAlignment="1">
      <alignment horizontal="right" vertical="center"/>
    </xf>
    <xf numFmtId="177" fontId="1" fillId="0" borderId="45" xfId="0" applyNumberFormat="1" applyFont="1" applyBorder="1" applyAlignment="1">
      <alignment horizontal="center" vertical="center" shrinkToFit="1"/>
    </xf>
    <xf numFmtId="177" fontId="1" fillId="0" borderId="36" xfId="0" applyNumberFormat="1" applyFont="1" applyBorder="1" applyAlignment="1">
      <alignment horizontal="center" vertical="center" shrinkToFit="1"/>
    </xf>
    <xf numFmtId="178" fontId="1" fillId="0" borderId="49" xfId="0" applyNumberFormat="1" applyFont="1" applyBorder="1" applyAlignment="1">
      <alignment vertical="center"/>
    </xf>
    <xf numFmtId="180" fontId="1" fillId="0" borderId="49" xfId="0" applyNumberFormat="1" applyFont="1" applyBorder="1" applyAlignment="1">
      <alignment vertical="center"/>
    </xf>
    <xf numFmtId="180" fontId="1" fillId="0" borderId="50" xfId="0" applyNumberFormat="1" applyFont="1" applyBorder="1" applyAlignment="1">
      <alignment horizontal="right" vertical="center"/>
    </xf>
    <xf numFmtId="180" fontId="1" fillId="0" borderId="49" xfId="0" applyNumberFormat="1" applyFont="1" applyBorder="1" applyAlignment="1">
      <alignment horizontal="right" vertical="center"/>
    </xf>
    <xf numFmtId="180" fontId="1" fillId="0" borderId="53" xfId="0" applyNumberFormat="1" applyFont="1" applyBorder="1" applyAlignment="1">
      <alignment horizontal="right" vertical="center"/>
    </xf>
    <xf numFmtId="177" fontId="1" fillId="0" borderId="50" xfId="0" applyNumberFormat="1" applyFont="1" applyBorder="1" applyAlignment="1">
      <alignment horizontal="center" vertical="center" shrinkToFit="1"/>
    </xf>
    <xf numFmtId="177" fontId="10" fillId="0" borderId="50" xfId="0" applyNumberFormat="1" applyFont="1" applyBorder="1" applyAlignment="1">
      <alignment horizontal="right" vertical="center"/>
    </xf>
    <xf numFmtId="177" fontId="1" fillId="0" borderId="1" xfId="0" applyNumberFormat="1" applyFont="1" applyBorder="1" applyAlignment="1">
      <alignment vertical="center"/>
    </xf>
    <xf numFmtId="0" fontId="11" fillId="0" borderId="0" xfId="0" applyFont="1"/>
    <xf numFmtId="0" fontId="1" fillId="0" borderId="1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77" fontId="7" fillId="0" borderId="0" xfId="0" applyNumberFormat="1" applyFont="1" applyBorder="1" applyAlignment="1">
      <alignment vertical="center"/>
    </xf>
    <xf numFmtId="180" fontId="1" fillId="0" borderId="0" xfId="0" applyNumberFormat="1" applyFont="1" applyBorder="1" applyAlignment="1">
      <alignment vertical="center"/>
    </xf>
    <xf numFmtId="180" fontId="1" fillId="0" borderId="1" xfId="0" applyNumberFormat="1" applyFont="1" applyBorder="1" applyAlignment="1">
      <alignment vertical="center"/>
    </xf>
    <xf numFmtId="180" fontId="1" fillId="0" borderId="24" xfId="0" applyNumberFormat="1" applyFont="1" applyBorder="1" applyAlignment="1">
      <alignment horizontal="right" vertical="center"/>
    </xf>
    <xf numFmtId="180" fontId="1" fillId="0" borderId="52" xfId="0" applyNumberFormat="1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6" fillId="0" borderId="7" xfId="0" applyFont="1" applyBorder="1"/>
    <xf numFmtId="0" fontId="6" fillId="0" borderId="8" xfId="0" applyFont="1" applyBorder="1"/>
    <xf numFmtId="0" fontId="6" fillId="0" borderId="10" xfId="0" applyFont="1" applyBorder="1"/>
    <xf numFmtId="0" fontId="1" fillId="0" borderId="14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62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</cellXfs>
  <cellStyles count="2">
    <cellStyle name="標準" xfId="0" builtinId="0"/>
    <cellStyle name="標準_qryＫＯＫＵＤＯＡ出力" xfId="1" xr:uid="{E757C6D0-78EB-44BE-B73A-93454CA947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30EC3-8885-4D92-A65B-AE2B01515B18}">
  <sheetPr syncVertical="1" syncRef="F7" transitionEvaluation="1">
    <tabColor theme="4"/>
    <pageSetUpPr fitToPage="1"/>
  </sheetPr>
  <dimension ref="B1:V52"/>
  <sheetViews>
    <sheetView tabSelected="1" view="pageBreakPreview" zoomScaleNormal="40" zoomScaleSheetLayoutView="100" workbookViewId="0">
      <pane xSplit="3" ySplit="6" topLeftCell="F7" activePane="bottomRight" state="frozen"/>
      <selection activeCell="E4" sqref="E4"/>
      <selection pane="topRight" activeCell="E4" sqref="E4"/>
      <selection pane="bottomLeft" activeCell="E4" sqref="E4"/>
      <selection pane="bottomRight" activeCell="B1" sqref="B1"/>
    </sheetView>
  </sheetViews>
  <sheetFormatPr defaultColWidth="10.59765625" defaultRowHeight="11.25" customHeight="1" x14ac:dyDescent="0.15"/>
  <cols>
    <col min="1" max="1" width="1.8984375" style="1" customWidth="1"/>
    <col min="2" max="2" width="12.59765625" style="1" customWidth="1"/>
    <col min="3" max="3" width="9.3984375" style="92" customWidth="1"/>
    <col min="4" max="4" width="11.59765625" style="92" customWidth="1"/>
    <col min="5" max="5" width="10.3984375" style="1" customWidth="1"/>
    <col min="6" max="6" width="9.69921875" style="1" customWidth="1"/>
    <col min="7" max="7" width="9.5" style="1" customWidth="1"/>
    <col min="8" max="8" width="9.09765625" style="1" customWidth="1"/>
    <col min="9" max="9" width="8.59765625" style="1" customWidth="1"/>
    <col min="10" max="10" width="10" style="1" customWidth="1"/>
    <col min="11" max="11" width="8.8984375" style="1" customWidth="1"/>
    <col min="12" max="17" width="11.3984375" style="1" customWidth="1"/>
    <col min="18" max="19" width="11.09765625" style="1" customWidth="1"/>
    <col min="20" max="20" width="5.59765625" style="92" customWidth="1"/>
    <col min="21" max="21" width="2.19921875" style="1" customWidth="1"/>
    <col min="22" max="256" width="10.59765625" style="1"/>
    <col min="257" max="257" width="4.09765625" style="1" customWidth="1"/>
    <col min="258" max="258" width="12.59765625" style="1" customWidth="1"/>
    <col min="259" max="259" width="9.3984375" style="1" customWidth="1"/>
    <col min="260" max="260" width="11.59765625" style="1" customWidth="1"/>
    <col min="261" max="261" width="10.3984375" style="1" customWidth="1"/>
    <col min="262" max="262" width="9.69921875" style="1" customWidth="1"/>
    <col min="263" max="263" width="9.5" style="1" customWidth="1"/>
    <col min="264" max="264" width="9.09765625" style="1" customWidth="1"/>
    <col min="265" max="265" width="8.59765625" style="1" customWidth="1"/>
    <col min="266" max="266" width="10" style="1" customWidth="1"/>
    <col min="267" max="267" width="8.8984375" style="1" customWidth="1"/>
    <col min="268" max="273" width="11.3984375" style="1" customWidth="1"/>
    <col min="274" max="275" width="11.09765625" style="1" customWidth="1"/>
    <col min="276" max="276" width="5.59765625" style="1" customWidth="1"/>
    <col min="277" max="277" width="2.19921875" style="1" customWidth="1"/>
    <col min="278" max="512" width="10.59765625" style="1"/>
    <col min="513" max="513" width="4.09765625" style="1" customWidth="1"/>
    <col min="514" max="514" width="12.59765625" style="1" customWidth="1"/>
    <col min="515" max="515" width="9.3984375" style="1" customWidth="1"/>
    <col min="516" max="516" width="11.59765625" style="1" customWidth="1"/>
    <col min="517" max="517" width="10.3984375" style="1" customWidth="1"/>
    <col min="518" max="518" width="9.69921875" style="1" customWidth="1"/>
    <col min="519" max="519" width="9.5" style="1" customWidth="1"/>
    <col min="520" max="520" width="9.09765625" style="1" customWidth="1"/>
    <col min="521" max="521" width="8.59765625" style="1" customWidth="1"/>
    <col min="522" max="522" width="10" style="1" customWidth="1"/>
    <col min="523" max="523" width="8.8984375" style="1" customWidth="1"/>
    <col min="524" max="529" width="11.3984375" style="1" customWidth="1"/>
    <col min="530" max="531" width="11.09765625" style="1" customWidth="1"/>
    <col min="532" max="532" width="5.59765625" style="1" customWidth="1"/>
    <col min="533" max="533" width="2.19921875" style="1" customWidth="1"/>
    <col min="534" max="768" width="10.59765625" style="1"/>
    <col min="769" max="769" width="4.09765625" style="1" customWidth="1"/>
    <col min="770" max="770" width="12.59765625" style="1" customWidth="1"/>
    <col min="771" max="771" width="9.3984375" style="1" customWidth="1"/>
    <col min="772" max="772" width="11.59765625" style="1" customWidth="1"/>
    <col min="773" max="773" width="10.3984375" style="1" customWidth="1"/>
    <col min="774" max="774" width="9.69921875" style="1" customWidth="1"/>
    <col min="775" max="775" width="9.5" style="1" customWidth="1"/>
    <col min="776" max="776" width="9.09765625" style="1" customWidth="1"/>
    <col min="777" max="777" width="8.59765625" style="1" customWidth="1"/>
    <col min="778" max="778" width="10" style="1" customWidth="1"/>
    <col min="779" max="779" width="8.8984375" style="1" customWidth="1"/>
    <col min="780" max="785" width="11.3984375" style="1" customWidth="1"/>
    <col min="786" max="787" width="11.09765625" style="1" customWidth="1"/>
    <col min="788" max="788" width="5.59765625" style="1" customWidth="1"/>
    <col min="789" max="789" width="2.19921875" style="1" customWidth="1"/>
    <col min="790" max="1024" width="10.59765625" style="1"/>
    <col min="1025" max="1025" width="4.09765625" style="1" customWidth="1"/>
    <col min="1026" max="1026" width="12.59765625" style="1" customWidth="1"/>
    <col min="1027" max="1027" width="9.3984375" style="1" customWidth="1"/>
    <col min="1028" max="1028" width="11.59765625" style="1" customWidth="1"/>
    <col min="1029" max="1029" width="10.3984375" style="1" customWidth="1"/>
    <col min="1030" max="1030" width="9.69921875" style="1" customWidth="1"/>
    <col min="1031" max="1031" width="9.5" style="1" customWidth="1"/>
    <col min="1032" max="1032" width="9.09765625" style="1" customWidth="1"/>
    <col min="1033" max="1033" width="8.59765625" style="1" customWidth="1"/>
    <col min="1034" max="1034" width="10" style="1" customWidth="1"/>
    <col min="1035" max="1035" width="8.8984375" style="1" customWidth="1"/>
    <col min="1036" max="1041" width="11.3984375" style="1" customWidth="1"/>
    <col min="1042" max="1043" width="11.09765625" style="1" customWidth="1"/>
    <col min="1044" max="1044" width="5.59765625" style="1" customWidth="1"/>
    <col min="1045" max="1045" width="2.19921875" style="1" customWidth="1"/>
    <col min="1046" max="1280" width="10.59765625" style="1"/>
    <col min="1281" max="1281" width="4.09765625" style="1" customWidth="1"/>
    <col min="1282" max="1282" width="12.59765625" style="1" customWidth="1"/>
    <col min="1283" max="1283" width="9.3984375" style="1" customWidth="1"/>
    <col min="1284" max="1284" width="11.59765625" style="1" customWidth="1"/>
    <col min="1285" max="1285" width="10.3984375" style="1" customWidth="1"/>
    <col min="1286" max="1286" width="9.69921875" style="1" customWidth="1"/>
    <col min="1287" max="1287" width="9.5" style="1" customWidth="1"/>
    <col min="1288" max="1288" width="9.09765625" style="1" customWidth="1"/>
    <col min="1289" max="1289" width="8.59765625" style="1" customWidth="1"/>
    <col min="1290" max="1290" width="10" style="1" customWidth="1"/>
    <col min="1291" max="1291" width="8.8984375" style="1" customWidth="1"/>
    <col min="1292" max="1297" width="11.3984375" style="1" customWidth="1"/>
    <col min="1298" max="1299" width="11.09765625" style="1" customWidth="1"/>
    <col min="1300" max="1300" width="5.59765625" style="1" customWidth="1"/>
    <col min="1301" max="1301" width="2.19921875" style="1" customWidth="1"/>
    <col min="1302" max="1536" width="10.59765625" style="1"/>
    <col min="1537" max="1537" width="4.09765625" style="1" customWidth="1"/>
    <col min="1538" max="1538" width="12.59765625" style="1" customWidth="1"/>
    <col min="1539" max="1539" width="9.3984375" style="1" customWidth="1"/>
    <col min="1540" max="1540" width="11.59765625" style="1" customWidth="1"/>
    <col min="1541" max="1541" width="10.3984375" style="1" customWidth="1"/>
    <col min="1542" max="1542" width="9.69921875" style="1" customWidth="1"/>
    <col min="1543" max="1543" width="9.5" style="1" customWidth="1"/>
    <col min="1544" max="1544" width="9.09765625" style="1" customWidth="1"/>
    <col min="1545" max="1545" width="8.59765625" style="1" customWidth="1"/>
    <col min="1546" max="1546" width="10" style="1" customWidth="1"/>
    <col min="1547" max="1547" width="8.8984375" style="1" customWidth="1"/>
    <col min="1548" max="1553" width="11.3984375" style="1" customWidth="1"/>
    <col min="1554" max="1555" width="11.09765625" style="1" customWidth="1"/>
    <col min="1556" max="1556" width="5.59765625" style="1" customWidth="1"/>
    <col min="1557" max="1557" width="2.19921875" style="1" customWidth="1"/>
    <col min="1558" max="1792" width="10.59765625" style="1"/>
    <col min="1793" max="1793" width="4.09765625" style="1" customWidth="1"/>
    <col min="1794" max="1794" width="12.59765625" style="1" customWidth="1"/>
    <col min="1795" max="1795" width="9.3984375" style="1" customWidth="1"/>
    <col min="1796" max="1796" width="11.59765625" style="1" customWidth="1"/>
    <col min="1797" max="1797" width="10.3984375" style="1" customWidth="1"/>
    <col min="1798" max="1798" width="9.69921875" style="1" customWidth="1"/>
    <col min="1799" max="1799" width="9.5" style="1" customWidth="1"/>
    <col min="1800" max="1800" width="9.09765625" style="1" customWidth="1"/>
    <col min="1801" max="1801" width="8.59765625" style="1" customWidth="1"/>
    <col min="1802" max="1802" width="10" style="1" customWidth="1"/>
    <col min="1803" max="1803" width="8.8984375" style="1" customWidth="1"/>
    <col min="1804" max="1809" width="11.3984375" style="1" customWidth="1"/>
    <col min="1810" max="1811" width="11.09765625" style="1" customWidth="1"/>
    <col min="1812" max="1812" width="5.59765625" style="1" customWidth="1"/>
    <col min="1813" max="1813" width="2.19921875" style="1" customWidth="1"/>
    <col min="1814" max="2048" width="10.59765625" style="1"/>
    <col min="2049" max="2049" width="4.09765625" style="1" customWidth="1"/>
    <col min="2050" max="2050" width="12.59765625" style="1" customWidth="1"/>
    <col min="2051" max="2051" width="9.3984375" style="1" customWidth="1"/>
    <col min="2052" max="2052" width="11.59765625" style="1" customWidth="1"/>
    <col min="2053" max="2053" width="10.3984375" style="1" customWidth="1"/>
    <col min="2054" max="2054" width="9.69921875" style="1" customWidth="1"/>
    <col min="2055" max="2055" width="9.5" style="1" customWidth="1"/>
    <col min="2056" max="2056" width="9.09765625" style="1" customWidth="1"/>
    <col min="2057" max="2057" width="8.59765625" style="1" customWidth="1"/>
    <col min="2058" max="2058" width="10" style="1" customWidth="1"/>
    <col min="2059" max="2059" width="8.8984375" style="1" customWidth="1"/>
    <col min="2060" max="2065" width="11.3984375" style="1" customWidth="1"/>
    <col min="2066" max="2067" width="11.09765625" style="1" customWidth="1"/>
    <col min="2068" max="2068" width="5.59765625" style="1" customWidth="1"/>
    <col min="2069" max="2069" width="2.19921875" style="1" customWidth="1"/>
    <col min="2070" max="2304" width="10.59765625" style="1"/>
    <col min="2305" max="2305" width="4.09765625" style="1" customWidth="1"/>
    <col min="2306" max="2306" width="12.59765625" style="1" customWidth="1"/>
    <col min="2307" max="2307" width="9.3984375" style="1" customWidth="1"/>
    <col min="2308" max="2308" width="11.59765625" style="1" customWidth="1"/>
    <col min="2309" max="2309" width="10.3984375" style="1" customWidth="1"/>
    <col min="2310" max="2310" width="9.69921875" style="1" customWidth="1"/>
    <col min="2311" max="2311" width="9.5" style="1" customWidth="1"/>
    <col min="2312" max="2312" width="9.09765625" style="1" customWidth="1"/>
    <col min="2313" max="2313" width="8.59765625" style="1" customWidth="1"/>
    <col min="2314" max="2314" width="10" style="1" customWidth="1"/>
    <col min="2315" max="2315" width="8.8984375" style="1" customWidth="1"/>
    <col min="2316" max="2321" width="11.3984375" style="1" customWidth="1"/>
    <col min="2322" max="2323" width="11.09765625" style="1" customWidth="1"/>
    <col min="2324" max="2324" width="5.59765625" style="1" customWidth="1"/>
    <col min="2325" max="2325" width="2.19921875" style="1" customWidth="1"/>
    <col min="2326" max="2560" width="10.59765625" style="1"/>
    <col min="2561" max="2561" width="4.09765625" style="1" customWidth="1"/>
    <col min="2562" max="2562" width="12.59765625" style="1" customWidth="1"/>
    <col min="2563" max="2563" width="9.3984375" style="1" customWidth="1"/>
    <col min="2564" max="2564" width="11.59765625" style="1" customWidth="1"/>
    <col min="2565" max="2565" width="10.3984375" style="1" customWidth="1"/>
    <col min="2566" max="2566" width="9.69921875" style="1" customWidth="1"/>
    <col min="2567" max="2567" width="9.5" style="1" customWidth="1"/>
    <col min="2568" max="2568" width="9.09765625" style="1" customWidth="1"/>
    <col min="2569" max="2569" width="8.59765625" style="1" customWidth="1"/>
    <col min="2570" max="2570" width="10" style="1" customWidth="1"/>
    <col min="2571" max="2571" width="8.8984375" style="1" customWidth="1"/>
    <col min="2572" max="2577" width="11.3984375" style="1" customWidth="1"/>
    <col min="2578" max="2579" width="11.09765625" style="1" customWidth="1"/>
    <col min="2580" max="2580" width="5.59765625" style="1" customWidth="1"/>
    <col min="2581" max="2581" width="2.19921875" style="1" customWidth="1"/>
    <col min="2582" max="2816" width="10.59765625" style="1"/>
    <col min="2817" max="2817" width="4.09765625" style="1" customWidth="1"/>
    <col min="2818" max="2818" width="12.59765625" style="1" customWidth="1"/>
    <col min="2819" max="2819" width="9.3984375" style="1" customWidth="1"/>
    <col min="2820" max="2820" width="11.59765625" style="1" customWidth="1"/>
    <col min="2821" max="2821" width="10.3984375" style="1" customWidth="1"/>
    <col min="2822" max="2822" width="9.69921875" style="1" customWidth="1"/>
    <col min="2823" max="2823" width="9.5" style="1" customWidth="1"/>
    <col min="2824" max="2824" width="9.09765625" style="1" customWidth="1"/>
    <col min="2825" max="2825" width="8.59765625" style="1" customWidth="1"/>
    <col min="2826" max="2826" width="10" style="1" customWidth="1"/>
    <col min="2827" max="2827" width="8.8984375" style="1" customWidth="1"/>
    <col min="2828" max="2833" width="11.3984375" style="1" customWidth="1"/>
    <col min="2834" max="2835" width="11.09765625" style="1" customWidth="1"/>
    <col min="2836" max="2836" width="5.59765625" style="1" customWidth="1"/>
    <col min="2837" max="2837" width="2.19921875" style="1" customWidth="1"/>
    <col min="2838" max="3072" width="10.59765625" style="1"/>
    <col min="3073" max="3073" width="4.09765625" style="1" customWidth="1"/>
    <col min="3074" max="3074" width="12.59765625" style="1" customWidth="1"/>
    <col min="3075" max="3075" width="9.3984375" style="1" customWidth="1"/>
    <col min="3076" max="3076" width="11.59765625" style="1" customWidth="1"/>
    <col min="3077" max="3077" width="10.3984375" style="1" customWidth="1"/>
    <col min="3078" max="3078" width="9.69921875" style="1" customWidth="1"/>
    <col min="3079" max="3079" width="9.5" style="1" customWidth="1"/>
    <col min="3080" max="3080" width="9.09765625" style="1" customWidth="1"/>
    <col min="3081" max="3081" width="8.59765625" style="1" customWidth="1"/>
    <col min="3082" max="3082" width="10" style="1" customWidth="1"/>
    <col min="3083" max="3083" width="8.8984375" style="1" customWidth="1"/>
    <col min="3084" max="3089" width="11.3984375" style="1" customWidth="1"/>
    <col min="3090" max="3091" width="11.09765625" style="1" customWidth="1"/>
    <col min="3092" max="3092" width="5.59765625" style="1" customWidth="1"/>
    <col min="3093" max="3093" width="2.19921875" style="1" customWidth="1"/>
    <col min="3094" max="3328" width="10.59765625" style="1"/>
    <col min="3329" max="3329" width="4.09765625" style="1" customWidth="1"/>
    <col min="3330" max="3330" width="12.59765625" style="1" customWidth="1"/>
    <col min="3331" max="3331" width="9.3984375" style="1" customWidth="1"/>
    <col min="3332" max="3332" width="11.59765625" style="1" customWidth="1"/>
    <col min="3333" max="3333" width="10.3984375" style="1" customWidth="1"/>
    <col min="3334" max="3334" width="9.69921875" style="1" customWidth="1"/>
    <col min="3335" max="3335" width="9.5" style="1" customWidth="1"/>
    <col min="3336" max="3336" width="9.09765625" style="1" customWidth="1"/>
    <col min="3337" max="3337" width="8.59765625" style="1" customWidth="1"/>
    <col min="3338" max="3338" width="10" style="1" customWidth="1"/>
    <col min="3339" max="3339" width="8.8984375" style="1" customWidth="1"/>
    <col min="3340" max="3345" width="11.3984375" style="1" customWidth="1"/>
    <col min="3346" max="3347" width="11.09765625" style="1" customWidth="1"/>
    <col min="3348" max="3348" width="5.59765625" style="1" customWidth="1"/>
    <col min="3349" max="3349" width="2.19921875" style="1" customWidth="1"/>
    <col min="3350" max="3584" width="10.59765625" style="1"/>
    <col min="3585" max="3585" width="4.09765625" style="1" customWidth="1"/>
    <col min="3586" max="3586" width="12.59765625" style="1" customWidth="1"/>
    <col min="3587" max="3587" width="9.3984375" style="1" customWidth="1"/>
    <col min="3588" max="3588" width="11.59765625" style="1" customWidth="1"/>
    <col min="3589" max="3589" width="10.3984375" style="1" customWidth="1"/>
    <col min="3590" max="3590" width="9.69921875" style="1" customWidth="1"/>
    <col min="3591" max="3591" width="9.5" style="1" customWidth="1"/>
    <col min="3592" max="3592" width="9.09765625" style="1" customWidth="1"/>
    <col min="3593" max="3593" width="8.59765625" style="1" customWidth="1"/>
    <col min="3594" max="3594" width="10" style="1" customWidth="1"/>
    <col min="3595" max="3595" width="8.8984375" style="1" customWidth="1"/>
    <col min="3596" max="3601" width="11.3984375" style="1" customWidth="1"/>
    <col min="3602" max="3603" width="11.09765625" style="1" customWidth="1"/>
    <col min="3604" max="3604" width="5.59765625" style="1" customWidth="1"/>
    <col min="3605" max="3605" width="2.19921875" style="1" customWidth="1"/>
    <col min="3606" max="3840" width="10.59765625" style="1"/>
    <col min="3841" max="3841" width="4.09765625" style="1" customWidth="1"/>
    <col min="3842" max="3842" width="12.59765625" style="1" customWidth="1"/>
    <col min="3843" max="3843" width="9.3984375" style="1" customWidth="1"/>
    <col min="3844" max="3844" width="11.59765625" style="1" customWidth="1"/>
    <col min="3845" max="3845" width="10.3984375" style="1" customWidth="1"/>
    <col min="3846" max="3846" width="9.69921875" style="1" customWidth="1"/>
    <col min="3847" max="3847" width="9.5" style="1" customWidth="1"/>
    <col min="3848" max="3848" width="9.09765625" style="1" customWidth="1"/>
    <col min="3849" max="3849" width="8.59765625" style="1" customWidth="1"/>
    <col min="3850" max="3850" width="10" style="1" customWidth="1"/>
    <col min="3851" max="3851" width="8.8984375" style="1" customWidth="1"/>
    <col min="3852" max="3857" width="11.3984375" style="1" customWidth="1"/>
    <col min="3858" max="3859" width="11.09765625" style="1" customWidth="1"/>
    <col min="3860" max="3860" width="5.59765625" style="1" customWidth="1"/>
    <col min="3861" max="3861" width="2.19921875" style="1" customWidth="1"/>
    <col min="3862" max="4096" width="10.59765625" style="1"/>
    <col min="4097" max="4097" width="4.09765625" style="1" customWidth="1"/>
    <col min="4098" max="4098" width="12.59765625" style="1" customWidth="1"/>
    <col min="4099" max="4099" width="9.3984375" style="1" customWidth="1"/>
    <col min="4100" max="4100" width="11.59765625" style="1" customWidth="1"/>
    <col min="4101" max="4101" width="10.3984375" style="1" customWidth="1"/>
    <col min="4102" max="4102" width="9.69921875" style="1" customWidth="1"/>
    <col min="4103" max="4103" width="9.5" style="1" customWidth="1"/>
    <col min="4104" max="4104" width="9.09765625" style="1" customWidth="1"/>
    <col min="4105" max="4105" width="8.59765625" style="1" customWidth="1"/>
    <col min="4106" max="4106" width="10" style="1" customWidth="1"/>
    <col min="4107" max="4107" width="8.8984375" style="1" customWidth="1"/>
    <col min="4108" max="4113" width="11.3984375" style="1" customWidth="1"/>
    <col min="4114" max="4115" width="11.09765625" style="1" customWidth="1"/>
    <col min="4116" max="4116" width="5.59765625" style="1" customWidth="1"/>
    <col min="4117" max="4117" width="2.19921875" style="1" customWidth="1"/>
    <col min="4118" max="4352" width="10.59765625" style="1"/>
    <col min="4353" max="4353" width="4.09765625" style="1" customWidth="1"/>
    <col min="4354" max="4354" width="12.59765625" style="1" customWidth="1"/>
    <col min="4355" max="4355" width="9.3984375" style="1" customWidth="1"/>
    <col min="4356" max="4356" width="11.59765625" style="1" customWidth="1"/>
    <col min="4357" max="4357" width="10.3984375" style="1" customWidth="1"/>
    <col min="4358" max="4358" width="9.69921875" style="1" customWidth="1"/>
    <col min="4359" max="4359" width="9.5" style="1" customWidth="1"/>
    <col min="4360" max="4360" width="9.09765625" style="1" customWidth="1"/>
    <col min="4361" max="4361" width="8.59765625" style="1" customWidth="1"/>
    <col min="4362" max="4362" width="10" style="1" customWidth="1"/>
    <col min="4363" max="4363" width="8.8984375" style="1" customWidth="1"/>
    <col min="4364" max="4369" width="11.3984375" style="1" customWidth="1"/>
    <col min="4370" max="4371" width="11.09765625" style="1" customWidth="1"/>
    <col min="4372" max="4372" width="5.59765625" style="1" customWidth="1"/>
    <col min="4373" max="4373" width="2.19921875" style="1" customWidth="1"/>
    <col min="4374" max="4608" width="10.59765625" style="1"/>
    <col min="4609" max="4609" width="4.09765625" style="1" customWidth="1"/>
    <col min="4610" max="4610" width="12.59765625" style="1" customWidth="1"/>
    <col min="4611" max="4611" width="9.3984375" style="1" customWidth="1"/>
    <col min="4612" max="4612" width="11.59765625" style="1" customWidth="1"/>
    <col min="4613" max="4613" width="10.3984375" style="1" customWidth="1"/>
    <col min="4614" max="4614" width="9.69921875" style="1" customWidth="1"/>
    <col min="4615" max="4615" width="9.5" style="1" customWidth="1"/>
    <col min="4616" max="4616" width="9.09765625" style="1" customWidth="1"/>
    <col min="4617" max="4617" width="8.59765625" style="1" customWidth="1"/>
    <col min="4618" max="4618" width="10" style="1" customWidth="1"/>
    <col min="4619" max="4619" width="8.8984375" style="1" customWidth="1"/>
    <col min="4620" max="4625" width="11.3984375" style="1" customWidth="1"/>
    <col min="4626" max="4627" width="11.09765625" style="1" customWidth="1"/>
    <col min="4628" max="4628" width="5.59765625" style="1" customWidth="1"/>
    <col min="4629" max="4629" width="2.19921875" style="1" customWidth="1"/>
    <col min="4630" max="4864" width="10.59765625" style="1"/>
    <col min="4865" max="4865" width="4.09765625" style="1" customWidth="1"/>
    <col min="4866" max="4866" width="12.59765625" style="1" customWidth="1"/>
    <col min="4867" max="4867" width="9.3984375" style="1" customWidth="1"/>
    <col min="4868" max="4868" width="11.59765625" style="1" customWidth="1"/>
    <col min="4869" max="4869" width="10.3984375" style="1" customWidth="1"/>
    <col min="4870" max="4870" width="9.69921875" style="1" customWidth="1"/>
    <col min="4871" max="4871" width="9.5" style="1" customWidth="1"/>
    <col min="4872" max="4872" width="9.09765625" style="1" customWidth="1"/>
    <col min="4873" max="4873" width="8.59765625" style="1" customWidth="1"/>
    <col min="4874" max="4874" width="10" style="1" customWidth="1"/>
    <col min="4875" max="4875" width="8.8984375" style="1" customWidth="1"/>
    <col min="4876" max="4881" width="11.3984375" style="1" customWidth="1"/>
    <col min="4882" max="4883" width="11.09765625" style="1" customWidth="1"/>
    <col min="4884" max="4884" width="5.59765625" style="1" customWidth="1"/>
    <col min="4885" max="4885" width="2.19921875" style="1" customWidth="1"/>
    <col min="4886" max="5120" width="10.59765625" style="1"/>
    <col min="5121" max="5121" width="4.09765625" style="1" customWidth="1"/>
    <col min="5122" max="5122" width="12.59765625" style="1" customWidth="1"/>
    <col min="5123" max="5123" width="9.3984375" style="1" customWidth="1"/>
    <col min="5124" max="5124" width="11.59765625" style="1" customWidth="1"/>
    <col min="5125" max="5125" width="10.3984375" style="1" customWidth="1"/>
    <col min="5126" max="5126" width="9.69921875" style="1" customWidth="1"/>
    <col min="5127" max="5127" width="9.5" style="1" customWidth="1"/>
    <col min="5128" max="5128" width="9.09765625" style="1" customWidth="1"/>
    <col min="5129" max="5129" width="8.59765625" style="1" customWidth="1"/>
    <col min="5130" max="5130" width="10" style="1" customWidth="1"/>
    <col min="5131" max="5131" width="8.8984375" style="1" customWidth="1"/>
    <col min="5132" max="5137" width="11.3984375" style="1" customWidth="1"/>
    <col min="5138" max="5139" width="11.09765625" style="1" customWidth="1"/>
    <col min="5140" max="5140" width="5.59765625" style="1" customWidth="1"/>
    <col min="5141" max="5141" width="2.19921875" style="1" customWidth="1"/>
    <col min="5142" max="5376" width="10.59765625" style="1"/>
    <col min="5377" max="5377" width="4.09765625" style="1" customWidth="1"/>
    <col min="5378" max="5378" width="12.59765625" style="1" customWidth="1"/>
    <col min="5379" max="5379" width="9.3984375" style="1" customWidth="1"/>
    <col min="5380" max="5380" width="11.59765625" style="1" customWidth="1"/>
    <col min="5381" max="5381" width="10.3984375" style="1" customWidth="1"/>
    <col min="5382" max="5382" width="9.69921875" style="1" customWidth="1"/>
    <col min="5383" max="5383" width="9.5" style="1" customWidth="1"/>
    <col min="5384" max="5384" width="9.09765625" style="1" customWidth="1"/>
    <col min="5385" max="5385" width="8.59765625" style="1" customWidth="1"/>
    <col min="5386" max="5386" width="10" style="1" customWidth="1"/>
    <col min="5387" max="5387" width="8.8984375" style="1" customWidth="1"/>
    <col min="5388" max="5393" width="11.3984375" style="1" customWidth="1"/>
    <col min="5394" max="5395" width="11.09765625" style="1" customWidth="1"/>
    <col min="5396" max="5396" width="5.59765625" style="1" customWidth="1"/>
    <col min="5397" max="5397" width="2.19921875" style="1" customWidth="1"/>
    <col min="5398" max="5632" width="10.59765625" style="1"/>
    <col min="5633" max="5633" width="4.09765625" style="1" customWidth="1"/>
    <col min="5634" max="5634" width="12.59765625" style="1" customWidth="1"/>
    <col min="5635" max="5635" width="9.3984375" style="1" customWidth="1"/>
    <col min="5636" max="5636" width="11.59765625" style="1" customWidth="1"/>
    <col min="5637" max="5637" width="10.3984375" style="1" customWidth="1"/>
    <col min="5638" max="5638" width="9.69921875" style="1" customWidth="1"/>
    <col min="5639" max="5639" width="9.5" style="1" customWidth="1"/>
    <col min="5640" max="5640" width="9.09765625" style="1" customWidth="1"/>
    <col min="5641" max="5641" width="8.59765625" style="1" customWidth="1"/>
    <col min="5642" max="5642" width="10" style="1" customWidth="1"/>
    <col min="5643" max="5643" width="8.8984375" style="1" customWidth="1"/>
    <col min="5644" max="5649" width="11.3984375" style="1" customWidth="1"/>
    <col min="5650" max="5651" width="11.09765625" style="1" customWidth="1"/>
    <col min="5652" max="5652" width="5.59765625" style="1" customWidth="1"/>
    <col min="5653" max="5653" width="2.19921875" style="1" customWidth="1"/>
    <col min="5654" max="5888" width="10.59765625" style="1"/>
    <col min="5889" max="5889" width="4.09765625" style="1" customWidth="1"/>
    <col min="5890" max="5890" width="12.59765625" style="1" customWidth="1"/>
    <col min="5891" max="5891" width="9.3984375" style="1" customWidth="1"/>
    <col min="5892" max="5892" width="11.59765625" style="1" customWidth="1"/>
    <col min="5893" max="5893" width="10.3984375" style="1" customWidth="1"/>
    <col min="5894" max="5894" width="9.69921875" style="1" customWidth="1"/>
    <col min="5895" max="5895" width="9.5" style="1" customWidth="1"/>
    <col min="5896" max="5896" width="9.09765625" style="1" customWidth="1"/>
    <col min="5897" max="5897" width="8.59765625" style="1" customWidth="1"/>
    <col min="5898" max="5898" width="10" style="1" customWidth="1"/>
    <col min="5899" max="5899" width="8.8984375" style="1" customWidth="1"/>
    <col min="5900" max="5905" width="11.3984375" style="1" customWidth="1"/>
    <col min="5906" max="5907" width="11.09765625" style="1" customWidth="1"/>
    <col min="5908" max="5908" width="5.59765625" style="1" customWidth="1"/>
    <col min="5909" max="5909" width="2.19921875" style="1" customWidth="1"/>
    <col min="5910" max="6144" width="10.59765625" style="1"/>
    <col min="6145" max="6145" width="4.09765625" style="1" customWidth="1"/>
    <col min="6146" max="6146" width="12.59765625" style="1" customWidth="1"/>
    <col min="6147" max="6147" width="9.3984375" style="1" customWidth="1"/>
    <col min="6148" max="6148" width="11.59765625" style="1" customWidth="1"/>
    <col min="6149" max="6149" width="10.3984375" style="1" customWidth="1"/>
    <col min="6150" max="6150" width="9.69921875" style="1" customWidth="1"/>
    <col min="6151" max="6151" width="9.5" style="1" customWidth="1"/>
    <col min="6152" max="6152" width="9.09765625" style="1" customWidth="1"/>
    <col min="6153" max="6153" width="8.59765625" style="1" customWidth="1"/>
    <col min="6154" max="6154" width="10" style="1" customWidth="1"/>
    <col min="6155" max="6155" width="8.8984375" style="1" customWidth="1"/>
    <col min="6156" max="6161" width="11.3984375" style="1" customWidth="1"/>
    <col min="6162" max="6163" width="11.09765625" style="1" customWidth="1"/>
    <col min="6164" max="6164" width="5.59765625" style="1" customWidth="1"/>
    <col min="6165" max="6165" width="2.19921875" style="1" customWidth="1"/>
    <col min="6166" max="6400" width="10.59765625" style="1"/>
    <col min="6401" max="6401" width="4.09765625" style="1" customWidth="1"/>
    <col min="6402" max="6402" width="12.59765625" style="1" customWidth="1"/>
    <col min="6403" max="6403" width="9.3984375" style="1" customWidth="1"/>
    <col min="6404" max="6404" width="11.59765625" style="1" customWidth="1"/>
    <col min="6405" max="6405" width="10.3984375" style="1" customWidth="1"/>
    <col min="6406" max="6406" width="9.69921875" style="1" customWidth="1"/>
    <col min="6407" max="6407" width="9.5" style="1" customWidth="1"/>
    <col min="6408" max="6408" width="9.09765625" style="1" customWidth="1"/>
    <col min="6409" max="6409" width="8.59765625" style="1" customWidth="1"/>
    <col min="6410" max="6410" width="10" style="1" customWidth="1"/>
    <col min="6411" max="6411" width="8.8984375" style="1" customWidth="1"/>
    <col min="6412" max="6417" width="11.3984375" style="1" customWidth="1"/>
    <col min="6418" max="6419" width="11.09765625" style="1" customWidth="1"/>
    <col min="6420" max="6420" width="5.59765625" style="1" customWidth="1"/>
    <col min="6421" max="6421" width="2.19921875" style="1" customWidth="1"/>
    <col min="6422" max="6656" width="10.59765625" style="1"/>
    <col min="6657" max="6657" width="4.09765625" style="1" customWidth="1"/>
    <col min="6658" max="6658" width="12.59765625" style="1" customWidth="1"/>
    <col min="6659" max="6659" width="9.3984375" style="1" customWidth="1"/>
    <col min="6660" max="6660" width="11.59765625" style="1" customWidth="1"/>
    <col min="6661" max="6661" width="10.3984375" style="1" customWidth="1"/>
    <col min="6662" max="6662" width="9.69921875" style="1" customWidth="1"/>
    <col min="6663" max="6663" width="9.5" style="1" customWidth="1"/>
    <col min="6664" max="6664" width="9.09765625" style="1" customWidth="1"/>
    <col min="6665" max="6665" width="8.59765625" style="1" customWidth="1"/>
    <col min="6666" max="6666" width="10" style="1" customWidth="1"/>
    <col min="6667" max="6667" width="8.8984375" style="1" customWidth="1"/>
    <col min="6668" max="6673" width="11.3984375" style="1" customWidth="1"/>
    <col min="6674" max="6675" width="11.09765625" style="1" customWidth="1"/>
    <col min="6676" max="6676" width="5.59765625" style="1" customWidth="1"/>
    <col min="6677" max="6677" width="2.19921875" style="1" customWidth="1"/>
    <col min="6678" max="6912" width="10.59765625" style="1"/>
    <col min="6913" max="6913" width="4.09765625" style="1" customWidth="1"/>
    <col min="6914" max="6914" width="12.59765625" style="1" customWidth="1"/>
    <col min="6915" max="6915" width="9.3984375" style="1" customWidth="1"/>
    <col min="6916" max="6916" width="11.59765625" style="1" customWidth="1"/>
    <col min="6917" max="6917" width="10.3984375" style="1" customWidth="1"/>
    <col min="6918" max="6918" width="9.69921875" style="1" customWidth="1"/>
    <col min="6919" max="6919" width="9.5" style="1" customWidth="1"/>
    <col min="6920" max="6920" width="9.09765625" style="1" customWidth="1"/>
    <col min="6921" max="6921" width="8.59765625" style="1" customWidth="1"/>
    <col min="6922" max="6922" width="10" style="1" customWidth="1"/>
    <col min="6923" max="6923" width="8.8984375" style="1" customWidth="1"/>
    <col min="6924" max="6929" width="11.3984375" style="1" customWidth="1"/>
    <col min="6930" max="6931" width="11.09765625" style="1" customWidth="1"/>
    <col min="6932" max="6932" width="5.59765625" style="1" customWidth="1"/>
    <col min="6933" max="6933" width="2.19921875" style="1" customWidth="1"/>
    <col min="6934" max="7168" width="10.59765625" style="1"/>
    <col min="7169" max="7169" width="4.09765625" style="1" customWidth="1"/>
    <col min="7170" max="7170" width="12.59765625" style="1" customWidth="1"/>
    <col min="7171" max="7171" width="9.3984375" style="1" customWidth="1"/>
    <col min="7172" max="7172" width="11.59765625" style="1" customWidth="1"/>
    <col min="7173" max="7173" width="10.3984375" style="1" customWidth="1"/>
    <col min="7174" max="7174" width="9.69921875" style="1" customWidth="1"/>
    <col min="7175" max="7175" width="9.5" style="1" customWidth="1"/>
    <col min="7176" max="7176" width="9.09765625" style="1" customWidth="1"/>
    <col min="7177" max="7177" width="8.59765625" style="1" customWidth="1"/>
    <col min="7178" max="7178" width="10" style="1" customWidth="1"/>
    <col min="7179" max="7179" width="8.8984375" style="1" customWidth="1"/>
    <col min="7180" max="7185" width="11.3984375" style="1" customWidth="1"/>
    <col min="7186" max="7187" width="11.09765625" style="1" customWidth="1"/>
    <col min="7188" max="7188" width="5.59765625" style="1" customWidth="1"/>
    <col min="7189" max="7189" width="2.19921875" style="1" customWidth="1"/>
    <col min="7190" max="7424" width="10.59765625" style="1"/>
    <col min="7425" max="7425" width="4.09765625" style="1" customWidth="1"/>
    <col min="7426" max="7426" width="12.59765625" style="1" customWidth="1"/>
    <col min="7427" max="7427" width="9.3984375" style="1" customWidth="1"/>
    <col min="7428" max="7428" width="11.59765625" style="1" customWidth="1"/>
    <col min="7429" max="7429" width="10.3984375" style="1" customWidth="1"/>
    <col min="7430" max="7430" width="9.69921875" style="1" customWidth="1"/>
    <col min="7431" max="7431" width="9.5" style="1" customWidth="1"/>
    <col min="7432" max="7432" width="9.09765625" style="1" customWidth="1"/>
    <col min="7433" max="7433" width="8.59765625" style="1" customWidth="1"/>
    <col min="7434" max="7434" width="10" style="1" customWidth="1"/>
    <col min="7435" max="7435" width="8.8984375" style="1" customWidth="1"/>
    <col min="7436" max="7441" width="11.3984375" style="1" customWidth="1"/>
    <col min="7442" max="7443" width="11.09765625" style="1" customWidth="1"/>
    <col min="7444" max="7444" width="5.59765625" style="1" customWidth="1"/>
    <col min="7445" max="7445" width="2.19921875" style="1" customWidth="1"/>
    <col min="7446" max="7680" width="10.59765625" style="1"/>
    <col min="7681" max="7681" width="4.09765625" style="1" customWidth="1"/>
    <col min="7682" max="7682" width="12.59765625" style="1" customWidth="1"/>
    <col min="7683" max="7683" width="9.3984375" style="1" customWidth="1"/>
    <col min="7684" max="7684" width="11.59765625" style="1" customWidth="1"/>
    <col min="7685" max="7685" width="10.3984375" style="1" customWidth="1"/>
    <col min="7686" max="7686" width="9.69921875" style="1" customWidth="1"/>
    <col min="7687" max="7687" width="9.5" style="1" customWidth="1"/>
    <col min="7688" max="7688" width="9.09765625" style="1" customWidth="1"/>
    <col min="7689" max="7689" width="8.59765625" style="1" customWidth="1"/>
    <col min="7690" max="7690" width="10" style="1" customWidth="1"/>
    <col min="7691" max="7691" width="8.8984375" style="1" customWidth="1"/>
    <col min="7692" max="7697" width="11.3984375" style="1" customWidth="1"/>
    <col min="7698" max="7699" width="11.09765625" style="1" customWidth="1"/>
    <col min="7700" max="7700" width="5.59765625" style="1" customWidth="1"/>
    <col min="7701" max="7701" width="2.19921875" style="1" customWidth="1"/>
    <col min="7702" max="7936" width="10.59765625" style="1"/>
    <col min="7937" max="7937" width="4.09765625" style="1" customWidth="1"/>
    <col min="7938" max="7938" width="12.59765625" style="1" customWidth="1"/>
    <col min="7939" max="7939" width="9.3984375" style="1" customWidth="1"/>
    <col min="7940" max="7940" width="11.59765625" style="1" customWidth="1"/>
    <col min="7941" max="7941" width="10.3984375" style="1" customWidth="1"/>
    <col min="7942" max="7942" width="9.69921875" style="1" customWidth="1"/>
    <col min="7943" max="7943" width="9.5" style="1" customWidth="1"/>
    <col min="7944" max="7944" width="9.09765625" style="1" customWidth="1"/>
    <col min="7945" max="7945" width="8.59765625" style="1" customWidth="1"/>
    <col min="7946" max="7946" width="10" style="1" customWidth="1"/>
    <col min="7947" max="7947" width="8.8984375" style="1" customWidth="1"/>
    <col min="7948" max="7953" width="11.3984375" style="1" customWidth="1"/>
    <col min="7954" max="7955" width="11.09765625" style="1" customWidth="1"/>
    <col min="7956" max="7956" width="5.59765625" style="1" customWidth="1"/>
    <col min="7957" max="7957" width="2.19921875" style="1" customWidth="1"/>
    <col min="7958" max="8192" width="10.59765625" style="1"/>
    <col min="8193" max="8193" width="4.09765625" style="1" customWidth="1"/>
    <col min="8194" max="8194" width="12.59765625" style="1" customWidth="1"/>
    <col min="8195" max="8195" width="9.3984375" style="1" customWidth="1"/>
    <col min="8196" max="8196" width="11.59765625" style="1" customWidth="1"/>
    <col min="8197" max="8197" width="10.3984375" style="1" customWidth="1"/>
    <col min="8198" max="8198" width="9.69921875" style="1" customWidth="1"/>
    <col min="8199" max="8199" width="9.5" style="1" customWidth="1"/>
    <col min="8200" max="8200" width="9.09765625" style="1" customWidth="1"/>
    <col min="8201" max="8201" width="8.59765625" style="1" customWidth="1"/>
    <col min="8202" max="8202" width="10" style="1" customWidth="1"/>
    <col min="8203" max="8203" width="8.8984375" style="1" customWidth="1"/>
    <col min="8204" max="8209" width="11.3984375" style="1" customWidth="1"/>
    <col min="8210" max="8211" width="11.09765625" style="1" customWidth="1"/>
    <col min="8212" max="8212" width="5.59765625" style="1" customWidth="1"/>
    <col min="8213" max="8213" width="2.19921875" style="1" customWidth="1"/>
    <col min="8214" max="8448" width="10.59765625" style="1"/>
    <col min="8449" max="8449" width="4.09765625" style="1" customWidth="1"/>
    <col min="8450" max="8450" width="12.59765625" style="1" customWidth="1"/>
    <col min="8451" max="8451" width="9.3984375" style="1" customWidth="1"/>
    <col min="8452" max="8452" width="11.59765625" style="1" customWidth="1"/>
    <col min="8453" max="8453" width="10.3984375" style="1" customWidth="1"/>
    <col min="8454" max="8454" width="9.69921875" style="1" customWidth="1"/>
    <col min="8455" max="8455" width="9.5" style="1" customWidth="1"/>
    <col min="8456" max="8456" width="9.09765625" style="1" customWidth="1"/>
    <col min="8457" max="8457" width="8.59765625" style="1" customWidth="1"/>
    <col min="8458" max="8458" width="10" style="1" customWidth="1"/>
    <col min="8459" max="8459" width="8.8984375" style="1" customWidth="1"/>
    <col min="8460" max="8465" width="11.3984375" style="1" customWidth="1"/>
    <col min="8466" max="8467" width="11.09765625" style="1" customWidth="1"/>
    <col min="8468" max="8468" width="5.59765625" style="1" customWidth="1"/>
    <col min="8469" max="8469" width="2.19921875" style="1" customWidth="1"/>
    <col min="8470" max="8704" width="10.59765625" style="1"/>
    <col min="8705" max="8705" width="4.09765625" style="1" customWidth="1"/>
    <col min="8706" max="8706" width="12.59765625" style="1" customWidth="1"/>
    <col min="8707" max="8707" width="9.3984375" style="1" customWidth="1"/>
    <col min="8708" max="8708" width="11.59765625" style="1" customWidth="1"/>
    <col min="8709" max="8709" width="10.3984375" style="1" customWidth="1"/>
    <col min="8710" max="8710" width="9.69921875" style="1" customWidth="1"/>
    <col min="8711" max="8711" width="9.5" style="1" customWidth="1"/>
    <col min="8712" max="8712" width="9.09765625" style="1" customWidth="1"/>
    <col min="8713" max="8713" width="8.59765625" style="1" customWidth="1"/>
    <col min="8714" max="8714" width="10" style="1" customWidth="1"/>
    <col min="8715" max="8715" width="8.8984375" style="1" customWidth="1"/>
    <col min="8716" max="8721" width="11.3984375" style="1" customWidth="1"/>
    <col min="8722" max="8723" width="11.09765625" style="1" customWidth="1"/>
    <col min="8724" max="8724" width="5.59765625" style="1" customWidth="1"/>
    <col min="8725" max="8725" width="2.19921875" style="1" customWidth="1"/>
    <col min="8726" max="8960" width="10.59765625" style="1"/>
    <col min="8961" max="8961" width="4.09765625" style="1" customWidth="1"/>
    <col min="8962" max="8962" width="12.59765625" style="1" customWidth="1"/>
    <col min="8963" max="8963" width="9.3984375" style="1" customWidth="1"/>
    <col min="8964" max="8964" width="11.59765625" style="1" customWidth="1"/>
    <col min="8965" max="8965" width="10.3984375" style="1" customWidth="1"/>
    <col min="8966" max="8966" width="9.69921875" style="1" customWidth="1"/>
    <col min="8967" max="8967" width="9.5" style="1" customWidth="1"/>
    <col min="8968" max="8968" width="9.09765625" style="1" customWidth="1"/>
    <col min="8969" max="8969" width="8.59765625" style="1" customWidth="1"/>
    <col min="8970" max="8970" width="10" style="1" customWidth="1"/>
    <col min="8971" max="8971" width="8.8984375" style="1" customWidth="1"/>
    <col min="8972" max="8977" width="11.3984375" style="1" customWidth="1"/>
    <col min="8978" max="8979" width="11.09765625" style="1" customWidth="1"/>
    <col min="8980" max="8980" width="5.59765625" style="1" customWidth="1"/>
    <col min="8981" max="8981" width="2.19921875" style="1" customWidth="1"/>
    <col min="8982" max="9216" width="10.59765625" style="1"/>
    <col min="9217" max="9217" width="4.09765625" style="1" customWidth="1"/>
    <col min="9218" max="9218" width="12.59765625" style="1" customWidth="1"/>
    <col min="9219" max="9219" width="9.3984375" style="1" customWidth="1"/>
    <col min="9220" max="9220" width="11.59765625" style="1" customWidth="1"/>
    <col min="9221" max="9221" width="10.3984375" style="1" customWidth="1"/>
    <col min="9222" max="9222" width="9.69921875" style="1" customWidth="1"/>
    <col min="9223" max="9223" width="9.5" style="1" customWidth="1"/>
    <col min="9224" max="9224" width="9.09765625" style="1" customWidth="1"/>
    <col min="9225" max="9225" width="8.59765625" style="1" customWidth="1"/>
    <col min="9226" max="9226" width="10" style="1" customWidth="1"/>
    <col min="9227" max="9227" width="8.8984375" style="1" customWidth="1"/>
    <col min="9228" max="9233" width="11.3984375" style="1" customWidth="1"/>
    <col min="9234" max="9235" width="11.09765625" style="1" customWidth="1"/>
    <col min="9236" max="9236" width="5.59765625" style="1" customWidth="1"/>
    <col min="9237" max="9237" width="2.19921875" style="1" customWidth="1"/>
    <col min="9238" max="9472" width="10.59765625" style="1"/>
    <col min="9473" max="9473" width="4.09765625" style="1" customWidth="1"/>
    <col min="9474" max="9474" width="12.59765625" style="1" customWidth="1"/>
    <col min="9475" max="9475" width="9.3984375" style="1" customWidth="1"/>
    <col min="9476" max="9476" width="11.59765625" style="1" customWidth="1"/>
    <col min="9477" max="9477" width="10.3984375" style="1" customWidth="1"/>
    <col min="9478" max="9478" width="9.69921875" style="1" customWidth="1"/>
    <col min="9479" max="9479" width="9.5" style="1" customWidth="1"/>
    <col min="9480" max="9480" width="9.09765625" style="1" customWidth="1"/>
    <col min="9481" max="9481" width="8.59765625" style="1" customWidth="1"/>
    <col min="9482" max="9482" width="10" style="1" customWidth="1"/>
    <col min="9483" max="9483" width="8.8984375" style="1" customWidth="1"/>
    <col min="9484" max="9489" width="11.3984375" style="1" customWidth="1"/>
    <col min="9490" max="9491" width="11.09765625" style="1" customWidth="1"/>
    <col min="9492" max="9492" width="5.59765625" style="1" customWidth="1"/>
    <col min="9493" max="9493" width="2.19921875" style="1" customWidth="1"/>
    <col min="9494" max="9728" width="10.59765625" style="1"/>
    <col min="9729" max="9729" width="4.09765625" style="1" customWidth="1"/>
    <col min="9730" max="9730" width="12.59765625" style="1" customWidth="1"/>
    <col min="9731" max="9731" width="9.3984375" style="1" customWidth="1"/>
    <col min="9732" max="9732" width="11.59765625" style="1" customWidth="1"/>
    <col min="9733" max="9733" width="10.3984375" style="1" customWidth="1"/>
    <col min="9734" max="9734" width="9.69921875" style="1" customWidth="1"/>
    <col min="9735" max="9735" width="9.5" style="1" customWidth="1"/>
    <col min="9736" max="9736" width="9.09765625" style="1" customWidth="1"/>
    <col min="9737" max="9737" width="8.59765625" style="1" customWidth="1"/>
    <col min="9738" max="9738" width="10" style="1" customWidth="1"/>
    <col min="9739" max="9739" width="8.8984375" style="1" customWidth="1"/>
    <col min="9740" max="9745" width="11.3984375" style="1" customWidth="1"/>
    <col min="9746" max="9747" width="11.09765625" style="1" customWidth="1"/>
    <col min="9748" max="9748" width="5.59765625" style="1" customWidth="1"/>
    <col min="9749" max="9749" width="2.19921875" style="1" customWidth="1"/>
    <col min="9750" max="9984" width="10.59765625" style="1"/>
    <col min="9985" max="9985" width="4.09765625" style="1" customWidth="1"/>
    <col min="9986" max="9986" width="12.59765625" style="1" customWidth="1"/>
    <col min="9987" max="9987" width="9.3984375" style="1" customWidth="1"/>
    <col min="9988" max="9988" width="11.59765625" style="1" customWidth="1"/>
    <col min="9989" max="9989" width="10.3984375" style="1" customWidth="1"/>
    <col min="9990" max="9990" width="9.69921875" style="1" customWidth="1"/>
    <col min="9991" max="9991" width="9.5" style="1" customWidth="1"/>
    <col min="9992" max="9992" width="9.09765625" style="1" customWidth="1"/>
    <col min="9993" max="9993" width="8.59765625" style="1" customWidth="1"/>
    <col min="9994" max="9994" width="10" style="1" customWidth="1"/>
    <col min="9995" max="9995" width="8.8984375" style="1" customWidth="1"/>
    <col min="9996" max="10001" width="11.3984375" style="1" customWidth="1"/>
    <col min="10002" max="10003" width="11.09765625" style="1" customWidth="1"/>
    <col min="10004" max="10004" width="5.59765625" style="1" customWidth="1"/>
    <col min="10005" max="10005" width="2.19921875" style="1" customWidth="1"/>
    <col min="10006" max="10240" width="10.59765625" style="1"/>
    <col min="10241" max="10241" width="4.09765625" style="1" customWidth="1"/>
    <col min="10242" max="10242" width="12.59765625" style="1" customWidth="1"/>
    <col min="10243" max="10243" width="9.3984375" style="1" customWidth="1"/>
    <col min="10244" max="10244" width="11.59765625" style="1" customWidth="1"/>
    <col min="10245" max="10245" width="10.3984375" style="1" customWidth="1"/>
    <col min="10246" max="10246" width="9.69921875" style="1" customWidth="1"/>
    <col min="10247" max="10247" width="9.5" style="1" customWidth="1"/>
    <col min="10248" max="10248" width="9.09765625" style="1" customWidth="1"/>
    <col min="10249" max="10249" width="8.59765625" style="1" customWidth="1"/>
    <col min="10250" max="10250" width="10" style="1" customWidth="1"/>
    <col min="10251" max="10251" width="8.8984375" style="1" customWidth="1"/>
    <col min="10252" max="10257" width="11.3984375" style="1" customWidth="1"/>
    <col min="10258" max="10259" width="11.09765625" style="1" customWidth="1"/>
    <col min="10260" max="10260" width="5.59765625" style="1" customWidth="1"/>
    <col min="10261" max="10261" width="2.19921875" style="1" customWidth="1"/>
    <col min="10262" max="10496" width="10.59765625" style="1"/>
    <col min="10497" max="10497" width="4.09765625" style="1" customWidth="1"/>
    <col min="10498" max="10498" width="12.59765625" style="1" customWidth="1"/>
    <col min="10499" max="10499" width="9.3984375" style="1" customWidth="1"/>
    <col min="10500" max="10500" width="11.59765625" style="1" customWidth="1"/>
    <col min="10501" max="10501" width="10.3984375" style="1" customWidth="1"/>
    <col min="10502" max="10502" width="9.69921875" style="1" customWidth="1"/>
    <col min="10503" max="10503" width="9.5" style="1" customWidth="1"/>
    <col min="10504" max="10504" width="9.09765625" style="1" customWidth="1"/>
    <col min="10505" max="10505" width="8.59765625" style="1" customWidth="1"/>
    <col min="10506" max="10506" width="10" style="1" customWidth="1"/>
    <col min="10507" max="10507" width="8.8984375" style="1" customWidth="1"/>
    <col min="10508" max="10513" width="11.3984375" style="1" customWidth="1"/>
    <col min="10514" max="10515" width="11.09765625" style="1" customWidth="1"/>
    <col min="10516" max="10516" width="5.59765625" style="1" customWidth="1"/>
    <col min="10517" max="10517" width="2.19921875" style="1" customWidth="1"/>
    <col min="10518" max="10752" width="10.59765625" style="1"/>
    <col min="10753" max="10753" width="4.09765625" style="1" customWidth="1"/>
    <col min="10754" max="10754" width="12.59765625" style="1" customWidth="1"/>
    <col min="10755" max="10755" width="9.3984375" style="1" customWidth="1"/>
    <col min="10756" max="10756" width="11.59765625" style="1" customWidth="1"/>
    <col min="10757" max="10757" width="10.3984375" style="1" customWidth="1"/>
    <col min="10758" max="10758" width="9.69921875" style="1" customWidth="1"/>
    <col min="10759" max="10759" width="9.5" style="1" customWidth="1"/>
    <col min="10760" max="10760" width="9.09765625" style="1" customWidth="1"/>
    <col min="10761" max="10761" width="8.59765625" style="1" customWidth="1"/>
    <col min="10762" max="10762" width="10" style="1" customWidth="1"/>
    <col min="10763" max="10763" width="8.8984375" style="1" customWidth="1"/>
    <col min="10764" max="10769" width="11.3984375" style="1" customWidth="1"/>
    <col min="10770" max="10771" width="11.09765625" style="1" customWidth="1"/>
    <col min="10772" max="10772" width="5.59765625" style="1" customWidth="1"/>
    <col min="10773" max="10773" width="2.19921875" style="1" customWidth="1"/>
    <col min="10774" max="11008" width="10.59765625" style="1"/>
    <col min="11009" max="11009" width="4.09765625" style="1" customWidth="1"/>
    <col min="11010" max="11010" width="12.59765625" style="1" customWidth="1"/>
    <col min="11011" max="11011" width="9.3984375" style="1" customWidth="1"/>
    <col min="11012" max="11012" width="11.59765625" style="1" customWidth="1"/>
    <col min="11013" max="11013" width="10.3984375" style="1" customWidth="1"/>
    <col min="11014" max="11014" width="9.69921875" style="1" customWidth="1"/>
    <col min="11015" max="11015" width="9.5" style="1" customWidth="1"/>
    <col min="11016" max="11016" width="9.09765625" style="1" customWidth="1"/>
    <col min="11017" max="11017" width="8.59765625" style="1" customWidth="1"/>
    <col min="11018" max="11018" width="10" style="1" customWidth="1"/>
    <col min="11019" max="11019" width="8.8984375" style="1" customWidth="1"/>
    <col min="11020" max="11025" width="11.3984375" style="1" customWidth="1"/>
    <col min="11026" max="11027" width="11.09765625" style="1" customWidth="1"/>
    <col min="11028" max="11028" width="5.59765625" style="1" customWidth="1"/>
    <col min="11029" max="11029" width="2.19921875" style="1" customWidth="1"/>
    <col min="11030" max="11264" width="10.59765625" style="1"/>
    <col min="11265" max="11265" width="4.09765625" style="1" customWidth="1"/>
    <col min="11266" max="11266" width="12.59765625" style="1" customWidth="1"/>
    <col min="11267" max="11267" width="9.3984375" style="1" customWidth="1"/>
    <col min="11268" max="11268" width="11.59765625" style="1" customWidth="1"/>
    <col min="11269" max="11269" width="10.3984375" style="1" customWidth="1"/>
    <col min="11270" max="11270" width="9.69921875" style="1" customWidth="1"/>
    <col min="11271" max="11271" width="9.5" style="1" customWidth="1"/>
    <col min="11272" max="11272" width="9.09765625" style="1" customWidth="1"/>
    <col min="11273" max="11273" width="8.59765625" style="1" customWidth="1"/>
    <col min="11274" max="11274" width="10" style="1" customWidth="1"/>
    <col min="11275" max="11275" width="8.8984375" style="1" customWidth="1"/>
    <col min="11276" max="11281" width="11.3984375" style="1" customWidth="1"/>
    <col min="11282" max="11283" width="11.09765625" style="1" customWidth="1"/>
    <col min="11284" max="11284" width="5.59765625" style="1" customWidth="1"/>
    <col min="11285" max="11285" width="2.19921875" style="1" customWidth="1"/>
    <col min="11286" max="11520" width="10.59765625" style="1"/>
    <col min="11521" max="11521" width="4.09765625" style="1" customWidth="1"/>
    <col min="11522" max="11522" width="12.59765625" style="1" customWidth="1"/>
    <col min="11523" max="11523" width="9.3984375" style="1" customWidth="1"/>
    <col min="11524" max="11524" width="11.59765625" style="1" customWidth="1"/>
    <col min="11525" max="11525" width="10.3984375" style="1" customWidth="1"/>
    <col min="11526" max="11526" width="9.69921875" style="1" customWidth="1"/>
    <col min="11527" max="11527" width="9.5" style="1" customWidth="1"/>
    <col min="11528" max="11528" width="9.09765625" style="1" customWidth="1"/>
    <col min="11529" max="11529" width="8.59765625" style="1" customWidth="1"/>
    <col min="11530" max="11530" width="10" style="1" customWidth="1"/>
    <col min="11531" max="11531" width="8.8984375" style="1" customWidth="1"/>
    <col min="11532" max="11537" width="11.3984375" style="1" customWidth="1"/>
    <col min="11538" max="11539" width="11.09765625" style="1" customWidth="1"/>
    <col min="11540" max="11540" width="5.59765625" style="1" customWidth="1"/>
    <col min="11541" max="11541" width="2.19921875" style="1" customWidth="1"/>
    <col min="11542" max="11776" width="10.59765625" style="1"/>
    <col min="11777" max="11777" width="4.09765625" style="1" customWidth="1"/>
    <col min="11778" max="11778" width="12.59765625" style="1" customWidth="1"/>
    <col min="11779" max="11779" width="9.3984375" style="1" customWidth="1"/>
    <col min="11780" max="11780" width="11.59765625" style="1" customWidth="1"/>
    <col min="11781" max="11781" width="10.3984375" style="1" customWidth="1"/>
    <col min="11782" max="11782" width="9.69921875" style="1" customWidth="1"/>
    <col min="11783" max="11783" width="9.5" style="1" customWidth="1"/>
    <col min="11784" max="11784" width="9.09765625" style="1" customWidth="1"/>
    <col min="11785" max="11785" width="8.59765625" style="1" customWidth="1"/>
    <col min="11786" max="11786" width="10" style="1" customWidth="1"/>
    <col min="11787" max="11787" width="8.8984375" style="1" customWidth="1"/>
    <col min="11788" max="11793" width="11.3984375" style="1" customWidth="1"/>
    <col min="11794" max="11795" width="11.09765625" style="1" customWidth="1"/>
    <col min="11796" max="11796" width="5.59765625" style="1" customWidth="1"/>
    <col min="11797" max="11797" width="2.19921875" style="1" customWidth="1"/>
    <col min="11798" max="12032" width="10.59765625" style="1"/>
    <col min="12033" max="12033" width="4.09765625" style="1" customWidth="1"/>
    <col min="12034" max="12034" width="12.59765625" style="1" customWidth="1"/>
    <col min="12035" max="12035" width="9.3984375" style="1" customWidth="1"/>
    <col min="12036" max="12036" width="11.59765625" style="1" customWidth="1"/>
    <col min="12037" max="12037" width="10.3984375" style="1" customWidth="1"/>
    <col min="12038" max="12038" width="9.69921875" style="1" customWidth="1"/>
    <col min="12039" max="12039" width="9.5" style="1" customWidth="1"/>
    <col min="12040" max="12040" width="9.09765625" style="1" customWidth="1"/>
    <col min="12041" max="12041" width="8.59765625" style="1" customWidth="1"/>
    <col min="12042" max="12042" width="10" style="1" customWidth="1"/>
    <col min="12043" max="12043" width="8.8984375" style="1" customWidth="1"/>
    <col min="12044" max="12049" width="11.3984375" style="1" customWidth="1"/>
    <col min="12050" max="12051" width="11.09765625" style="1" customWidth="1"/>
    <col min="12052" max="12052" width="5.59765625" style="1" customWidth="1"/>
    <col min="12053" max="12053" width="2.19921875" style="1" customWidth="1"/>
    <col min="12054" max="12288" width="10.59765625" style="1"/>
    <col min="12289" max="12289" width="4.09765625" style="1" customWidth="1"/>
    <col min="12290" max="12290" width="12.59765625" style="1" customWidth="1"/>
    <col min="12291" max="12291" width="9.3984375" style="1" customWidth="1"/>
    <col min="12292" max="12292" width="11.59765625" style="1" customWidth="1"/>
    <col min="12293" max="12293" width="10.3984375" style="1" customWidth="1"/>
    <col min="12294" max="12294" width="9.69921875" style="1" customWidth="1"/>
    <col min="12295" max="12295" width="9.5" style="1" customWidth="1"/>
    <col min="12296" max="12296" width="9.09765625" style="1" customWidth="1"/>
    <col min="12297" max="12297" width="8.59765625" style="1" customWidth="1"/>
    <col min="12298" max="12298" width="10" style="1" customWidth="1"/>
    <col min="12299" max="12299" width="8.8984375" style="1" customWidth="1"/>
    <col min="12300" max="12305" width="11.3984375" style="1" customWidth="1"/>
    <col min="12306" max="12307" width="11.09765625" style="1" customWidth="1"/>
    <col min="12308" max="12308" width="5.59765625" style="1" customWidth="1"/>
    <col min="12309" max="12309" width="2.19921875" style="1" customWidth="1"/>
    <col min="12310" max="12544" width="10.59765625" style="1"/>
    <col min="12545" max="12545" width="4.09765625" style="1" customWidth="1"/>
    <col min="12546" max="12546" width="12.59765625" style="1" customWidth="1"/>
    <col min="12547" max="12547" width="9.3984375" style="1" customWidth="1"/>
    <col min="12548" max="12548" width="11.59765625" style="1" customWidth="1"/>
    <col min="12549" max="12549" width="10.3984375" style="1" customWidth="1"/>
    <col min="12550" max="12550" width="9.69921875" style="1" customWidth="1"/>
    <col min="12551" max="12551" width="9.5" style="1" customWidth="1"/>
    <col min="12552" max="12552" width="9.09765625" style="1" customWidth="1"/>
    <col min="12553" max="12553" width="8.59765625" style="1" customWidth="1"/>
    <col min="12554" max="12554" width="10" style="1" customWidth="1"/>
    <col min="12555" max="12555" width="8.8984375" style="1" customWidth="1"/>
    <col min="12556" max="12561" width="11.3984375" style="1" customWidth="1"/>
    <col min="12562" max="12563" width="11.09765625" style="1" customWidth="1"/>
    <col min="12564" max="12564" width="5.59765625" style="1" customWidth="1"/>
    <col min="12565" max="12565" width="2.19921875" style="1" customWidth="1"/>
    <col min="12566" max="12800" width="10.59765625" style="1"/>
    <col min="12801" max="12801" width="4.09765625" style="1" customWidth="1"/>
    <col min="12802" max="12802" width="12.59765625" style="1" customWidth="1"/>
    <col min="12803" max="12803" width="9.3984375" style="1" customWidth="1"/>
    <col min="12804" max="12804" width="11.59765625" style="1" customWidth="1"/>
    <col min="12805" max="12805" width="10.3984375" style="1" customWidth="1"/>
    <col min="12806" max="12806" width="9.69921875" style="1" customWidth="1"/>
    <col min="12807" max="12807" width="9.5" style="1" customWidth="1"/>
    <col min="12808" max="12808" width="9.09765625" style="1" customWidth="1"/>
    <col min="12809" max="12809" width="8.59765625" style="1" customWidth="1"/>
    <col min="12810" max="12810" width="10" style="1" customWidth="1"/>
    <col min="12811" max="12811" width="8.8984375" style="1" customWidth="1"/>
    <col min="12812" max="12817" width="11.3984375" style="1" customWidth="1"/>
    <col min="12818" max="12819" width="11.09765625" style="1" customWidth="1"/>
    <col min="12820" max="12820" width="5.59765625" style="1" customWidth="1"/>
    <col min="12821" max="12821" width="2.19921875" style="1" customWidth="1"/>
    <col min="12822" max="13056" width="10.59765625" style="1"/>
    <col min="13057" max="13057" width="4.09765625" style="1" customWidth="1"/>
    <col min="13058" max="13058" width="12.59765625" style="1" customWidth="1"/>
    <col min="13059" max="13059" width="9.3984375" style="1" customWidth="1"/>
    <col min="13060" max="13060" width="11.59765625" style="1" customWidth="1"/>
    <col min="13061" max="13061" width="10.3984375" style="1" customWidth="1"/>
    <col min="13062" max="13062" width="9.69921875" style="1" customWidth="1"/>
    <col min="13063" max="13063" width="9.5" style="1" customWidth="1"/>
    <col min="13064" max="13064" width="9.09765625" style="1" customWidth="1"/>
    <col min="13065" max="13065" width="8.59765625" style="1" customWidth="1"/>
    <col min="13066" max="13066" width="10" style="1" customWidth="1"/>
    <col min="13067" max="13067" width="8.8984375" style="1" customWidth="1"/>
    <col min="13068" max="13073" width="11.3984375" style="1" customWidth="1"/>
    <col min="13074" max="13075" width="11.09765625" style="1" customWidth="1"/>
    <col min="13076" max="13076" width="5.59765625" style="1" customWidth="1"/>
    <col min="13077" max="13077" width="2.19921875" style="1" customWidth="1"/>
    <col min="13078" max="13312" width="10.59765625" style="1"/>
    <col min="13313" max="13313" width="4.09765625" style="1" customWidth="1"/>
    <col min="13314" max="13314" width="12.59765625" style="1" customWidth="1"/>
    <col min="13315" max="13315" width="9.3984375" style="1" customWidth="1"/>
    <col min="13316" max="13316" width="11.59765625" style="1" customWidth="1"/>
    <col min="13317" max="13317" width="10.3984375" style="1" customWidth="1"/>
    <col min="13318" max="13318" width="9.69921875" style="1" customWidth="1"/>
    <col min="13319" max="13319" width="9.5" style="1" customWidth="1"/>
    <col min="13320" max="13320" width="9.09765625" style="1" customWidth="1"/>
    <col min="13321" max="13321" width="8.59765625" style="1" customWidth="1"/>
    <col min="13322" max="13322" width="10" style="1" customWidth="1"/>
    <col min="13323" max="13323" width="8.8984375" style="1" customWidth="1"/>
    <col min="13324" max="13329" width="11.3984375" style="1" customWidth="1"/>
    <col min="13330" max="13331" width="11.09765625" style="1" customWidth="1"/>
    <col min="13332" max="13332" width="5.59765625" style="1" customWidth="1"/>
    <col min="13333" max="13333" width="2.19921875" style="1" customWidth="1"/>
    <col min="13334" max="13568" width="10.59765625" style="1"/>
    <col min="13569" max="13569" width="4.09765625" style="1" customWidth="1"/>
    <col min="13570" max="13570" width="12.59765625" style="1" customWidth="1"/>
    <col min="13571" max="13571" width="9.3984375" style="1" customWidth="1"/>
    <col min="13572" max="13572" width="11.59765625" style="1" customWidth="1"/>
    <col min="13573" max="13573" width="10.3984375" style="1" customWidth="1"/>
    <col min="13574" max="13574" width="9.69921875" style="1" customWidth="1"/>
    <col min="13575" max="13575" width="9.5" style="1" customWidth="1"/>
    <col min="13576" max="13576" width="9.09765625" style="1" customWidth="1"/>
    <col min="13577" max="13577" width="8.59765625" style="1" customWidth="1"/>
    <col min="13578" max="13578" width="10" style="1" customWidth="1"/>
    <col min="13579" max="13579" width="8.8984375" style="1" customWidth="1"/>
    <col min="13580" max="13585" width="11.3984375" style="1" customWidth="1"/>
    <col min="13586" max="13587" width="11.09765625" style="1" customWidth="1"/>
    <col min="13588" max="13588" width="5.59765625" style="1" customWidth="1"/>
    <col min="13589" max="13589" width="2.19921875" style="1" customWidth="1"/>
    <col min="13590" max="13824" width="10.59765625" style="1"/>
    <col min="13825" max="13825" width="4.09765625" style="1" customWidth="1"/>
    <col min="13826" max="13826" width="12.59765625" style="1" customWidth="1"/>
    <col min="13827" max="13827" width="9.3984375" style="1" customWidth="1"/>
    <col min="13828" max="13828" width="11.59765625" style="1" customWidth="1"/>
    <col min="13829" max="13829" width="10.3984375" style="1" customWidth="1"/>
    <col min="13830" max="13830" width="9.69921875" style="1" customWidth="1"/>
    <col min="13831" max="13831" width="9.5" style="1" customWidth="1"/>
    <col min="13832" max="13832" width="9.09765625" style="1" customWidth="1"/>
    <col min="13833" max="13833" width="8.59765625" style="1" customWidth="1"/>
    <col min="13834" max="13834" width="10" style="1" customWidth="1"/>
    <col min="13835" max="13835" width="8.8984375" style="1" customWidth="1"/>
    <col min="13836" max="13841" width="11.3984375" style="1" customWidth="1"/>
    <col min="13842" max="13843" width="11.09765625" style="1" customWidth="1"/>
    <col min="13844" max="13844" width="5.59765625" style="1" customWidth="1"/>
    <col min="13845" max="13845" width="2.19921875" style="1" customWidth="1"/>
    <col min="13846" max="14080" width="10.59765625" style="1"/>
    <col min="14081" max="14081" width="4.09765625" style="1" customWidth="1"/>
    <col min="14082" max="14082" width="12.59765625" style="1" customWidth="1"/>
    <col min="14083" max="14083" width="9.3984375" style="1" customWidth="1"/>
    <col min="14084" max="14084" width="11.59765625" style="1" customWidth="1"/>
    <col min="14085" max="14085" width="10.3984375" style="1" customWidth="1"/>
    <col min="14086" max="14086" width="9.69921875" style="1" customWidth="1"/>
    <col min="14087" max="14087" width="9.5" style="1" customWidth="1"/>
    <col min="14088" max="14088" width="9.09765625" style="1" customWidth="1"/>
    <col min="14089" max="14089" width="8.59765625" style="1" customWidth="1"/>
    <col min="14090" max="14090" width="10" style="1" customWidth="1"/>
    <col min="14091" max="14091" width="8.8984375" style="1" customWidth="1"/>
    <col min="14092" max="14097" width="11.3984375" style="1" customWidth="1"/>
    <col min="14098" max="14099" width="11.09765625" style="1" customWidth="1"/>
    <col min="14100" max="14100" width="5.59765625" style="1" customWidth="1"/>
    <col min="14101" max="14101" width="2.19921875" style="1" customWidth="1"/>
    <col min="14102" max="14336" width="10.59765625" style="1"/>
    <col min="14337" max="14337" width="4.09765625" style="1" customWidth="1"/>
    <col min="14338" max="14338" width="12.59765625" style="1" customWidth="1"/>
    <col min="14339" max="14339" width="9.3984375" style="1" customWidth="1"/>
    <col min="14340" max="14340" width="11.59765625" style="1" customWidth="1"/>
    <col min="14341" max="14341" width="10.3984375" style="1" customWidth="1"/>
    <col min="14342" max="14342" width="9.69921875" style="1" customWidth="1"/>
    <col min="14343" max="14343" width="9.5" style="1" customWidth="1"/>
    <col min="14344" max="14344" width="9.09765625" style="1" customWidth="1"/>
    <col min="14345" max="14345" width="8.59765625" style="1" customWidth="1"/>
    <col min="14346" max="14346" width="10" style="1" customWidth="1"/>
    <col min="14347" max="14347" width="8.8984375" style="1" customWidth="1"/>
    <col min="14348" max="14353" width="11.3984375" style="1" customWidth="1"/>
    <col min="14354" max="14355" width="11.09765625" style="1" customWidth="1"/>
    <col min="14356" max="14356" width="5.59765625" style="1" customWidth="1"/>
    <col min="14357" max="14357" width="2.19921875" style="1" customWidth="1"/>
    <col min="14358" max="14592" width="10.59765625" style="1"/>
    <col min="14593" max="14593" width="4.09765625" style="1" customWidth="1"/>
    <col min="14594" max="14594" width="12.59765625" style="1" customWidth="1"/>
    <col min="14595" max="14595" width="9.3984375" style="1" customWidth="1"/>
    <col min="14596" max="14596" width="11.59765625" style="1" customWidth="1"/>
    <col min="14597" max="14597" width="10.3984375" style="1" customWidth="1"/>
    <col min="14598" max="14598" width="9.69921875" style="1" customWidth="1"/>
    <col min="14599" max="14599" width="9.5" style="1" customWidth="1"/>
    <col min="14600" max="14600" width="9.09765625" style="1" customWidth="1"/>
    <col min="14601" max="14601" width="8.59765625" style="1" customWidth="1"/>
    <col min="14602" max="14602" width="10" style="1" customWidth="1"/>
    <col min="14603" max="14603" width="8.8984375" style="1" customWidth="1"/>
    <col min="14604" max="14609" width="11.3984375" style="1" customWidth="1"/>
    <col min="14610" max="14611" width="11.09765625" style="1" customWidth="1"/>
    <col min="14612" max="14612" width="5.59765625" style="1" customWidth="1"/>
    <col min="14613" max="14613" width="2.19921875" style="1" customWidth="1"/>
    <col min="14614" max="14848" width="10.59765625" style="1"/>
    <col min="14849" max="14849" width="4.09765625" style="1" customWidth="1"/>
    <col min="14850" max="14850" width="12.59765625" style="1" customWidth="1"/>
    <col min="14851" max="14851" width="9.3984375" style="1" customWidth="1"/>
    <col min="14852" max="14852" width="11.59765625" style="1" customWidth="1"/>
    <col min="14853" max="14853" width="10.3984375" style="1" customWidth="1"/>
    <col min="14854" max="14854" width="9.69921875" style="1" customWidth="1"/>
    <col min="14855" max="14855" width="9.5" style="1" customWidth="1"/>
    <col min="14856" max="14856" width="9.09765625" style="1" customWidth="1"/>
    <col min="14857" max="14857" width="8.59765625" style="1" customWidth="1"/>
    <col min="14858" max="14858" width="10" style="1" customWidth="1"/>
    <col min="14859" max="14859" width="8.8984375" style="1" customWidth="1"/>
    <col min="14860" max="14865" width="11.3984375" style="1" customWidth="1"/>
    <col min="14866" max="14867" width="11.09765625" style="1" customWidth="1"/>
    <col min="14868" max="14868" width="5.59765625" style="1" customWidth="1"/>
    <col min="14869" max="14869" width="2.19921875" style="1" customWidth="1"/>
    <col min="14870" max="15104" width="10.59765625" style="1"/>
    <col min="15105" max="15105" width="4.09765625" style="1" customWidth="1"/>
    <col min="15106" max="15106" width="12.59765625" style="1" customWidth="1"/>
    <col min="15107" max="15107" width="9.3984375" style="1" customWidth="1"/>
    <col min="15108" max="15108" width="11.59765625" style="1" customWidth="1"/>
    <col min="15109" max="15109" width="10.3984375" style="1" customWidth="1"/>
    <col min="15110" max="15110" width="9.69921875" style="1" customWidth="1"/>
    <col min="15111" max="15111" width="9.5" style="1" customWidth="1"/>
    <col min="15112" max="15112" width="9.09765625" style="1" customWidth="1"/>
    <col min="15113" max="15113" width="8.59765625" style="1" customWidth="1"/>
    <col min="15114" max="15114" width="10" style="1" customWidth="1"/>
    <col min="15115" max="15115" width="8.8984375" style="1" customWidth="1"/>
    <col min="15116" max="15121" width="11.3984375" style="1" customWidth="1"/>
    <col min="15122" max="15123" width="11.09765625" style="1" customWidth="1"/>
    <col min="15124" max="15124" width="5.59765625" style="1" customWidth="1"/>
    <col min="15125" max="15125" width="2.19921875" style="1" customWidth="1"/>
    <col min="15126" max="15360" width="10.59765625" style="1"/>
    <col min="15361" max="15361" width="4.09765625" style="1" customWidth="1"/>
    <col min="15362" max="15362" width="12.59765625" style="1" customWidth="1"/>
    <col min="15363" max="15363" width="9.3984375" style="1" customWidth="1"/>
    <col min="15364" max="15364" width="11.59765625" style="1" customWidth="1"/>
    <col min="15365" max="15365" width="10.3984375" style="1" customWidth="1"/>
    <col min="15366" max="15366" width="9.69921875" style="1" customWidth="1"/>
    <col min="15367" max="15367" width="9.5" style="1" customWidth="1"/>
    <col min="15368" max="15368" width="9.09765625" style="1" customWidth="1"/>
    <col min="15369" max="15369" width="8.59765625" style="1" customWidth="1"/>
    <col min="15370" max="15370" width="10" style="1" customWidth="1"/>
    <col min="15371" max="15371" width="8.8984375" style="1" customWidth="1"/>
    <col min="15372" max="15377" width="11.3984375" style="1" customWidth="1"/>
    <col min="15378" max="15379" width="11.09765625" style="1" customWidth="1"/>
    <col min="15380" max="15380" width="5.59765625" style="1" customWidth="1"/>
    <col min="15381" max="15381" width="2.19921875" style="1" customWidth="1"/>
    <col min="15382" max="15616" width="10.59765625" style="1"/>
    <col min="15617" max="15617" width="4.09765625" style="1" customWidth="1"/>
    <col min="15618" max="15618" width="12.59765625" style="1" customWidth="1"/>
    <col min="15619" max="15619" width="9.3984375" style="1" customWidth="1"/>
    <col min="15620" max="15620" width="11.59765625" style="1" customWidth="1"/>
    <col min="15621" max="15621" width="10.3984375" style="1" customWidth="1"/>
    <col min="15622" max="15622" width="9.69921875" style="1" customWidth="1"/>
    <col min="15623" max="15623" width="9.5" style="1" customWidth="1"/>
    <col min="15624" max="15624" width="9.09765625" style="1" customWidth="1"/>
    <col min="15625" max="15625" width="8.59765625" style="1" customWidth="1"/>
    <col min="15626" max="15626" width="10" style="1" customWidth="1"/>
    <col min="15627" max="15627" width="8.8984375" style="1" customWidth="1"/>
    <col min="15628" max="15633" width="11.3984375" style="1" customWidth="1"/>
    <col min="15634" max="15635" width="11.09765625" style="1" customWidth="1"/>
    <col min="15636" max="15636" width="5.59765625" style="1" customWidth="1"/>
    <col min="15637" max="15637" width="2.19921875" style="1" customWidth="1"/>
    <col min="15638" max="15872" width="10.59765625" style="1"/>
    <col min="15873" max="15873" width="4.09765625" style="1" customWidth="1"/>
    <col min="15874" max="15874" width="12.59765625" style="1" customWidth="1"/>
    <col min="15875" max="15875" width="9.3984375" style="1" customWidth="1"/>
    <col min="15876" max="15876" width="11.59765625" style="1" customWidth="1"/>
    <col min="15877" max="15877" width="10.3984375" style="1" customWidth="1"/>
    <col min="15878" max="15878" width="9.69921875" style="1" customWidth="1"/>
    <col min="15879" max="15879" width="9.5" style="1" customWidth="1"/>
    <col min="15880" max="15880" width="9.09765625" style="1" customWidth="1"/>
    <col min="15881" max="15881" width="8.59765625" style="1" customWidth="1"/>
    <col min="15882" max="15882" width="10" style="1" customWidth="1"/>
    <col min="15883" max="15883" width="8.8984375" style="1" customWidth="1"/>
    <col min="15884" max="15889" width="11.3984375" style="1" customWidth="1"/>
    <col min="15890" max="15891" width="11.09765625" style="1" customWidth="1"/>
    <col min="15892" max="15892" width="5.59765625" style="1" customWidth="1"/>
    <col min="15893" max="15893" width="2.19921875" style="1" customWidth="1"/>
    <col min="15894" max="16128" width="10.59765625" style="1"/>
    <col min="16129" max="16129" width="4.09765625" style="1" customWidth="1"/>
    <col min="16130" max="16130" width="12.59765625" style="1" customWidth="1"/>
    <col min="16131" max="16131" width="9.3984375" style="1" customWidth="1"/>
    <col min="16132" max="16132" width="11.59765625" style="1" customWidth="1"/>
    <col min="16133" max="16133" width="10.3984375" style="1" customWidth="1"/>
    <col min="16134" max="16134" width="9.69921875" style="1" customWidth="1"/>
    <col min="16135" max="16135" width="9.5" style="1" customWidth="1"/>
    <col min="16136" max="16136" width="9.09765625" style="1" customWidth="1"/>
    <col min="16137" max="16137" width="8.59765625" style="1" customWidth="1"/>
    <col min="16138" max="16138" width="10" style="1" customWidth="1"/>
    <col min="16139" max="16139" width="8.8984375" style="1" customWidth="1"/>
    <col min="16140" max="16145" width="11.3984375" style="1" customWidth="1"/>
    <col min="16146" max="16147" width="11.09765625" style="1" customWidth="1"/>
    <col min="16148" max="16148" width="5.59765625" style="1" customWidth="1"/>
    <col min="16149" max="16149" width="2.19921875" style="1" customWidth="1"/>
    <col min="16150" max="16384" width="10.59765625" style="1"/>
  </cols>
  <sheetData>
    <row r="1" spans="2:22" ht="24" customHeight="1" thickBot="1" x14ac:dyDescent="0.2">
      <c r="B1" s="2" t="s">
        <v>0</v>
      </c>
      <c r="C1" s="3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3"/>
    </row>
    <row r="2" spans="2:22" s="5" customFormat="1" ht="20.100000000000001" customHeight="1" x14ac:dyDescent="0.15">
      <c r="B2" s="204" t="s">
        <v>1</v>
      </c>
      <c r="C2" s="207" t="s">
        <v>2</v>
      </c>
      <c r="D2" s="6"/>
      <c r="E2" s="6" t="s">
        <v>3</v>
      </c>
      <c r="F2" s="210" t="s">
        <v>4</v>
      </c>
      <c r="G2" s="211"/>
      <c r="H2" s="214" t="s">
        <v>5</v>
      </c>
      <c r="I2" s="215"/>
      <c r="J2" s="216"/>
      <c r="K2" s="217"/>
      <c r="L2" s="218" t="s">
        <v>6</v>
      </c>
      <c r="M2" s="216"/>
      <c r="N2" s="216"/>
      <c r="O2" s="216"/>
      <c r="P2" s="216"/>
      <c r="Q2" s="219"/>
      <c r="R2" s="6" t="s">
        <v>7</v>
      </c>
      <c r="S2" s="7" t="s">
        <v>8</v>
      </c>
      <c r="T2" s="220" t="s">
        <v>9</v>
      </c>
      <c r="U2" s="8"/>
    </row>
    <row r="3" spans="2:22" s="5" customFormat="1" ht="20.100000000000001" customHeight="1" x14ac:dyDescent="0.15">
      <c r="B3" s="205"/>
      <c r="C3" s="208"/>
      <c r="D3" s="9" t="s">
        <v>10</v>
      </c>
      <c r="E3" s="10">
        <v>45292</v>
      </c>
      <c r="F3" s="212"/>
      <c r="G3" s="213"/>
      <c r="H3" s="223" t="s">
        <v>11</v>
      </c>
      <c r="I3" s="224"/>
      <c r="J3" s="223" t="s">
        <v>12</v>
      </c>
      <c r="K3" s="225"/>
      <c r="L3" s="226" t="s">
        <v>13</v>
      </c>
      <c r="M3" s="227"/>
      <c r="N3" s="223" t="s">
        <v>14</v>
      </c>
      <c r="O3" s="227"/>
      <c r="P3" s="228" t="s">
        <v>15</v>
      </c>
      <c r="Q3" s="229"/>
      <c r="R3" s="9" t="s">
        <v>16</v>
      </c>
      <c r="S3" s="11" t="s">
        <v>17</v>
      </c>
      <c r="T3" s="221"/>
      <c r="U3" s="8"/>
    </row>
    <row r="4" spans="2:22" s="5" customFormat="1" ht="20.100000000000001" customHeight="1" x14ac:dyDescent="0.15">
      <c r="B4" s="205"/>
      <c r="C4" s="208"/>
      <c r="D4" s="9"/>
      <c r="E4" s="9" t="s">
        <v>18</v>
      </c>
      <c r="F4" s="9" t="s">
        <v>19</v>
      </c>
      <c r="G4" s="9" t="s">
        <v>20</v>
      </c>
      <c r="H4" s="9" t="s">
        <v>19</v>
      </c>
      <c r="I4" s="9" t="s">
        <v>20</v>
      </c>
      <c r="J4" s="9" t="s">
        <v>19</v>
      </c>
      <c r="K4" s="12" t="s">
        <v>20</v>
      </c>
      <c r="L4" s="13" t="s">
        <v>19</v>
      </c>
      <c r="M4" s="11" t="s">
        <v>20</v>
      </c>
      <c r="N4" s="9" t="s">
        <v>19</v>
      </c>
      <c r="O4" s="9" t="s">
        <v>20</v>
      </c>
      <c r="P4" s="9" t="s">
        <v>19</v>
      </c>
      <c r="Q4" s="11" t="s">
        <v>20</v>
      </c>
      <c r="R4" s="14"/>
      <c r="S4" s="11" t="s">
        <v>21</v>
      </c>
      <c r="T4" s="221"/>
      <c r="U4" s="8"/>
    </row>
    <row r="5" spans="2:22" s="5" customFormat="1" ht="20.100000000000001" customHeight="1" x14ac:dyDescent="0.15">
      <c r="B5" s="205"/>
      <c r="C5" s="208"/>
      <c r="D5" s="9" t="s">
        <v>22</v>
      </c>
      <c r="E5" s="9" t="s">
        <v>23</v>
      </c>
      <c r="F5" s="9" t="s">
        <v>24</v>
      </c>
      <c r="G5" s="9" t="s">
        <v>24</v>
      </c>
      <c r="H5" s="9" t="s">
        <v>25</v>
      </c>
      <c r="I5" s="9" t="s">
        <v>25</v>
      </c>
      <c r="J5" s="9" t="s">
        <v>25</v>
      </c>
      <c r="K5" s="12" t="s">
        <v>25</v>
      </c>
      <c r="L5" s="13" t="s">
        <v>25</v>
      </c>
      <c r="M5" s="11" t="s">
        <v>25</v>
      </c>
      <c r="N5" s="9" t="s">
        <v>25</v>
      </c>
      <c r="O5" s="9" t="s">
        <v>25</v>
      </c>
      <c r="P5" s="9" t="s">
        <v>25</v>
      </c>
      <c r="Q5" s="11" t="s">
        <v>25</v>
      </c>
      <c r="R5" s="9" t="s">
        <v>26</v>
      </c>
      <c r="S5" s="11" t="s">
        <v>25</v>
      </c>
      <c r="T5" s="221"/>
      <c r="U5" s="8"/>
    </row>
    <row r="6" spans="2:22" s="5" customFormat="1" ht="20.100000000000001" customHeight="1" x14ac:dyDescent="0.15">
      <c r="B6" s="206"/>
      <c r="C6" s="209"/>
      <c r="D6" s="15"/>
      <c r="E6" s="15" t="s">
        <v>27</v>
      </c>
      <c r="F6" s="16"/>
      <c r="G6" s="15" t="s">
        <v>28</v>
      </c>
      <c r="H6" s="15" t="s">
        <v>29</v>
      </c>
      <c r="I6" s="15" t="s">
        <v>30</v>
      </c>
      <c r="J6" s="15"/>
      <c r="K6" s="17"/>
      <c r="L6" s="18"/>
      <c r="M6" s="19"/>
      <c r="N6" s="15"/>
      <c r="O6" s="15"/>
      <c r="P6" s="15"/>
      <c r="Q6" s="19"/>
      <c r="R6" s="15" t="s">
        <v>31</v>
      </c>
      <c r="S6" s="19" t="s">
        <v>32</v>
      </c>
      <c r="T6" s="221"/>
      <c r="U6" s="8"/>
    </row>
    <row r="7" spans="2:22" s="5" customFormat="1" ht="15.9" customHeight="1" x14ac:dyDescent="0.15">
      <c r="B7" s="20"/>
      <c r="C7" s="9"/>
      <c r="D7" s="9"/>
      <c r="E7" s="21"/>
      <c r="F7" s="21"/>
      <c r="G7" s="21"/>
      <c r="H7" s="21"/>
      <c r="I7" s="21"/>
      <c r="J7" s="21"/>
      <c r="K7" s="22"/>
      <c r="L7" s="23"/>
      <c r="M7" s="21"/>
      <c r="N7" s="21"/>
      <c r="O7" s="21"/>
      <c r="P7" s="21"/>
      <c r="Q7" s="24"/>
      <c r="R7" s="25"/>
      <c r="S7" s="26"/>
      <c r="T7" s="221"/>
      <c r="U7" s="8"/>
    </row>
    <row r="8" spans="2:22" s="5" customFormat="1" ht="30" customHeight="1" x14ac:dyDescent="0.15">
      <c r="B8" s="13" t="s">
        <v>33</v>
      </c>
      <c r="C8" s="9" t="s">
        <v>34</v>
      </c>
      <c r="D8" s="9"/>
      <c r="E8" s="27">
        <v>812193</v>
      </c>
      <c r="F8" s="27">
        <v>107312</v>
      </c>
      <c r="G8" s="27">
        <v>108986</v>
      </c>
      <c r="H8" s="27">
        <v>174725</v>
      </c>
      <c r="I8" s="27">
        <v>178695</v>
      </c>
      <c r="J8" s="28">
        <v>5147</v>
      </c>
      <c r="K8" s="29">
        <v>4939</v>
      </c>
      <c r="L8" s="30">
        <v>81017</v>
      </c>
      <c r="M8" s="28">
        <v>82501</v>
      </c>
      <c r="N8" s="28">
        <v>45045</v>
      </c>
      <c r="O8" s="28">
        <v>44906</v>
      </c>
      <c r="P8" s="28">
        <v>2823</v>
      </c>
      <c r="Q8" s="31">
        <v>2771</v>
      </c>
      <c r="R8" s="32">
        <v>21.51</v>
      </c>
      <c r="S8" s="33">
        <v>1.6</v>
      </c>
      <c r="T8" s="221"/>
      <c r="U8" s="8"/>
    </row>
    <row r="9" spans="2:22" s="5" customFormat="1" ht="30" customHeight="1" x14ac:dyDescent="0.15">
      <c r="B9" s="13" t="s">
        <v>35</v>
      </c>
      <c r="C9" s="9" t="s">
        <v>34</v>
      </c>
      <c r="D9" s="9"/>
      <c r="E9" s="27">
        <v>806877</v>
      </c>
      <c r="F9" s="27">
        <v>105182</v>
      </c>
      <c r="G9" s="27">
        <v>107422</v>
      </c>
      <c r="H9" s="27">
        <v>168196</v>
      </c>
      <c r="I9" s="27">
        <v>173282</v>
      </c>
      <c r="J9" s="28">
        <v>4857</v>
      </c>
      <c r="K9" s="29">
        <v>4651</v>
      </c>
      <c r="L9" s="30">
        <v>77175</v>
      </c>
      <c r="M9" s="28">
        <v>80024</v>
      </c>
      <c r="N9" s="28">
        <v>43504</v>
      </c>
      <c r="O9" s="28">
        <v>44672</v>
      </c>
      <c r="P9" s="28">
        <v>2888</v>
      </c>
      <c r="Q9" s="31">
        <v>2851</v>
      </c>
      <c r="R9" s="32">
        <v>20.85</v>
      </c>
      <c r="S9" s="33">
        <v>1.6</v>
      </c>
      <c r="T9" s="221"/>
      <c r="U9" s="8"/>
    </row>
    <row r="10" spans="2:22" s="5" customFormat="1" ht="30" customHeight="1" x14ac:dyDescent="0.15">
      <c r="B10" s="13" t="s">
        <v>36</v>
      </c>
      <c r="C10" s="9" t="s">
        <v>34</v>
      </c>
      <c r="D10" s="9"/>
      <c r="E10" s="34">
        <f>SUM(E11:E12)</f>
        <v>801051</v>
      </c>
      <c r="F10" s="34">
        <f t="shared" ref="F10:K10" si="0">SUM(F11:F12)</f>
        <v>102330</v>
      </c>
      <c r="G10" s="34">
        <f t="shared" si="0"/>
        <v>104845</v>
      </c>
      <c r="H10" s="34">
        <f t="shared" si="0"/>
        <v>161197</v>
      </c>
      <c r="I10" s="34">
        <f t="shared" si="0"/>
        <v>166323</v>
      </c>
      <c r="J10" s="35">
        <f t="shared" si="0"/>
        <v>4602</v>
      </c>
      <c r="K10" s="36">
        <f t="shared" si="0"/>
        <v>4362</v>
      </c>
      <c r="L10" s="37">
        <f t="shared" ref="L10:Q10" si="1">SUM(L11:L12)</f>
        <v>73436</v>
      </c>
      <c r="M10" s="35">
        <f t="shared" si="1"/>
        <v>76296</v>
      </c>
      <c r="N10" s="35">
        <f t="shared" si="1"/>
        <v>41465</v>
      </c>
      <c r="O10" s="35">
        <f t="shared" si="1"/>
        <v>42917</v>
      </c>
      <c r="P10" s="38">
        <f t="shared" si="1"/>
        <v>2943</v>
      </c>
      <c r="Q10" s="35">
        <f t="shared" si="1"/>
        <v>2921</v>
      </c>
      <c r="R10" s="39">
        <f>ROUND(H10/E10*100,2)</f>
        <v>20.12</v>
      </c>
      <c r="S10" s="40">
        <f>ROUND(I10/G10,1)</f>
        <v>1.6</v>
      </c>
      <c r="T10" s="221"/>
      <c r="U10" s="8"/>
    </row>
    <row r="11" spans="2:22" s="5" customFormat="1" ht="30" customHeight="1" x14ac:dyDescent="0.15">
      <c r="B11" s="13" t="s">
        <v>37</v>
      </c>
      <c r="C11" s="9" t="s">
        <v>38</v>
      </c>
      <c r="D11" s="9"/>
      <c r="E11" s="34">
        <f>SUM(E13:E32)</f>
        <v>801051</v>
      </c>
      <c r="F11" s="34">
        <f>SUM(F13:F32)</f>
        <v>97295</v>
      </c>
      <c r="G11" s="34">
        <f>SUM(G13:G32)</f>
        <v>99753</v>
      </c>
      <c r="H11" s="34">
        <f t="shared" ref="H11:Q11" si="2">SUM(H13:H32)</f>
        <v>151700</v>
      </c>
      <c r="I11" s="34">
        <f>SUM(I13:I32)</f>
        <v>156705</v>
      </c>
      <c r="J11" s="35">
        <f t="shared" si="2"/>
        <v>4014</v>
      </c>
      <c r="K11" s="36">
        <f t="shared" si="2"/>
        <v>3798</v>
      </c>
      <c r="L11" s="41">
        <f t="shared" si="2"/>
        <v>71755</v>
      </c>
      <c r="M11" s="34">
        <f t="shared" si="2"/>
        <v>74578</v>
      </c>
      <c r="N11" s="34">
        <f t="shared" si="2"/>
        <v>40944</v>
      </c>
      <c r="O11" s="34">
        <f t="shared" si="2"/>
        <v>42413</v>
      </c>
      <c r="P11" s="34">
        <f t="shared" si="2"/>
        <v>2637</v>
      </c>
      <c r="Q11" s="35">
        <f t="shared" si="2"/>
        <v>2622</v>
      </c>
      <c r="R11" s="39">
        <f>ROUND(H11/E11*100,2)</f>
        <v>18.940000000000001</v>
      </c>
      <c r="S11" s="40">
        <f>ROUND(I11/G11,1)</f>
        <v>1.6</v>
      </c>
      <c r="T11" s="221"/>
      <c r="U11" s="8"/>
    </row>
    <row r="12" spans="2:22" s="5" customFormat="1" ht="30" customHeight="1" x14ac:dyDescent="0.15">
      <c r="B12" s="18" t="s">
        <v>39</v>
      </c>
      <c r="C12" s="15" t="s">
        <v>38</v>
      </c>
      <c r="D12" s="15"/>
      <c r="E12" s="42" t="s">
        <v>40</v>
      </c>
      <c r="F12" s="43">
        <f>SUM(F33:F35)</f>
        <v>5035</v>
      </c>
      <c r="G12" s="43">
        <f>SUM(G33:G35)</f>
        <v>5092</v>
      </c>
      <c r="H12" s="43">
        <f>SUM(H33:H35)</f>
        <v>9497</v>
      </c>
      <c r="I12" s="43">
        <f>SUM(I33:I35)</f>
        <v>9618</v>
      </c>
      <c r="J12" s="44">
        <f t="shared" ref="J12:Q12" si="3">SUM(J33:J35)</f>
        <v>588</v>
      </c>
      <c r="K12" s="45">
        <f t="shared" si="3"/>
        <v>564</v>
      </c>
      <c r="L12" s="46">
        <f t="shared" si="3"/>
        <v>1681</v>
      </c>
      <c r="M12" s="43">
        <f t="shared" si="3"/>
        <v>1718</v>
      </c>
      <c r="N12" s="43">
        <f t="shared" si="3"/>
        <v>521</v>
      </c>
      <c r="O12" s="43">
        <f t="shared" si="3"/>
        <v>504</v>
      </c>
      <c r="P12" s="43">
        <f t="shared" si="3"/>
        <v>306</v>
      </c>
      <c r="Q12" s="44">
        <f t="shared" si="3"/>
        <v>299</v>
      </c>
      <c r="R12" s="47" t="s">
        <v>40</v>
      </c>
      <c r="S12" s="48">
        <f t="shared" ref="S12:S35" si="4">ROUND(I12/G12,1)</f>
        <v>1.9</v>
      </c>
      <c r="T12" s="222"/>
      <c r="U12" s="8"/>
    </row>
    <row r="13" spans="2:22" s="5" customFormat="1" ht="30" customHeight="1" x14ac:dyDescent="0.15">
      <c r="B13" s="49">
        <v>41001</v>
      </c>
      <c r="C13" s="50" t="s">
        <v>41</v>
      </c>
      <c r="D13" s="50" t="s">
        <v>42</v>
      </c>
      <c r="E13" s="51">
        <v>228042</v>
      </c>
      <c r="F13" s="52">
        <v>26924</v>
      </c>
      <c r="G13" s="53">
        <v>27534</v>
      </c>
      <c r="H13" s="52">
        <v>41558</v>
      </c>
      <c r="I13" s="53">
        <v>42749</v>
      </c>
      <c r="J13" s="54">
        <v>1238</v>
      </c>
      <c r="K13" s="55">
        <v>1169</v>
      </c>
      <c r="L13" s="56">
        <v>18199</v>
      </c>
      <c r="M13" s="53">
        <v>18912</v>
      </c>
      <c r="N13" s="53">
        <v>10301</v>
      </c>
      <c r="O13" s="53">
        <v>10671</v>
      </c>
      <c r="P13" s="53">
        <v>744</v>
      </c>
      <c r="Q13" s="57">
        <v>768</v>
      </c>
      <c r="R13" s="58">
        <f>ROUND(H13/E13*100,2)</f>
        <v>18.22</v>
      </c>
      <c r="S13" s="59">
        <f t="shared" si="4"/>
        <v>1.6</v>
      </c>
      <c r="T13" s="60" t="s">
        <v>43</v>
      </c>
      <c r="U13" s="8"/>
      <c r="V13" s="61"/>
    </row>
    <row r="14" spans="2:22" s="5" customFormat="1" ht="30" customHeight="1" x14ac:dyDescent="0.15">
      <c r="B14" s="20">
        <v>41002</v>
      </c>
      <c r="C14" s="9" t="s">
        <v>44</v>
      </c>
      <c r="D14" s="9" t="s">
        <v>45</v>
      </c>
      <c r="E14" s="51">
        <v>115475</v>
      </c>
      <c r="F14" s="52">
        <v>15159</v>
      </c>
      <c r="G14" s="62">
        <v>15629</v>
      </c>
      <c r="H14" s="62">
        <v>24190</v>
      </c>
      <c r="I14" s="62">
        <v>25103</v>
      </c>
      <c r="J14" s="57">
        <v>675</v>
      </c>
      <c r="K14" s="63">
        <v>604</v>
      </c>
      <c r="L14" s="64">
        <v>11354</v>
      </c>
      <c r="M14" s="62">
        <v>11841</v>
      </c>
      <c r="N14" s="62">
        <v>6459</v>
      </c>
      <c r="O14" s="62">
        <v>6725</v>
      </c>
      <c r="P14" s="62">
        <v>352</v>
      </c>
      <c r="Q14" s="57">
        <v>359</v>
      </c>
      <c r="R14" s="32">
        <f t="shared" ref="R14:R32" si="5">ROUND(H14/E14*100,2)</f>
        <v>20.95</v>
      </c>
      <c r="S14" s="40">
        <f t="shared" si="4"/>
        <v>1.6</v>
      </c>
      <c r="T14" s="60" t="s">
        <v>46</v>
      </c>
      <c r="U14" s="8"/>
    </row>
    <row r="15" spans="2:22" s="5" customFormat="1" ht="30" customHeight="1" x14ac:dyDescent="0.15">
      <c r="B15" s="20">
        <v>41003</v>
      </c>
      <c r="C15" s="9" t="s">
        <v>47</v>
      </c>
      <c r="D15" s="9" t="s">
        <v>48</v>
      </c>
      <c r="E15" s="51">
        <v>74492</v>
      </c>
      <c r="F15" s="52">
        <v>7916</v>
      </c>
      <c r="G15" s="62">
        <v>8233</v>
      </c>
      <c r="H15" s="62">
        <v>11489</v>
      </c>
      <c r="I15" s="62">
        <v>12032</v>
      </c>
      <c r="J15" s="57">
        <v>256</v>
      </c>
      <c r="K15" s="63">
        <v>253</v>
      </c>
      <c r="L15" s="64">
        <v>5108</v>
      </c>
      <c r="M15" s="62">
        <v>5364</v>
      </c>
      <c r="N15" s="62">
        <v>3040</v>
      </c>
      <c r="O15" s="62">
        <v>3166</v>
      </c>
      <c r="P15" s="62">
        <v>184</v>
      </c>
      <c r="Q15" s="57">
        <v>205</v>
      </c>
      <c r="R15" s="32">
        <f t="shared" si="5"/>
        <v>15.42</v>
      </c>
      <c r="S15" s="40">
        <f t="shared" si="4"/>
        <v>1.5</v>
      </c>
      <c r="T15" s="60" t="s">
        <v>49</v>
      </c>
      <c r="U15" s="8"/>
    </row>
    <row r="16" spans="2:22" s="5" customFormat="1" ht="30" customHeight="1" x14ac:dyDescent="0.15">
      <c r="B16" s="20">
        <v>41004</v>
      </c>
      <c r="C16" s="9" t="s">
        <v>50</v>
      </c>
      <c r="D16" s="9" t="s">
        <v>51</v>
      </c>
      <c r="E16" s="51">
        <v>17988</v>
      </c>
      <c r="F16" s="52">
        <v>2456</v>
      </c>
      <c r="G16" s="62">
        <v>2518</v>
      </c>
      <c r="H16" s="62">
        <v>3654</v>
      </c>
      <c r="I16" s="62">
        <v>3775</v>
      </c>
      <c r="J16" s="57">
        <v>71</v>
      </c>
      <c r="K16" s="63">
        <v>67</v>
      </c>
      <c r="L16" s="64">
        <v>1958</v>
      </c>
      <c r="M16" s="62">
        <v>2025</v>
      </c>
      <c r="N16" s="62">
        <v>1156</v>
      </c>
      <c r="O16" s="62">
        <v>1184</v>
      </c>
      <c r="P16" s="62">
        <v>52</v>
      </c>
      <c r="Q16" s="57">
        <v>45</v>
      </c>
      <c r="R16" s="32">
        <f t="shared" si="5"/>
        <v>20.309999999999999</v>
      </c>
      <c r="S16" s="40">
        <f t="shared" si="4"/>
        <v>1.5</v>
      </c>
      <c r="T16" s="60" t="s">
        <v>52</v>
      </c>
      <c r="U16" s="8"/>
    </row>
    <row r="17" spans="2:21" s="5" customFormat="1" ht="30" customHeight="1" x14ac:dyDescent="0.15">
      <c r="B17" s="20">
        <v>41005</v>
      </c>
      <c r="C17" s="9" t="s">
        <v>53</v>
      </c>
      <c r="D17" s="9" t="s">
        <v>48</v>
      </c>
      <c r="E17" s="51">
        <v>52279</v>
      </c>
      <c r="F17" s="52">
        <v>6705</v>
      </c>
      <c r="G17" s="62">
        <v>6847</v>
      </c>
      <c r="H17" s="62">
        <v>10020</v>
      </c>
      <c r="I17" s="62">
        <v>10358</v>
      </c>
      <c r="J17" s="57">
        <v>249</v>
      </c>
      <c r="K17" s="63">
        <v>249</v>
      </c>
      <c r="L17" s="64">
        <v>5180</v>
      </c>
      <c r="M17" s="62">
        <v>5335</v>
      </c>
      <c r="N17" s="62">
        <v>2948</v>
      </c>
      <c r="O17" s="62">
        <v>3027</v>
      </c>
      <c r="P17" s="62">
        <v>182</v>
      </c>
      <c r="Q17" s="57">
        <v>173</v>
      </c>
      <c r="R17" s="32">
        <f t="shared" si="5"/>
        <v>19.170000000000002</v>
      </c>
      <c r="S17" s="40">
        <f t="shared" si="4"/>
        <v>1.5</v>
      </c>
      <c r="T17" s="60" t="s">
        <v>54</v>
      </c>
      <c r="U17" s="8"/>
    </row>
    <row r="18" spans="2:21" s="5" customFormat="1" ht="30" customHeight="1" x14ac:dyDescent="0.15">
      <c r="B18" s="20">
        <v>41006</v>
      </c>
      <c r="C18" s="9" t="s">
        <v>55</v>
      </c>
      <c r="D18" s="9" t="s">
        <v>56</v>
      </c>
      <c r="E18" s="51">
        <v>47472</v>
      </c>
      <c r="F18" s="52">
        <v>5868</v>
      </c>
      <c r="G18" s="62">
        <v>5969</v>
      </c>
      <c r="H18" s="62">
        <v>9092</v>
      </c>
      <c r="I18" s="62">
        <v>9337</v>
      </c>
      <c r="J18" s="57">
        <v>280</v>
      </c>
      <c r="K18" s="63">
        <v>258</v>
      </c>
      <c r="L18" s="64">
        <v>4522</v>
      </c>
      <c r="M18" s="62">
        <v>4682</v>
      </c>
      <c r="N18" s="62">
        <v>2603</v>
      </c>
      <c r="O18" s="62">
        <v>2685</v>
      </c>
      <c r="P18" s="62">
        <v>114</v>
      </c>
      <c r="Q18" s="57">
        <v>117</v>
      </c>
      <c r="R18" s="32">
        <f t="shared" si="5"/>
        <v>19.149999999999999</v>
      </c>
      <c r="S18" s="40">
        <f t="shared" si="4"/>
        <v>1.6</v>
      </c>
      <c r="T18" s="60" t="s">
        <v>57</v>
      </c>
      <c r="U18" s="8"/>
    </row>
    <row r="19" spans="2:21" s="5" customFormat="1" ht="30" customHeight="1" x14ac:dyDescent="0.15">
      <c r="B19" s="20">
        <v>41007</v>
      </c>
      <c r="C19" s="9" t="s">
        <v>58</v>
      </c>
      <c r="D19" s="9" t="s">
        <v>48</v>
      </c>
      <c r="E19" s="51">
        <v>27596</v>
      </c>
      <c r="F19" s="52">
        <v>3621</v>
      </c>
      <c r="G19" s="62">
        <v>3673</v>
      </c>
      <c r="H19" s="62">
        <v>5952</v>
      </c>
      <c r="I19" s="62">
        <v>6105</v>
      </c>
      <c r="J19" s="57">
        <v>193</v>
      </c>
      <c r="K19" s="63">
        <v>180</v>
      </c>
      <c r="L19" s="64">
        <v>2790</v>
      </c>
      <c r="M19" s="62">
        <v>2862</v>
      </c>
      <c r="N19" s="62">
        <v>1526</v>
      </c>
      <c r="O19" s="62">
        <v>1595</v>
      </c>
      <c r="P19" s="62">
        <v>116</v>
      </c>
      <c r="Q19" s="57">
        <v>103</v>
      </c>
      <c r="R19" s="32">
        <f t="shared" si="5"/>
        <v>21.57</v>
      </c>
      <c r="S19" s="40">
        <f t="shared" si="4"/>
        <v>1.7</v>
      </c>
      <c r="T19" s="60" t="s">
        <v>59</v>
      </c>
      <c r="U19" s="8"/>
    </row>
    <row r="20" spans="2:21" s="5" customFormat="1" ht="30" customHeight="1" x14ac:dyDescent="0.15">
      <c r="B20" s="20">
        <v>41025</v>
      </c>
      <c r="C20" s="9" t="s">
        <v>60</v>
      </c>
      <c r="D20" s="9" t="s">
        <v>61</v>
      </c>
      <c r="E20" s="51">
        <v>44259</v>
      </c>
      <c r="F20" s="52">
        <v>4761</v>
      </c>
      <c r="G20" s="62">
        <v>4884</v>
      </c>
      <c r="H20" s="62">
        <v>7695</v>
      </c>
      <c r="I20" s="62">
        <v>7956</v>
      </c>
      <c r="J20" s="57">
        <v>167</v>
      </c>
      <c r="K20" s="63">
        <v>171</v>
      </c>
      <c r="L20" s="64">
        <v>3672</v>
      </c>
      <c r="M20" s="62">
        <v>3813</v>
      </c>
      <c r="N20" s="62">
        <v>2093</v>
      </c>
      <c r="O20" s="62">
        <v>2177</v>
      </c>
      <c r="P20" s="62">
        <v>125</v>
      </c>
      <c r="Q20" s="57">
        <v>125</v>
      </c>
      <c r="R20" s="32">
        <f t="shared" si="5"/>
        <v>17.39</v>
      </c>
      <c r="S20" s="40">
        <f t="shared" si="4"/>
        <v>1.6</v>
      </c>
      <c r="T20" s="60" t="s">
        <v>62</v>
      </c>
      <c r="U20" s="8"/>
    </row>
    <row r="21" spans="2:21" s="5" customFormat="1" ht="30" customHeight="1" x14ac:dyDescent="0.15">
      <c r="B21" s="20">
        <v>41048</v>
      </c>
      <c r="C21" s="9" t="s">
        <v>63</v>
      </c>
      <c r="D21" s="9" t="s">
        <v>64</v>
      </c>
      <c r="E21" s="51">
        <v>24760</v>
      </c>
      <c r="F21" s="52">
        <v>3130</v>
      </c>
      <c r="G21" s="62">
        <v>3213</v>
      </c>
      <c r="H21" s="62">
        <v>4871</v>
      </c>
      <c r="I21" s="62">
        <v>5045</v>
      </c>
      <c r="J21" s="57">
        <v>120</v>
      </c>
      <c r="K21" s="63">
        <v>117</v>
      </c>
      <c r="L21" s="64">
        <v>2377</v>
      </c>
      <c r="M21" s="62">
        <v>2471</v>
      </c>
      <c r="N21" s="62">
        <v>1334</v>
      </c>
      <c r="O21" s="62">
        <v>1378</v>
      </c>
      <c r="P21" s="62">
        <v>47</v>
      </c>
      <c r="Q21" s="57">
        <v>49</v>
      </c>
      <c r="R21" s="32">
        <f t="shared" si="5"/>
        <v>19.670000000000002</v>
      </c>
      <c r="S21" s="40">
        <f t="shared" si="4"/>
        <v>1.6</v>
      </c>
      <c r="T21" s="60" t="s">
        <v>65</v>
      </c>
      <c r="U21" s="8"/>
    </row>
    <row r="22" spans="2:21" s="5" customFormat="1" ht="30" customHeight="1" x14ac:dyDescent="0.15">
      <c r="B22" s="20">
        <v>41014</v>
      </c>
      <c r="C22" s="9" t="s">
        <v>66</v>
      </c>
      <c r="D22" s="9" t="s">
        <v>67</v>
      </c>
      <c r="E22" s="51">
        <v>30438</v>
      </c>
      <c r="F22" s="52">
        <v>3595</v>
      </c>
      <c r="G22" s="62">
        <v>3665</v>
      </c>
      <c r="H22" s="62">
        <v>5592</v>
      </c>
      <c r="I22" s="62">
        <v>5758</v>
      </c>
      <c r="J22" s="57">
        <v>110</v>
      </c>
      <c r="K22" s="63">
        <v>114</v>
      </c>
      <c r="L22" s="64">
        <v>2917</v>
      </c>
      <c r="M22" s="62">
        <v>3036</v>
      </c>
      <c r="N22" s="62">
        <v>1680</v>
      </c>
      <c r="O22" s="62">
        <v>1724</v>
      </c>
      <c r="P22" s="62">
        <v>118</v>
      </c>
      <c r="Q22" s="57">
        <v>114</v>
      </c>
      <c r="R22" s="32">
        <f t="shared" si="5"/>
        <v>18.37</v>
      </c>
      <c r="S22" s="40">
        <f t="shared" si="4"/>
        <v>1.6</v>
      </c>
      <c r="T22" s="60" t="s">
        <v>68</v>
      </c>
      <c r="U22" s="8"/>
    </row>
    <row r="23" spans="2:21" s="5" customFormat="1" ht="30" customHeight="1" x14ac:dyDescent="0.15">
      <c r="B23" s="20">
        <v>41016</v>
      </c>
      <c r="C23" s="9" t="s">
        <v>69</v>
      </c>
      <c r="D23" s="9" t="s">
        <v>56</v>
      </c>
      <c r="E23" s="51">
        <v>16188</v>
      </c>
      <c r="F23" s="52">
        <v>1632</v>
      </c>
      <c r="G23" s="62">
        <v>1670</v>
      </c>
      <c r="H23" s="62">
        <v>2444</v>
      </c>
      <c r="I23" s="62">
        <v>2529</v>
      </c>
      <c r="J23" s="57">
        <v>58</v>
      </c>
      <c r="K23" s="63">
        <v>52</v>
      </c>
      <c r="L23" s="64">
        <v>1236</v>
      </c>
      <c r="M23" s="62">
        <v>1284</v>
      </c>
      <c r="N23" s="62">
        <v>714</v>
      </c>
      <c r="O23" s="62">
        <v>741</v>
      </c>
      <c r="P23" s="62">
        <v>38</v>
      </c>
      <c r="Q23" s="57">
        <v>41</v>
      </c>
      <c r="R23" s="32">
        <f t="shared" si="5"/>
        <v>15.1</v>
      </c>
      <c r="S23" s="40">
        <f t="shared" si="4"/>
        <v>1.5</v>
      </c>
      <c r="T23" s="60" t="s">
        <v>70</v>
      </c>
      <c r="U23" s="8"/>
    </row>
    <row r="24" spans="2:21" s="5" customFormat="1" ht="30" customHeight="1" x14ac:dyDescent="0.15">
      <c r="B24" s="20">
        <v>41020</v>
      </c>
      <c r="C24" s="9" t="s">
        <v>71</v>
      </c>
      <c r="D24" s="9" t="s">
        <v>72</v>
      </c>
      <c r="E24" s="51">
        <v>17575</v>
      </c>
      <c r="F24" s="52">
        <v>2074</v>
      </c>
      <c r="G24" s="62">
        <v>2128</v>
      </c>
      <c r="H24" s="62">
        <v>3200</v>
      </c>
      <c r="I24" s="62">
        <v>3334</v>
      </c>
      <c r="J24" s="57">
        <v>52</v>
      </c>
      <c r="K24" s="63">
        <v>53</v>
      </c>
      <c r="L24" s="64">
        <v>1823</v>
      </c>
      <c r="M24" s="62">
        <v>1904</v>
      </c>
      <c r="N24" s="62">
        <v>1027</v>
      </c>
      <c r="O24" s="62">
        <v>1083</v>
      </c>
      <c r="P24" s="62">
        <v>93</v>
      </c>
      <c r="Q24" s="57">
        <v>81</v>
      </c>
      <c r="R24" s="32">
        <f t="shared" si="5"/>
        <v>18.21</v>
      </c>
      <c r="S24" s="40">
        <f t="shared" si="4"/>
        <v>1.6</v>
      </c>
      <c r="T24" s="60" t="s">
        <v>73</v>
      </c>
      <c r="U24" s="8"/>
    </row>
    <row r="25" spans="2:21" s="5" customFormat="1" ht="30" customHeight="1" x14ac:dyDescent="0.15">
      <c r="B25" s="20">
        <v>41024</v>
      </c>
      <c r="C25" s="9" t="s">
        <v>74</v>
      </c>
      <c r="D25" s="9" t="s">
        <v>75</v>
      </c>
      <c r="E25" s="51">
        <v>9818</v>
      </c>
      <c r="F25" s="52">
        <v>995</v>
      </c>
      <c r="G25" s="62">
        <v>1005</v>
      </c>
      <c r="H25" s="62">
        <v>1528</v>
      </c>
      <c r="I25" s="62">
        <v>1561</v>
      </c>
      <c r="J25" s="57">
        <v>33</v>
      </c>
      <c r="K25" s="63">
        <v>28</v>
      </c>
      <c r="L25" s="64">
        <v>756</v>
      </c>
      <c r="M25" s="62">
        <v>800</v>
      </c>
      <c r="N25" s="62">
        <v>457</v>
      </c>
      <c r="O25" s="62">
        <v>449</v>
      </c>
      <c r="P25" s="62">
        <v>24</v>
      </c>
      <c r="Q25" s="57">
        <v>28</v>
      </c>
      <c r="R25" s="32">
        <f t="shared" si="5"/>
        <v>15.56</v>
      </c>
      <c r="S25" s="40">
        <f t="shared" si="4"/>
        <v>1.6</v>
      </c>
      <c r="T25" s="60" t="s">
        <v>76</v>
      </c>
      <c r="U25" s="8"/>
    </row>
    <row r="26" spans="2:21" s="5" customFormat="1" ht="30" customHeight="1" x14ac:dyDescent="0.15">
      <c r="B26" s="20">
        <v>41021</v>
      </c>
      <c r="C26" s="9" t="s">
        <v>77</v>
      </c>
      <c r="D26" s="9" t="s">
        <v>61</v>
      </c>
      <c r="E26" s="51">
        <v>25759</v>
      </c>
      <c r="F26" s="52">
        <v>3024</v>
      </c>
      <c r="G26" s="62">
        <v>3145</v>
      </c>
      <c r="H26" s="62">
        <v>4630</v>
      </c>
      <c r="I26" s="62">
        <v>4819</v>
      </c>
      <c r="J26" s="57">
        <v>100</v>
      </c>
      <c r="K26" s="63">
        <v>92</v>
      </c>
      <c r="L26" s="64">
        <v>2479</v>
      </c>
      <c r="M26" s="62">
        <v>2626</v>
      </c>
      <c r="N26" s="62">
        <v>1490</v>
      </c>
      <c r="O26" s="62">
        <v>1577</v>
      </c>
      <c r="P26" s="62">
        <v>75</v>
      </c>
      <c r="Q26" s="57">
        <v>91</v>
      </c>
      <c r="R26" s="32">
        <f t="shared" si="5"/>
        <v>17.97</v>
      </c>
      <c r="S26" s="40">
        <f t="shared" si="4"/>
        <v>1.5</v>
      </c>
      <c r="T26" s="60" t="s">
        <v>78</v>
      </c>
      <c r="U26" s="8"/>
    </row>
    <row r="27" spans="2:21" s="5" customFormat="1" ht="30" customHeight="1" x14ac:dyDescent="0.15">
      <c r="B27" s="20">
        <v>41035</v>
      </c>
      <c r="C27" s="9" t="s">
        <v>79</v>
      </c>
      <c r="D27" s="9" t="s">
        <v>80</v>
      </c>
      <c r="E27" s="51">
        <v>4966</v>
      </c>
      <c r="F27" s="52">
        <v>731</v>
      </c>
      <c r="G27" s="62">
        <v>755</v>
      </c>
      <c r="H27" s="62">
        <v>1374</v>
      </c>
      <c r="I27" s="62">
        <v>1426</v>
      </c>
      <c r="J27" s="57">
        <v>44</v>
      </c>
      <c r="K27" s="63">
        <v>42</v>
      </c>
      <c r="L27" s="64">
        <v>606</v>
      </c>
      <c r="M27" s="62">
        <v>630</v>
      </c>
      <c r="N27" s="62">
        <v>314</v>
      </c>
      <c r="O27" s="62">
        <v>319</v>
      </c>
      <c r="P27" s="62">
        <v>22</v>
      </c>
      <c r="Q27" s="57">
        <v>21</v>
      </c>
      <c r="R27" s="32">
        <f t="shared" si="5"/>
        <v>27.67</v>
      </c>
      <c r="S27" s="40">
        <f t="shared" si="4"/>
        <v>1.9</v>
      </c>
      <c r="T27" s="60" t="s">
        <v>81</v>
      </c>
      <c r="U27" s="8"/>
    </row>
    <row r="28" spans="2:21" s="5" customFormat="1" ht="30" customHeight="1" x14ac:dyDescent="0.15">
      <c r="B28" s="20">
        <v>41038</v>
      </c>
      <c r="C28" s="9" t="s">
        <v>82</v>
      </c>
      <c r="D28" s="9" t="s">
        <v>56</v>
      </c>
      <c r="E28" s="51">
        <v>18840</v>
      </c>
      <c r="F28" s="52">
        <v>2412</v>
      </c>
      <c r="G28" s="62">
        <v>2496</v>
      </c>
      <c r="H28" s="62">
        <v>3604</v>
      </c>
      <c r="I28" s="62">
        <v>3756</v>
      </c>
      <c r="J28" s="57">
        <v>64</v>
      </c>
      <c r="K28" s="63">
        <v>62</v>
      </c>
      <c r="L28" s="64">
        <v>1854</v>
      </c>
      <c r="M28" s="62">
        <v>1952</v>
      </c>
      <c r="N28" s="62">
        <v>1131</v>
      </c>
      <c r="O28" s="62">
        <v>1192</v>
      </c>
      <c r="P28" s="62">
        <v>47</v>
      </c>
      <c r="Q28" s="57">
        <v>50</v>
      </c>
      <c r="R28" s="32">
        <f t="shared" si="5"/>
        <v>19.13</v>
      </c>
      <c r="S28" s="40">
        <f t="shared" si="4"/>
        <v>1.5</v>
      </c>
      <c r="T28" s="60" t="s">
        <v>83</v>
      </c>
      <c r="U28" s="8"/>
    </row>
    <row r="29" spans="2:21" s="5" customFormat="1" ht="30" customHeight="1" x14ac:dyDescent="0.15">
      <c r="B29" s="20">
        <v>41042</v>
      </c>
      <c r="C29" s="9" t="s">
        <v>84</v>
      </c>
      <c r="D29" s="9" t="s">
        <v>85</v>
      </c>
      <c r="E29" s="51">
        <v>6044</v>
      </c>
      <c r="F29" s="52">
        <v>881</v>
      </c>
      <c r="G29" s="62">
        <v>899</v>
      </c>
      <c r="H29" s="62">
        <v>1307</v>
      </c>
      <c r="I29" s="62">
        <v>1346</v>
      </c>
      <c r="J29" s="57">
        <v>19</v>
      </c>
      <c r="K29" s="63">
        <v>18</v>
      </c>
      <c r="L29" s="64">
        <v>740</v>
      </c>
      <c r="M29" s="62">
        <v>757</v>
      </c>
      <c r="N29" s="62">
        <v>449</v>
      </c>
      <c r="O29" s="62">
        <v>445</v>
      </c>
      <c r="P29" s="62">
        <v>13</v>
      </c>
      <c r="Q29" s="57">
        <v>10</v>
      </c>
      <c r="R29" s="32">
        <f t="shared" si="5"/>
        <v>21.62</v>
      </c>
      <c r="S29" s="40">
        <f t="shared" si="4"/>
        <v>1.5</v>
      </c>
      <c r="T29" s="60" t="s">
        <v>86</v>
      </c>
      <c r="U29" s="8"/>
    </row>
    <row r="30" spans="2:21" s="5" customFormat="1" ht="30" customHeight="1" x14ac:dyDescent="0.15">
      <c r="B30" s="20">
        <v>41043</v>
      </c>
      <c r="C30" s="9" t="s">
        <v>87</v>
      </c>
      <c r="D30" s="9" t="s">
        <v>88</v>
      </c>
      <c r="E30" s="51">
        <v>9593</v>
      </c>
      <c r="F30" s="52">
        <v>1103</v>
      </c>
      <c r="G30" s="62">
        <v>1115</v>
      </c>
      <c r="H30" s="62">
        <v>1765</v>
      </c>
      <c r="I30" s="62">
        <v>1796</v>
      </c>
      <c r="J30" s="57">
        <v>55</v>
      </c>
      <c r="K30" s="63">
        <v>49</v>
      </c>
      <c r="L30" s="64">
        <v>853</v>
      </c>
      <c r="M30" s="62">
        <v>866</v>
      </c>
      <c r="N30" s="62">
        <v>494</v>
      </c>
      <c r="O30" s="62">
        <v>492</v>
      </c>
      <c r="P30" s="62">
        <v>42</v>
      </c>
      <c r="Q30" s="57">
        <v>38</v>
      </c>
      <c r="R30" s="32">
        <f t="shared" si="5"/>
        <v>18.399999999999999</v>
      </c>
      <c r="S30" s="40">
        <f t="shared" si="4"/>
        <v>1.6</v>
      </c>
      <c r="T30" s="60" t="s">
        <v>89</v>
      </c>
      <c r="U30" s="8"/>
    </row>
    <row r="31" spans="2:21" s="5" customFormat="1" ht="30" customHeight="1" x14ac:dyDescent="0.15">
      <c r="B31" s="20">
        <v>41044</v>
      </c>
      <c r="C31" s="9" t="s">
        <v>90</v>
      </c>
      <c r="D31" s="9" t="s">
        <v>45</v>
      </c>
      <c r="E31" s="51">
        <v>21398</v>
      </c>
      <c r="F31" s="52">
        <v>3064</v>
      </c>
      <c r="G31" s="62">
        <v>3094</v>
      </c>
      <c r="H31" s="62">
        <v>5538</v>
      </c>
      <c r="I31" s="62">
        <v>5641</v>
      </c>
      <c r="J31" s="57">
        <v>151</v>
      </c>
      <c r="K31" s="63">
        <v>142</v>
      </c>
      <c r="L31" s="64">
        <v>2430</v>
      </c>
      <c r="M31" s="62">
        <v>2481</v>
      </c>
      <c r="N31" s="62">
        <v>1203</v>
      </c>
      <c r="O31" s="62">
        <v>1238</v>
      </c>
      <c r="P31" s="62">
        <v>217</v>
      </c>
      <c r="Q31" s="57">
        <v>176</v>
      </c>
      <c r="R31" s="32">
        <f t="shared" si="5"/>
        <v>25.88</v>
      </c>
      <c r="S31" s="40">
        <f>ROUND(I31/G31,1)</f>
        <v>1.8</v>
      </c>
      <c r="T31" s="60" t="s">
        <v>91</v>
      </c>
      <c r="U31" s="8"/>
    </row>
    <row r="32" spans="2:21" s="5" customFormat="1" ht="30" customHeight="1" x14ac:dyDescent="0.15">
      <c r="B32" s="65">
        <v>41047</v>
      </c>
      <c r="C32" s="66" t="s">
        <v>92</v>
      </c>
      <c r="D32" s="9" t="s">
        <v>93</v>
      </c>
      <c r="E32" s="51">
        <v>8069</v>
      </c>
      <c r="F32" s="52">
        <v>1244</v>
      </c>
      <c r="G32" s="62">
        <v>1281</v>
      </c>
      <c r="H32" s="67">
        <v>2197</v>
      </c>
      <c r="I32" s="67">
        <v>2279</v>
      </c>
      <c r="J32" s="68">
        <v>79</v>
      </c>
      <c r="K32" s="63">
        <v>78</v>
      </c>
      <c r="L32" s="69">
        <v>901</v>
      </c>
      <c r="M32" s="67">
        <v>937</v>
      </c>
      <c r="N32" s="62">
        <v>525</v>
      </c>
      <c r="O32" s="67">
        <v>545</v>
      </c>
      <c r="P32" s="62">
        <v>32</v>
      </c>
      <c r="Q32" s="57">
        <v>28</v>
      </c>
      <c r="R32" s="70">
        <f t="shared" si="5"/>
        <v>27.23</v>
      </c>
      <c r="S32" s="71">
        <f t="shared" si="4"/>
        <v>1.8</v>
      </c>
      <c r="T32" s="72" t="s">
        <v>94</v>
      </c>
      <c r="U32" s="8"/>
    </row>
    <row r="33" spans="2:21" s="5" customFormat="1" ht="30" customHeight="1" x14ac:dyDescent="0.15">
      <c r="B33" s="73">
        <v>41301</v>
      </c>
      <c r="C33" s="74" t="s">
        <v>95</v>
      </c>
      <c r="D33" s="74" t="s">
        <v>96</v>
      </c>
      <c r="E33" s="75" t="s">
        <v>40</v>
      </c>
      <c r="F33" s="76">
        <v>793</v>
      </c>
      <c r="G33" s="76">
        <v>811</v>
      </c>
      <c r="H33" s="62">
        <v>1492</v>
      </c>
      <c r="I33" s="76">
        <v>1515</v>
      </c>
      <c r="J33" s="77">
        <v>44</v>
      </c>
      <c r="K33" s="78">
        <v>39</v>
      </c>
      <c r="L33" s="64">
        <v>331</v>
      </c>
      <c r="M33" s="62">
        <v>335</v>
      </c>
      <c r="N33" s="76">
        <v>28</v>
      </c>
      <c r="O33" s="62">
        <v>28</v>
      </c>
      <c r="P33" s="76">
        <v>124</v>
      </c>
      <c r="Q33" s="76">
        <v>118</v>
      </c>
      <c r="R33" s="79" t="s">
        <v>40</v>
      </c>
      <c r="S33" s="80">
        <f t="shared" si="4"/>
        <v>1.9</v>
      </c>
      <c r="T33" s="60" t="s">
        <v>97</v>
      </c>
      <c r="U33" s="8"/>
    </row>
    <row r="34" spans="2:21" s="5" customFormat="1" ht="30" customHeight="1" x14ac:dyDescent="0.15">
      <c r="B34" s="20">
        <v>41302</v>
      </c>
      <c r="C34" s="9" t="s">
        <v>98</v>
      </c>
      <c r="D34" s="9" t="s">
        <v>99</v>
      </c>
      <c r="E34" s="81" t="s">
        <v>40</v>
      </c>
      <c r="F34" s="52">
        <v>1302</v>
      </c>
      <c r="G34" s="62">
        <v>1328</v>
      </c>
      <c r="H34" s="62">
        <v>2006</v>
      </c>
      <c r="I34" s="62">
        <v>2045</v>
      </c>
      <c r="J34" s="57">
        <v>90</v>
      </c>
      <c r="K34" s="63">
        <v>87</v>
      </c>
      <c r="L34" s="64">
        <v>199</v>
      </c>
      <c r="M34" s="62">
        <v>202</v>
      </c>
      <c r="N34" s="62">
        <v>31</v>
      </c>
      <c r="O34" s="62">
        <v>28</v>
      </c>
      <c r="P34" s="62">
        <v>50</v>
      </c>
      <c r="Q34" s="57">
        <v>49</v>
      </c>
      <c r="R34" s="82" t="s">
        <v>40</v>
      </c>
      <c r="S34" s="40">
        <f t="shared" si="4"/>
        <v>1.5</v>
      </c>
      <c r="T34" s="60" t="s">
        <v>100</v>
      </c>
      <c r="U34" s="8"/>
    </row>
    <row r="35" spans="2:21" s="5" customFormat="1" ht="30" customHeight="1" thickBot="1" x14ac:dyDescent="0.2">
      <c r="B35" s="83">
        <v>41303</v>
      </c>
      <c r="C35" s="84" t="s">
        <v>101</v>
      </c>
      <c r="D35" s="84" t="s">
        <v>102</v>
      </c>
      <c r="E35" s="85" t="s">
        <v>40</v>
      </c>
      <c r="F35" s="86">
        <v>2940</v>
      </c>
      <c r="G35" s="86">
        <v>2953</v>
      </c>
      <c r="H35" s="86">
        <v>5999</v>
      </c>
      <c r="I35" s="86">
        <v>6058</v>
      </c>
      <c r="J35" s="87">
        <v>454</v>
      </c>
      <c r="K35" s="88">
        <v>438</v>
      </c>
      <c r="L35" s="89">
        <v>1151</v>
      </c>
      <c r="M35" s="86">
        <v>1181</v>
      </c>
      <c r="N35" s="86">
        <v>462</v>
      </c>
      <c r="O35" s="86">
        <v>448</v>
      </c>
      <c r="P35" s="86">
        <v>132</v>
      </c>
      <c r="Q35" s="86">
        <v>132</v>
      </c>
      <c r="R35" s="85" t="s">
        <v>40</v>
      </c>
      <c r="S35" s="90">
        <f t="shared" si="4"/>
        <v>2.1</v>
      </c>
      <c r="T35" s="91" t="s">
        <v>103</v>
      </c>
      <c r="U35" s="8"/>
    </row>
    <row r="36" spans="2:21" ht="15.9" customHeight="1" x14ac:dyDescent="0.15">
      <c r="H36" s="93"/>
      <c r="I36" s="93"/>
      <c r="J36" s="93"/>
      <c r="K36" s="93"/>
      <c r="L36" s="93"/>
      <c r="M36" s="93"/>
      <c r="N36" s="93"/>
      <c r="O36" s="93"/>
      <c r="P36" s="93"/>
      <c r="Q36" s="93"/>
      <c r="S36" s="93"/>
      <c r="T36" s="94"/>
    </row>
    <row r="37" spans="2:21" ht="15.9" customHeight="1" x14ac:dyDescent="0.15"/>
    <row r="38" spans="2:21" ht="15.9" customHeight="1" x14ac:dyDescent="0.15"/>
    <row r="39" spans="2:21" ht="15.9" customHeight="1" x14ac:dyDescent="0.15"/>
    <row r="40" spans="2:21" ht="15.9" customHeight="1" x14ac:dyDescent="0.15"/>
    <row r="41" spans="2:21" ht="15.9" customHeight="1" x14ac:dyDescent="0.15"/>
    <row r="42" spans="2:21" ht="15.9" customHeight="1" x14ac:dyDescent="0.15"/>
    <row r="43" spans="2:21" ht="15.9" customHeight="1" x14ac:dyDescent="0.15"/>
    <row r="44" spans="2:21" ht="15.9" customHeight="1" x14ac:dyDescent="0.15"/>
    <row r="45" spans="2:21" ht="15.9" customHeight="1" x14ac:dyDescent="0.15"/>
    <row r="46" spans="2:21" ht="15.9" customHeight="1" x14ac:dyDescent="0.15"/>
    <row r="47" spans="2:21" ht="15.9" customHeight="1" x14ac:dyDescent="0.15"/>
    <row r="48" spans="2:21" ht="15.9" customHeight="1" x14ac:dyDescent="0.15"/>
    <row r="49" ht="15.9" customHeight="1" x14ac:dyDescent="0.15"/>
    <row r="50" ht="15.9" customHeight="1" x14ac:dyDescent="0.15"/>
    <row r="51" ht="15.9" customHeight="1" x14ac:dyDescent="0.15"/>
    <row r="52" ht="15.9" customHeight="1" x14ac:dyDescent="0.15"/>
  </sheetData>
  <mergeCells count="11">
    <mergeCell ref="T2:T12"/>
    <mergeCell ref="H3:I3"/>
    <mergeCell ref="J3:K3"/>
    <mergeCell ref="L3:M3"/>
    <mergeCell ref="N3:O3"/>
    <mergeCell ref="P3:Q3"/>
    <mergeCell ref="B2:B6"/>
    <mergeCell ref="C2:C6"/>
    <mergeCell ref="F2:G3"/>
    <mergeCell ref="H2:K2"/>
    <mergeCell ref="L2:Q2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73" fitToWidth="0" orientation="portrait" r:id="rId1"/>
  <headerFooter alignWithMargins="0"/>
  <colBreaks count="1" manualBreakCount="1">
    <brk id="11" max="34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33964F-2506-4175-B6EA-CBB499A49C4E}">
  <sheetPr>
    <tabColor theme="4"/>
    <pageSetUpPr fitToPage="1"/>
  </sheetPr>
  <dimension ref="B1:T36"/>
  <sheetViews>
    <sheetView view="pageBreakPreview" zoomScaleNormal="50" zoomScaleSheetLayoutView="100" workbookViewId="0">
      <pane xSplit="3" ySplit="6" topLeftCell="D7" activePane="bottomRight" state="frozen"/>
      <selection activeCell="E4" sqref="E4"/>
      <selection pane="topRight" activeCell="E4" sqref="E4"/>
      <selection pane="bottomLeft" activeCell="E4" sqref="E4"/>
      <selection pane="bottomRight" activeCell="B1" sqref="B1"/>
    </sheetView>
  </sheetViews>
  <sheetFormatPr defaultColWidth="9" defaultRowHeight="15.9" customHeight="1" x14ac:dyDescent="0.15"/>
  <cols>
    <col min="1" max="1" width="1.5" style="95" customWidth="1"/>
    <col min="2" max="2" width="12.59765625" style="95" customWidth="1"/>
    <col min="3" max="3" width="9.59765625" style="95" customWidth="1"/>
    <col min="4" max="9" width="12.19921875" style="95" customWidth="1"/>
    <col min="10" max="13" width="11.3984375" style="95" customWidth="1"/>
    <col min="14" max="14" width="10.8984375" style="95" customWidth="1"/>
    <col min="15" max="15" width="8" style="95" customWidth="1"/>
    <col min="16" max="16" width="9.69921875" style="95" customWidth="1"/>
    <col min="17" max="17" width="10.19921875" style="95" customWidth="1"/>
    <col min="18" max="18" width="11.09765625" style="95" customWidth="1"/>
    <col min="19" max="19" width="5.59765625" style="95" customWidth="1"/>
    <col min="20" max="256" width="9" style="95"/>
    <col min="257" max="257" width="1.5" style="95" customWidth="1"/>
    <col min="258" max="258" width="12.59765625" style="95" customWidth="1"/>
    <col min="259" max="259" width="9.59765625" style="95" customWidth="1"/>
    <col min="260" max="265" width="12.19921875" style="95" customWidth="1"/>
    <col min="266" max="269" width="11.3984375" style="95" customWidth="1"/>
    <col min="270" max="270" width="10.8984375" style="95" customWidth="1"/>
    <col min="271" max="271" width="8" style="95" customWidth="1"/>
    <col min="272" max="272" width="9.69921875" style="95" customWidth="1"/>
    <col min="273" max="273" width="10.19921875" style="95" customWidth="1"/>
    <col min="274" max="274" width="11.09765625" style="95" customWidth="1"/>
    <col min="275" max="275" width="5.59765625" style="95" customWidth="1"/>
    <col min="276" max="512" width="9" style="95"/>
    <col min="513" max="513" width="1.5" style="95" customWidth="1"/>
    <col min="514" max="514" width="12.59765625" style="95" customWidth="1"/>
    <col min="515" max="515" width="9.59765625" style="95" customWidth="1"/>
    <col min="516" max="521" width="12.19921875" style="95" customWidth="1"/>
    <col min="522" max="525" width="11.3984375" style="95" customWidth="1"/>
    <col min="526" max="526" width="10.8984375" style="95" customWidth="1"/>
    <col min="527" max="527" width="8" style="95" customWidth="1"/>
    <col min="528" max="528" width="9.69921875" style="95" customWidth="1"/>
    <col min="529" max="529" width="10.19921875" style="95" customWidth="1"/>
    <col min="530" max="530" width="11.09765625" style="95" customWidth="1"/>
    <col min="531" max="531" width="5.59765625" style="95" customWidth="1"/>
    <col min="532" max="768" width="9" style="95"/>
    <col min="769" max="769" width="1.5" style="95" customWidth="1"/>
    <col min="770" max="770" width="12.59765625" style="95" customWidth="1"/>
    <col min="771" max="771" width="9.59765625" style="95" customWidth="1"/>
    <col min="772" max="777" width="12.19921875" style="95" customWidth="1"/>
    <col min="778" max="781" width="11.3984375" style="95" customWidth="1"/>
    <col min="782" max="782" width="10.8984375" style="95" customWidth="1"/>
    <col min="783" max="783" width="8" style="95" customWidth="1"/>
    <col min="784" max="784" width="9.69921875" style="95" customWidth="1"/>
    <col min="785" max="785" width="10.19921875" style="95" customWidth="1"/>
    <col min="786" max="786" width="11.09765625" style="95" customWidth="1"/>
    <col min="787" max="787" width="5.59765625" style="95" customWidth="1"/>
    <col min="788" max="1024" width="9" style="95"/>
    <col min="1025" max="1025" width="1.5" style="95" customWidth="1"/>
    <col min="1026" max="1026" width="12.59765625" style="95" customWidth="1"/>
    <col min="1027" max="1027" width="9.59765625" style="95" customWidth="1"/>
    <col min="1028" max="1033" width="12.19921875" style="95" customWidth="1"/>
    <col min="1034" max="1037" width="11.3984375" style="95" customWidth="1"/>
    <col min="1038" max="1038" width="10.8984375" style="95" customWidth="1"/>
    <col min="1039" max="1039" width="8" style="95" customWidth="1"/>
    <col min="1040" max="1040" width="9.69921875" style="95" customWidth="1"/>
    <col min="1041" max="1041" width="10.19921875" style="95" customWidth="1"/>
    <col min="1042" max="1042" width="11.09765625" style="95" customWidth="1"/>
    <col min="1043" max="1043" width="5.59765625" style="95" customWidth="1"/>
    <col min="1044" max="1280" width="9" style="95"/>
    <col min="1281" max="1281" width="1.5" style="95" customWidth="1"/>
    <col min="1282" max="1282" width="12.59765625" style="95" customWidth="1"/>
    <col min="1283" max="1283" width="9.59765625" style="95" customWidth="1"/>
    <col min="1284" max="1289" width="12.19921875" style="95" customWidth="1"/>
    <col min="1290" max="1293" width="11.3984375" style="95" customWidth="1"/>
    <col min="1294" max="1294" width="10.8984375" style="95" customWidth="1"/>
    <col min="1295" max="1295" width="8" style="95" customWidth="1"/>
    <col min="1296" max="1296" width="9.69921875" style="95" customWidth="1"/>
    <col min="1297" max="1297" width="10.19921875" style="95" customWidth="1"/>
    <col min="1298" max="1298" width="11.09765625" style="95" customWidth="1"/>
    <col min="1299" max="1299" width="5.59765625" style="95" customWidth="1"/>
    <col min="1300" max="1536" width="9" style="95"/>
    <col min="1537" max="1537" width="1.5" style="95" customWidth="1"/>
    <col min="1538" max="1538" width="12.59765625" style="95" customWidth="1"/>
    <col min="1539" max="1539" width="9.59765625" style="95" customWidth="1"/>
    <col min="1540" max="1545" width="12.19921875" style="95" customWidth="1"/>
    <col min="1546" max="1549" width="11.3984375" style="95" customWidth="1"/>
    <col min="1550" max="1550" width="10.8984375" style="95" customWidth="1"/>
    <col min="1551" max="1551" width="8" style="95" customWidth="1"/>
    <col min="1552" max="1552" width="9.69921875" style="95" customWidth="1"/>
    <col min="1553" max="1553" width="10.19921875" style="95" customWidth="1"/>
    <col min="1554" max="1554" width="11.09765625" style="95" customWidth="1"/>
    <col min="1555" max="1555" width="5.59765625" style="95" customWidth="1"/>
    <col min="1556" max="1792" width="9" style="95"/>
    <col min="1793" max="1793" width="1.5" style="95" customWidth="1"/>
    <col min="1794" max="1794" width="12.59765625" style="95" customWidth="1"/>
    <col min="1795" max="1795" width="9.59765625" style="95" customWidth="1"/>
    <col min="1796" max="1801" width="12.19921875" style="95" customWidth="1"/>
    <col min="1802" max="1805" width="11.3984375" style="95" customWidth="1"/>
    <col min="1806" max="1806" width="10.8984375" style="95" customWidth="1"/>
    <col min="1807" max="1807" width="8" style="95" customWidth="1"/>
    <col min="1808" max="1808" width="9.69921875" style="95" customWidth="1"/>
    <col min="1809" max="1809" width="10.19921875" style="95" customWidth="1"/>
    <col min="1810" max="1810" width="11.09765625" style="95" customWidth="1"/>
    <col min="1811" max="1811" width="5.59765625" style="95" customWidth="1"/>
    <col min="1812" max="2048" width="9" style="95"/>
    <col min="2049" max="2049" width="1.5" style="95" customWidth="1"/>
    <col min="2050" max="2050" width="12.59765625" style="95" customWidth="1"/>
    <col min="2051" max="2051" width="9.59765625" style="95" customWidth="1"/>
    <col min="2052" max="2057" width="12.19921875" style="95" customWidth="1"/>
    <col min="2058" max="2061" width="11.3984375" style="95" customWidth="1"/>
    <col min="2062" max="2062" width="10.8984375" style="95" customWidth="1"/>
    <col min="2063" max="2063" width="8" style="95" customWidth="1"/>
    <col min="2064" max="2064" width="9.69921875" style="95" customWidth="1"/>
    <col min="2065" max="2065" width="10.19921875" style="95" customWidth="1"/>
    <col min="2066" max="2066" width="11.09765625" style="95" customWidth="1"/>
    <col min="2067" max="2067" width="5.59765625" style="95" customWidth="1"/>
    <col min="2068" max="2304" width="9" style="95"/>
    <col min="2305" max="2305" width="1.5" style="95" customWidth="1"/>
    <col min="2306" max="2306" width="12.59765625" style="95" customWidth="1"/>
    <col min="2307" max="2307" width="9.59765625" style="95" customWidth="1"/>
    <col min="2308" max="2313" width="12.19921875" style="95" customWidth="1"/>
    <col min="2314" max="2317" width="11.3984375" style="95" customWidth="1"/>
    <col min="2318" max="2318" width="10.8984375" style="95" customWidth="1"/>
    <col min="2319" max="2319" width="8" style="95" customWidth="1"/>
    <col min="2320" max="2320" width="9.69921875" style="95" customWidth="1"/>
    <col min="2321" max="2321" width="10.19921875" style="95" customWidth="1"/>
    <col min="2322" max="2322" width="11.09765625" style="95" customWidth="1"/>
    <col min="2323" max="2323" width="5.59765625" style="95" customWidth="1"/>
    <col min="2324" max="2560" width="9" style="95"/>
    <col min="2561" max="2561" width="1.5" style="95" customWidth="1"/>
    <col min="2562" max="2562" width="12.59765625" style="95" customWidth="1"/>
    <col min="2563" max="2563" width="9.59765625" style="95" customWidth="1"/>
    <col min="2564" max="2569" width="12.19921875" style="95" customWidth="1"/>
    <col min="2570" max="2573" width="11.3984375" style="95" customWidth="1"/>
    <col min="2574" max="2574" width="10.8984375" style="95" customWidth="1"/>
    <col min="2575" max="2575" width="8" style="95" customWidth="1"/>
    <col min="2576" max="2576" width="9.69921875" style="95" customWidth="1"/>
    <col min="2577" max="2577" width="10.19921875" style="95" customWidth="1"/>
    <col min="2578" max="2578" width="11.09765625" style="95" customWidth="1"/>
    <col min="2579" max="2579" width="5.59765625" style="95" customWidth="1"/>
    <col min="2580" max="2816" width="9" style="95"/>
    <col min="2817" max="2817" width="1.5" style="95" customWidth="1"/>
    <col min="2818" max="2818" width="12.59765625" style="95" customWidth="1"/>
    <col min="2819" max="2819" width="9.59765625" style="95" customWidth="1"/>
    <col min="2820" max="2825" width="12.19921875" style="95" customWidth="1"/>
    <col min="2826" max="2829" width="11.3984375" style="95" customWidth="1"/>
    <col min="2830" max="2830" width="10.8984375" style="95" customWidth="1"/>
    <col min="2831" max="2831" width="8" style="95" customWidth="1"/>
    <col min="2832" max="2832" width="9.69921875" style="95" customWidth="1"/>
    <col min="2833" max="2833" width="10.19921875" style="95" customWidth="1"/>
    <col min="2834" max="2834" width="11.09765625" style="95" customWidth="1"/>
    <col min="2835" max="2835" width="5.59765625" style="95" customWidth="1"/>
    <col min="2836" max="3072" width="9" style="95"/>
    <col min="3073" max="3073" width="1.5" style="95" customWidth="1"/>
    <col min="3074" max="3074" width="12.59765625" style="95" customWidth="1"/>
    <col min="3075" max="3075" width="9.59765625" style="95" customWidth="1"/>
    <col min="3076" max="3081" width="12.19921875" style="95" customWidth="1"/>
    <col min="3082" max="3085" width="11.3984375" style="95" customWidth="1"/>
    <col min="3086" max="3086" width="10.8984375" style="95" customWidth="1"/>
    <col min="3087" max="3087" width="8" style="95" customWidth="1"/>
    <col min="3088" max="3088" width="9.69921875" style="95" customWidth="1"/>
    <col min="3089" max="3089" width="10.19921875" style="95" customWidth="1"/>
    <col min="3090" max="3090" width="11.09765625" style="95" customWidth="1"/>
    <col min="3091" max="3091" width="5.59765625" style="95" customWidth="1"/>
    <col min="3092" max="3328" width="9" style="95"/>
    <col min="3329" max="3329" width="1.5" style="95" customWidth="1"/>
    <col min="3330" max="3330" width="12.59765625" style="95" customWidth="1"/>
    <col min="3331" max="3331" width="9.59765625" style="95" customWidth="1"/>
    <col min="3332" max="3337" width="12.19921875" style="95" customWidth="1"/>
    <col min="3338" max="3341" width="11.3984375" style="95" customWidth="1"/>
    <col min="3342" max="3342" width="10.8984375" style="95" customWidth="1"/>
    <col min="3343" max="3343" width="8" style="95" customWidth="1"/>
    <col min="3344" max="3344" width="9.69921875" style="95" customWidth="1"/>
    <col min="3345" max="3345" width="10.19921875" style="95" customWidth="1"/>
    <col min="3346" max="3346" width="11.09765625" style="95" customWidth="1"/>
    <col min="3347" max="3347" width="5.59765625" style="95" customWidth="1"/>
    <col min="3348" max="3584" width="9" style="95"/>
    <col min="3585" max="3585" width="1.5" style="95" customWidth="1"/>
    <col min="3586" max="3586" width="12.59765625" style="95" customWidth="1"/>
    <col min="3587" max="3587" width="9.59765625" style="95" customWidth="1"/>
    <col min="3588" max="3593" width="12.19921875" style="95" customWidth="1"/>
    <col min="3594" max="3597" width="11.3984375" style="95" customWidth="1"/>
    <col min="3598" max="3598" width="10.8984375" style="95" customWidth="1"/>
    <col min="3599" max="3599" width="8" style="95" customWidth="1"/>
    <col min="3600" max="3600" width="9.69921875" style="95" customWidth="1"/>
    <col min="3601" max="3601" width="10.19921875" style="95" customWidth="1"/>
    <col min="3602" max="3602" width="11.09765625" style="95" customWidth="1"/>
    <col min="3603" max="3603" width="5.59765625" style="95" customWidth="1"/>
    <col min="3604" max="3840" width="9" style="95"/>
    <col min="3841" max="3841" width="1.5" style="95" customWidth="1"/>
    <col min="3842" max="3842" width="12.59765625" style="95" customWidth="1"/>
    <col min="3843" max="3843" width="9.59765625" style="95" customWidth="1"/>
    <col min="3844" max="3849" width="12.19921875" style="95" customWidth="1"/>
    <col min="3850" max="3853" width="11.3984375" style="95" customWidth="1"/>
    <col min="3854" max="3854" width="10.8984375" style="95" customWidth="1"/>
    <col min="3855" max="3855" width="8" style="95" customWidth="1"/>
    <col min="3856" max="3856" width="9.69921875" style="95" customWidth="1"/>
    <col min="3857" max="3857" width="10.19921875" style="95" customWidth="1"/>
    <col min="3858" max="3858" width="11.09765625" style="95" customWidth="1"/>
    <col min="3859" max="3859" width="5.59765625" style="95" customWidth="1"/>
    <col min="3860" max="4096" width="9" style="95"/>
    <col min="4097" max="4097" width="1.5" style="95" customWidth="1"/>
    <col min="4098" max="4098" width="12.59765625" style="95" customWidth="1"/>
    <col min="4099" max="4099" width="9.59765625" style="95" customWidth="1"/>
    <col min="4100" max="4105" width="12.19921875" style="95" customWidth="1"/>
    <col min="4106" max="4109" width="11.3984375" style="95" customWidth="1"/>
    <col min="4110" max="4110" width="10.8984375" style="95" customWidth="1"/>
    <col min="4111" max="4111" width="8" style="95" customWidth="1"/>
    <col min="4112" max="4112" width="9.69921875" style="95" customWidth="1"/>
    <col min="4113" max="4113" width="10.19921875" style="95" customWidth="1"/>
    <col min="4114" max="4114" width="11.09765625" style="95" customWidth="1"/>
    <col min="4115" max="4115" width="5.59765625" style="95" customWidth="1"/>
    <col min="4116" max="4352" width="9" style="95"/>
    <col min="4353" max="4353" width="1.5" style="95" customWidth="1"/>
    <col min="4354" max="4354" width="12.59765625" style="95" customWidth="1"/>
    <col min="4355" max="4355" width="9.59765625" style="95" customWidth="1"/>
    <col min="4356" max="4361" width="12.19921875" style="95" customWidth="1"/>
    <col min="4362" max="4365" width="11.3984375" style="95" customWidth="1"/>
    <col min="4366" max="4366" width="10.8984375" style="95" customWidth="1"/>
    <col min="4367" max="4367" width="8" style="95" customWidth="1"/>
    <col min="4368" max="4368" width="9.69921875" style="95" customWidth="1"/>
    <col min="4369" max="4369" width="10.19921875" style="95" customWidth="1"/>
    <col min="4370" max="4370" width="11.09765625" style="95" customWidth="1"/>
    <col min="4371" max="4371" width="5.59765625" style="95" customWidth="1"/>
    <col min="4372" max="4608" width="9" style="95"/>
    <col min="4609" max="4609" width="1.5" style="95" customWidth="1"/>
    <col min="4610" max="4610" width="12.59765625" style="95" customWidth="1"/>
    <col min="4611" max="4611" width="9.59765625" style="95" customWidth="1"/>
    <col min="4612" max="4617" width="12.19921875" style="95" customWidth="1"/>
    <col min="4618" max="4621" width="11.3984375" style="95" customWidth="1"/>
    <col min="4622" max="4622" width="10.8984375" style="95" customWidth="1"/>
    <col min="4623" max="4623" width="8" style="95" customWidth="1"/>
    <col min="4624" max="4624" width="9.69921875" style="95" customWidth="1"/>
    <col min="4625" max="4625" width="10.19921875" style="95" customWidth="1"/>
    <col min="4626" max="4626" width="11.09765625" style="95" customWidth="1"/>
    <col min="4627" max="4627" width="5.59765625" style="95" customWidth="1"/>
    <col min="4628" max="4864" width="9" style="95"/>
    <col min="4865" max="4865" width="1.5" style="95" customWidth="1"/>
    <col min="4866" max="4866" width="12.59765625" style="95" customWidth="1"/>
    <col min="4867" max="4867" width="9.59765625" style="95" customWidth="1"/>
    <col min="4868" max="4873" width="12.19921875" style="95" customWidth="1"/>
    <col min="4874" max="4877" width="11.3984375" style="95" customWidth="1"/>
    <col min="4878" max="4878" width="10.8984375" style="95" customWidth="1"/>
    <col min="4879" max="4879" width="8" style="95" customWidth="1"/>
    <col min="4880" max="4880" width="9.69921875" style="95" customWidth="1"/>
    <col min="4881" max="4881" width="10.19921875" style="95" customWidth="1"/>
    <col min="4882" max="4882" width="11.09765625" style="95" customWidth="1"/>
    <col min="4883" max="4883" width="5.59765625" style="95" customWidth="1"/>
    <col min="4884" max="5120" width="9" style="95"/>
    <col min="5121" max="5121" width="1.5" style="95" customWidth="1"/>
    <col min="5122" max="5122" width="12.59765625" style="95" customWidth="1"/>
    <col min="5123" max="5123" width="9.59765625" style="95" customWidth="1"/>
    <col min="5124" max="5129" width="12.19921875" style="95" customWidth="1"/>
    <col min="5130" max="5133" width="11.3984375" style="95" customWidth="1"/>
    <col min="5134" max="5134" width="10.8984375" style="95" customWidth="1"/>
    <col min="5135" max="5135" width="8" style="95" customWidth="1"/>
    <col min="5136" max="5136" width="9.69921875" style="95" customWidth="1"/>
    <col min="5137" max="5137" width="10.19921875" style="95" customWidth="1"/>
    <col min="5138" max="5138" width="11.09765625" style="95" customWidth="1"/>
    <col min="5139" max="5139" width="5.59765625" style="95" customWidth="1"/>
    <col min="5140" max="5376" width="9" style="95"/>
    <col min="5377" max="5377" width="1.5" style="95" customWidth="1"/>
    <col min="5378" max="5378" width="12.59765625" style="95" customWidth="1"/>
    <col min="5379" max="5379" width="9.59765625" style="95" customWidth="1"/>
    <col min="5380" max="5385" width="12.19921875" style="95" customWidth="1"/>
    <col min="5386" max="5389" width="11.3984375" style="95" customWidth="1"/>
    <col min="5390" max="5390" width="10.8984375" style="95" customWidth="1"/>
    <col min="5391" max="5391" width="8" style="95" customWidth="1"/>
    <col min="5392" max="5392" width="9.69921875" style="95" customWidth="1"/>
    <col min="5393" max="5393" width="10.19921875" style="95" customWidth="1"/>
    <col min="5394" max="5394" width="11.09765625" style="95" customWidth="1"/>
    <col min="5395" max="5395" width="5.59765625" style="95" customWidth="1"/>
    <col min="5396" max="5632" width="9" style="95"/>
    <col min="5633" max="5633" width="1.5" style="95" customWidth="1"/>
    <col min="5634" max="5634" width="12.59765625" style="95" customWidth="1"/>
    <col min="5635" max="5635" width="9.59765625" style="95" customWidth="1"/>
    <col min="5636" max="5641" width="12.19921875" style="95" customWidth="1"/>
    <col min="5642" max="5645" width="11.3984375" style="95" customWidth="1"/>
    <col min="5646" max="5646" width="10.8984375" style="95" customWidth="1"/>
    <col min="5647" max="5647" width="8" style="95" customWidth="1"/>
    <col min="5648" max="5648" width="9.69921875" style="95" customWidth="1"/>
    <col min="5649" max="5649" width="10.19921875" style="95" customWidth="1"/>
    <col min="5650" max="5650" width="11.09765625" style="95" customWidth="1"/>
    <col min="5651" max="5651" width="5.59765625" style="95" customWidth="1"/>
    <col min="5652" max="5888" width="9" style="95"/>
    <col min="5889" max="5889" width="1.5" style="95" customWidth="1"/>
    <col min="5890" max="5890" width="12.59765625" style="95" customWidth="1"/>
    <col min="5891" max="5891" width="9.59765625" style="95" customWidth="1"/>
    <col min="5892" max="5897" width="12.19921875" style="95" customWidth="1"/>
    <col min="5898" max="5901" width="11.3984375" style="95" customWidth="1"/>
    <col min="5902" max="5902" width="10.8984375" style="95" customWidth="1"/>
    <col min="5903" max="5903" width="8" style="95" customWidth="1"/>
    <col min="5904" max="5904" width="9.69921875" style="95" customWidth="1"/>
    <col min="5905" max="5905" width="10.19921875" style="95" customWidth="1"/>
    <col min="5906" max="5906" width="11.09765625" style="95" customWidth="1"/>
    <col min="5907" max="5907" width="5.59765625" style="95" customWidth="1"/>
    <col min="5908" max="6144" width="9" style="95"/>
    <col min="6145" max="6145" width="1.5" style="95" customWidth="1"/>
    <col min="6146" max="6146" width="12.59765625" style="95" customWidth="1"/>
    <col min="6147" max="6147" width="9.59765625" style="95" customWidth="1"/>
    <col min="6148" max="6153" width="12.19921875" style="95" customWidth="1"/>
    <col min="6154" max="6157" width="11.3984375" style="95" customWidth="1"/>
    <col min="6158" max="6158" width="10.8984375" style="95" customWidth="1"/>
    <col min="6159" max="6159" width="8" style="95" customWidth="1"/>
    <col min="6160" max="6160" width="9.69921875" style="95" customWidth="1"/>
    <col min="6161" max="6161" width="10.19921875" style="95" customWidth="1"/>
    <col min="6162" max="6162" width="11.09765625" style="95" customWidth="1"/>
    <col min="6163" max="6163" width="5.59765625" style="95" customWidth="1"/>
    <col min="6164" max="6400" width="9" style="95"/>
    <col min="6401" max="6401" width="1.5" style="95" customWidth="1"/>
    <col min="6402" max="6402" width="12.59765625" style="95" customWidth="1"/>
    <col min="6403" max="6403" width="9.59765625" style="95" customWidth="1"/>
    <col min="6404" max="6409" width="12.19921875" style="95" customWidth="1"/>
    <col min="6410" max="6413" width="11.3984375" style="95" customWidth="1"/>
    <col min="6414" max="6414" width="10.8984375" style="95" customWidth="1"/>
    <col min="6415" max="6415" width="8" style="95" customWidth="1"/>
    <col min="6416" max="6416" width="9.69921875" style="95" customWidth="1"/>
    <col min="6417" max="6417" width="10.19921875" style="95" customWidth="1"/>
    <col min="6418" max="6418" width="11.09765625" style="95" customWidth="1"/>
    <col min="6419" max="6419" width="5.59765625" style="95" customWidth="1"/>
    <col min="6420" max="6656" width="9" style="95"/>
    <col min="6657" max="6657" width="1.5" style="95" customWidth="1"/>
    <col min="6658" max="6658" width="12.59765625" style="95" customWidth="1"/>
    <col min="6659" max="6659" width="9.59765625" style="95" customWidth="1"/>
    <col min="6660" max="6665" width="12.19921875" style="95" customWidth="1"/>
    <col min="6666" max="6669" width="11.3984375" style="95" customWidth="1"/>
    <col min="6670" max="6670" width="10.8984375" style="95" customWidth="1"/>
    <col min="6671" max="6671" width="8" style="95" customWidth="1"/>
    <col min="6672" max="6672" width="9.69921875" style="95" customWidth="1"/>
    <col min="6673" max="6673" width="10.19921875" style="95" customWidth="1"/>
    <col min="6674" max="6674" width="11.09765625" style="95" customWidth="1"/>
    <col min="6675" max="6675" width="5.59765625" style="95" customWidth="1"/>
    <col min="6676" max="6912" width="9" style="95"/>
    <col min="6913" max="6913" width="1.5" style="95" customWidth="1"/>
    <col min="6914" max="6914" width="12.59765625" style="95" customWidth="1"/>
    <col min="6915" max="6915" width="9.59765625" style="95" customWidth="1"/>
    <col min="6916" max="6921" width="12.19921875" style="95" customWidth="1"/>
    <col min="6922" max="6925" width="11.3984375" style="95" customWidth="1"/>
    <col min="6926" max="6926" width="10.8984375" style="95" customWidth="1"/>
    <col min="6927" max="6927" width="8" style="95" customWidth="1"/>
    <col min="6928" max="6928" width="9.69921875" style="95" customWidth="1"/>
    <col min="6929" max="6929" width="10.19921875" style="95" customWidth="1"/>
    <col min="6930" max="6930" width="11.09765625" style="95" customWidth="1"/>
    <col min="6931" max="6931" width="5.59765625" style="95" customWidth="1"/>
    <col min="6932" max="7168" width="9" style="95"/>
    <col min="7169" max="7169" width="1.5" style="95" customWidth="1"/>
    <col min="7170" max="7170" width="12.59765625" style="95" customWidth="1"/>
    <col min="7171" max="7171" width="9.59765625" style="95" customWidth="1"/>
    <col min="7172" max="7177" width="12.19921875" style="95" customWidth="1"/>
    <col min="7178" max="7181" width="11.3984375" style="95" customWidth="1"/>
    <col min="7182" max="7182" width="10.8984375" style="95" customWidth="1"/>
    <col min="7183" max="7183" width="8" style="95" customWidth="1"/>
    <col min="7184" max="7184" width="9.69921875" style="95" customWidth="1"/>
    <col min="7185" max="7185" width="10.19921875" style="95" customWidth="1"/>
    <col min="7186" max="7186" width="11.09765625" style="95" customWidth="1"/>
    <col min="7187" max="7187" width="5.59765625" style="95" customWidth="1"/>
    <col min="7188" max="7424" width="9" style="95"/>
    <col min="7425" max="7425" width="1.5" style="95" customWidth="1"/>
    <col min="7426" max="7426" width="12.59765625" style="95" customWidth="1"/>
    <col min="7427" max="7427" width="9.59765625" style="95" customWidth="1"/>
    <col min="7428" max="7433" width="12.19921875" style="95" customWidth="1"/>
    <col min="7434" max="7437" width="11.3984375" style="95" customWidth="1"/>
    <col min="7438" max="7438" width="10.8984375" style="95" customWidth="1"/>
    <col min="7439" max="7439" width="8" style="95" customWidth="1"/>
    <col min="7440" max="7440" width="9.69921875" style="95" customWidth="1"/>
    <col min="7441" max="7441" width="10.19921875" style="95" customWidth="1"/>
    <col min="7442" max="7442" width="11.09765625" style="95" customWidth="1"/>
    <col min="7443" max="7443" width="5.59765625" style="95" customWidth="1"/>
    <col min="7444" max="7680" width="9" style="95"/>
    <col min="7681" max="7681" width="1.5" style="95" customWidth="1"/>
    <col min="7682" max="7682" width="12.59765625" style="95" customWidth="1"/>
    <col min="7683" max="7683" width="9.59765625" style="95" customWidth="1"/>
    <col min="7684" max="7689" width="12.19921875" style="95" customWidth="1"/>
    <col min="7690" max="7693" width="11.3984375" style="95" customWidth="1"/>
    <col min="7694" max="7694" width="10.8984375" style="95" customWidth="1"/>
    <col min="7695" max="7695" width="8" style="95" customWidth="1"/>
    <col min="7696" max="7696" width="9.69921875" style="95" customWidth="1"/>
    <col min="7697" max="7697" width="10.19921875" style="95" customWidth="1"/>
    <col min="7698" max="7698" width="11.09765625" style="95" customWidth="1"/>
    <col min="7699" max="7699" width="5.59765625" style="95" customWidth="1"/>
    <col min="7700" max="7936" width="9" style="95"/>
    <col min="7937" max="7937" width="1.5" style="95" customWidth="1"/>
    <col min="7938" max="7938" width="12.59765625" style="95" customWidth="1"/>
    <col min="7939" max="7939" width="9.59765625" style="95" customWidth="1"/>
    <col min="7940" max="7945" width="12.19921875" style="95" customWidth="1"/>
    <col min="7946" max="7949" width="11.3984375" style="95" customWidth="1"/>
    <col min="7950" max="7950" width="10.8984375" style="95" customWidth="1"/>
    <col min="7951" max="7951" width="8" style="95" customWidth="1"/>
    <col min="7952" max="7952" width="9.69921875" style="95" customWidth="1"/>
    <col min="7953" max="7953" width="10.19921875" style="95" customWidth="1"/>
    <col min="7954" max="7954" width="11.09765625" style="95" customWidth="1"/>
    <col min="7955" max="7955" width="5.59765625" style="95" customWidth="1"/>
    <col min="7956" max="8192" width="9" style="95"/>
    <col min="8193" max="8193" width="1.5" style="95" customWidth="1"/>
    <col min="8194" max="8194" width="12.59765625" style="95" customWidth="1"/>
    <col min="8195" max="8195" width="9.59765625" style="95" customWidth="1"/>
    <col min="8196" max="8201" width="12.19921875" style="95" customWidth="1"/>
    <col min="8202" max="8205" width="11.3984375" style="95" customWidth="1"/>
    <col min="8206" max="8206" width="10.8984375" style="95" customWidth="1"/>
    <col min="8207" max="8207" width="8" style="95" customWidth="1"/>
    <col min="8208" max="8208" width="9.69921875" style="95" customWidth="1"/>
    <col min="8209" max="8209" width="10.19921875" style="95" customWidth="1"/>
    <col min="8210" max="8210" width="11.09765625" style="95" customWidth="1"/>
    <col min="8211" max="8211" width="5.59765625" style="95" customWidth="1"/>
    <col min="8212" max="8448" width="9" style="95"/>
    <col min="8449" max="8449" width="1.5" style="95" customWidth="1"/>
    <col min="8450" max="8450" width="12.59765625" style="95" customWidth="1"/>
    <col min="8451" max="8451" width="9.59765625" style="95" customWidth="1"/>
    <col min="8452" max="8457" width="12.19921875" style="95" customWidth="1"/>
    <col min="8458" max="8461" width="11.3984375" style="95" customWidth="1"/>
    <col min="8462" max="8462" width="10.8984375" style="95" customWidth="1"/>
    <col min="8463" max="8463" width="8" style="95" customWidth="1"/>
    <col min="8464" max="8464" width="9.69921875" style="95" customWidth="1"/>
    <col min="8465" max="8465" width="10.19921875" style="95" customWidth="1"/>
    <col min="8466" max="8466" width="11.09765625" style="95" customWidth="1"/>
    <col min="8467" max="8467" width="5.59765625" style="95" customWidth="1"/>
    <col min="8468" max="8704" width="9" style="95"/>
    <col min="8705" max="8705" width="1.5" style="95" customWidth="1"/>
    <col min="8706" max="8706" width="12.59765625" style="95" customWidth="1"/>
    <col min="8707" max="8707" width="9.59765625" style="95" customWidth="1"/>
    <col min="8708" max="8713" width="12.19921875" style="95" customWidth="1"/>
    <col min="8714" max="8717" width="11.3984375" style="95" customWidth="1"/>
    <col min="8718" max="8718" width="10.8984375" style="95" customWidth="1"/>
    <col min="8719" max="8719" width="8" style="95" customWidth="1"/>
    <col min="8720" max="8720" width="9.69921875" style="95" customWidth="1"/>
    <col min="8721" max="8721" width="10.19921875" style="95" customWidth="1"/>
    <col min="8722" max="8722" width="11.09765625" style="95" customWidth="1"/>
    <col min="8723" max="8723" width="5.59765625" style="95" customWidth="1"/>
    <col min="8724" max="8960" width="9" style="95"/>
    <col min="8961" max="8961" width="1.5" style="95" customWidth="1"/>
    <col min="8962" max="8962" width="12.59765625" style="95" customWidth="1"/>
    <col min="8963" max="8963" width="9.59765625" style="95" customWidth="1"/>
    <col min="8964" max="8969" width="12.19921875" style="95" customWidth="1"/>
    <col min="8970" max="8973" width="11.3984375" style="95" customWidth="1"/>
    <col min="8974" max="8974" width="10.8984375" style="95" customWidth="1"/>
    <col min="8975" max="8975" width="8" style="95" customWidth="1"/>
    <col min="8976" max="8976" width="9.69921875" style="95" customWidth="1"/>
    <col min="8977" max="8977" width="10.19921875" style="95" customWidth="1"/>
    <col min="8978" max="8978" width="11.09765625" style="95" customWidth="1"/>
    <col min="8979" max="8979" width="5.59765625" style="95" customWidth="1"/>
    <col min="8980" max="9216" width="9" style="95"/>
    <col min="9217" max="9217" width="1.5" style="95" customWidth="1"/>
    <col min="9218" max="9218" width="12.59765625" style="95" customWidth="1"/>
    <col min="9219" max="9219" width="9.59765625" style="95" customWidth="1"/>
    <col min="9220" max="9225" width="12.19921875" style="95" customWidth="1"/>
    <col min="9226" max="9229" width="11.3984375" style="95" customWidth="1"/>
    <col min="9230" max="9230" width="10.8984375" style="95" customWidth="1"/>
    <col min="9231" max="9231" width="8" style="95" customWidth="1"/>
    <col min="9232" max="9232" width="9.69921875" style="95" customWidth="1"/>
    <col min="9233" max="9233" width="10.19921875" style="95" customWidth="1"/>
    <col min="9234" max="9234" width="11.09765625" style="95" customWidth="1"/>
    <col min="9235" max="9235" width="5.59765625" style="95" customWidth="1"/>
    <col min="9236" max="9472" width="9" style="95"/>
    <col min="9473" max="9473" width="1.5" style="95" customWidth="1"/>
    <col min="9474" max="9474" width="12.59765625" style="95" customWidth="1"/>
    <col min="9475" max="9475" width="9.59765625" style="95" customWidth="1"/>
    <col min="9476" max="9481" width="12.19921875" style="95" customWidth="1"/>
    <col min="9482" max="9485" width="11.3984375" style="95" customWidth="1"/>
    <col min="9486" max="9486" width="10.8984375" style="95" customWidth="1"/>
    <col min="9487" max="9487" width="8" style="95" customWidth="1"/>
    <col min="9488" max="9488" width="9.69921875" style="95" customWidth="1"/>
    <col min="9489" max="9489" width="10.19921875" style="95" customWidth="1"/>
    <col min="9490" max="9490" width="11.09765625" style="95" customWidth="1"/>
    <col min="9491" max="9491" width="5.59765625" style="95" customWidth="1"/>
    <col min="9492" max="9728" width="9" style="95"/>
    <col min="9729" max="9729" width="1.5" style="95" customWidth="1"/>
    <col min="9730" max="9730" width="12.59765625" style="95" customWidth="1"/>
    <col min="9731" max="9731" width="9.59765625" style="95" customWidth="1"/>
    <col min="9732" max="9737" width="12.19921875" style="95" customWidth="1"/>
    <col min="9738" max="9741" width="11.3984375" style="95" customWidth="1"/>
    <col min="9742" max="9742" width="10.8984375" style="95" customWidth="1"/>
    <col min="9743" max="9743" width="8" style="95" customWidth="1"/>
    <col min="9744" max="9744" width="9.69921875" style="95" customWidth="1"/>
    <col min="9745" max="9745" width="10.19921875" style="95" customWidth="1"/>
    <col min="9746" max="9746" width="11.09765625" style="95" customWidth="1"/>
    <col min="9747" max="9747" width="5.59765625" style="95" customWidth="1"/>
    <col min="9748" max="9984" width="9" style="95"/>
    <col min="9985" max="9985" width="1.5" style="95" customWidth="1"/>
    <col min="9986" max="9986" width="12.59765625" style="95" customWidth="1"/>
    <col min="9987" max="9987" width="9.59765625" style="95" customWidth="1"/>
    <col min="9988" max="9993" width="12.19921875" style="95" customWidth="1"/>
    <col min="9994" max="9997" width="11.3984375" style="95" customWidth="1"/>
    <col min="9998" max="9998" width="10.8984375" style="95" customWidth="1"/>
    <col min="9999" max="9999" width="8" style="95" customWidth="1"/>
    <col min="10000" max="10000" width="9.69921875" style="95" customWidth="1"/>
    <col min="10001" max="10001" width="10.19921875" style="95" customWidth="1"/>
    <col min="10002" max="10002" width="11.09765625" style="95" customWidth="1"/>
    <col min="10003" max="10003" width="5.59765625" style="95" customWidth="1"/>
    <col min="10004" max="10240" width="9" style="95"/>
    <col min="10241" max="10241" width="1.5" style="95" customWidth="1"/>
    <col min="10242" max="10242" width="12.59765625" style="95" customWidth="1"/>
    <col min="10243" max="10243" width="9.59765625" style="95" customWidth="1"/>
    <col min="10244" max="10249" width="12.19921875" style="95" customWidth="1"/>
    <col min="10250" max="10253" width="11.3984375" style="95" customWidth="1"/>
    <col min="10254" max="10254" width="10.8984375" style="95" customWidth="1"/>
    <col min="10255" max="10255" width="8" style="95" customWidth="1"/>
    <col min="10256" max="10256" width="9.69921875" style="95" customWidth="1"/>
    <col min="10257" max="10257" width="10.19921875" style="95" customWidth="1"/>
    <col min="10258" max="10258" width="11.09765625" style="95" customWidth="1"/>
    <col min="10259" max="10259" width="5.59765625" style="95" customWidth="1"/>
    <col min="10260" max="10496" width="9" style="95"/>
    <col min="10497" max="10497" width="1.5" style="95" customWidth="1"/>
    <col min="10498" max="10498" width="12.59765625" style="95" customWidth="1"/>
    <col min="10499" max="10499" width="9.59765625" style="95" customWidth="1"/>
    <col min="10500" max="10505" width="12.19921875" style="95" customWidth="1"/>
    <col min="10506" max="10509" width="11.3984375" style="95" customWidth="1"/>
    <col min="10510" max="10510" width="10.8984375" style="95" customWidth="1"/>
    <col min="10511" max="10511" width="8" style="95" customWidth="1"/>
    <col min="10512" max="10512" width="9.69921875" style="95" customWidth="1"/>
    <col min="10513" max="10513" width="10.19921875" style="95" customWidth="1"/>
    <col min="10514" max="10514" width="11.09765625" style="95" customWidth="1"/>
    <col min="10515" max="10515" width="5.59765625" style="95" customWidth="1"/>
    <col min="10516" max="10752" width="9" style="95"/>
    <col min="10753" max="10753" width="1.5" style="95" customWidth="1"/>
    <col min="10754" max="10754" width="12.59765625" style="95" customWidth="1"/>
    <col min="10755" max="10755" width="9.59765625" style="95" customWidth="1"/>
    <col min="10756" max="10761" width="12.19921875" style="95" customWidth="1"/>
    <col min="10762" max="10765" width="11.3984375" style="95" customWidth="1"/>
    <col min="10766" max="10766" width="10.8984375" style="95" customWidth="1"/>
    <col min="10767" max="10767" width="8" style="95" customWidth="1"/>
    <col min="10768" max="10768" width="9.69921875" style="95" customWidth="1"/>
    <col min="10769" max="10769" width="10.19921875" style="95" customWidth="1"/>
    <col min="10770" max="10770" width="11.09765625" style="95" customWidth="1"/>
    <col min="10771" max="10771" width="5.59765625" style="95" customWidth="1"/>
    <col min="10772" max="11008" width="9" style="95"/>
    <col min="11009" max="11009" width="1.5" style="95" customWidth="1"/>
    <col min="11010" max="11010" width="12.59765625" style="95" customWidth="1"/>
    <col min="11011" max="11011" width="9.59765625" style="95" customWidth="1"/>
    <col min="11012" max="11017" width="12.19921875" style="95" customWidth="1"/>
    <col min="11018" max="11021" width="11.3984375" style="95" customWidth="1"/>
    <col min="11022" max="11022" width="10.8984375" style="95" customWidth="1"/>
    <col min="11023" max="11023" width="8" style="95" customWidth="1"/>
    <col min="11024" max="11024" width="9.69921875" style="95" customWidth="1"/>
    <col min="11025" max="11025" width="10.19921875" style="95" customWidth="1"/>
    <col min="11026" max="11026" width="11.09765625" style="95" customWidth="1"/>
    <col min="11027" max="11027" width="5.59765625" style="95" customWidth="1"/>
    <col min="11028" max="11264" width="9" style="95"/>
    <col min="11265" max="11265" width="1.5" style="95" customWidth="1"/>
    <col min="11266" max="11266" width="12.59765625" style="95" customWidth="1"/>
    <col min="11267" max="11267" width="9.59765625" style="95" customWidth="1"/>
    <col min="11268" max="11273" width="12.19921875" style="95" customWidth="1"/>
    <col min="11274" max="11277" width="11.3984375" style="95" customWidth="1"/>
    <col min="11278" max="11278" width="10.8984375" style="95" customWidth="1"/>
    <col min="11279" max="11279" width="8" style="95" customWidth="1"/>
    <col min="11280" max="11280" width="9.69921875" style="95" customWidth="1"/>
    <col min="11281" max="11281" width="10.19921875" style="95" customWidth="1"/>
    <col min="11282" max="11282" width="11.09765625" style="95" customWidth="1"/>
    <col min="11283" max="11283" width="5.59765625" style="95" customWidth="1"/>
    <col min="11284" max="11520" width="9" style="95"/>
    <col min="11521" max="11521" width="1.5" style="95" customWidth="1"/>
    <col min="11522" max="11522" width="12.59765625" style="95" customWidth="1"/>
    <col min="11523" max="11523" width="9.59765625" style="95" customWidth="1"/>
    <col min="11524" max="11529" width="12.19921875" style="95" customWidth="1"/>
    <col min="11530" max="11533" width="11.3984375" style="95" customWidth="1"/>
    <col min="11534" max="11534" width="10.8984375" style="95" customWidth="1"/>
    <col min="11535" max="11535" width="8" style="95" customWidth="1"/>
    <col min="11536" max="11536" width="9.69921875" style="95" customWidth="1"/>
    <col min="11537" max="11537" width="10.19921875" style="95" customWidth="1"/>
    <col min="11538" max="11538" width="11.09765625" style="95" customWidth="1"/>
    <col min="11539" max="11539" width="5.59765625" style="95" customWidth="1"/>
    <col min="11540" max="11776" width="9" style="95"/>
    <col min="11777" max="11777" width="1.5" style="95" customWidth="1"/>
    <col min="11778" max="11778" width="12.59765625" style="95" customWidth="1"/>
    <col min="11779" max="11779" width="9.59765625" style="95" customWidth="1"/>
    <col min="11780" max="11785" width="12.19921875" style="95" customWidth="1"/>
    <col min="11786" max="11789" width="11.3984375" style="95" customWidth="1"/>
    <col min="11790" max="11790" width="10.8984375" style="95" customWidth="1"/>
    <col min="11791" max="11791" width="8" style="95" customWidth="1"/>
    <col min="11792" max="11792" width="9.69921875" style="95" customWidth="1"/>
    <col min="11793" max="11793" width="10.19921875" style="95" customWidth="1"/>
    <col min="11794" max="11794" width="11.09765625" style="95" customWidth="1"/>
    <col min="11795" max="11795" width="5.59765625" style="95" customWidth="1"/>
    <col min="11796" max="12032" width="9" style="95"/>
    <col min="12033" max="12033" width="1.5" style="95" customWidth="1"/>
    <col min="12034" max="12034" width="12.59765625" style="95" customWidth="1"/>
    <col min="12035" max="12035" width="9.59765625" style="95" customWidth="1"/>
    <col min="12036" max="12041" width="12.19921875" style="95" customWidth="1"/>
    <col min="12042" max="12045" width="11.3984375" style="95" customWidth="1"/>
    <col min="12046" max="12046" width="10.8984375" style="95" customWidth="1"/>
    <col min="12047" max="12047" width="8" style="95" customWidth="1"/>
    <col min="12048" max="12048" width="9.69921875" style="95" customWidth="1"/>
    <col min="12049" max="12049" width="10.19921875" style="95" customWidth="1"/>
    <col min="12050" max="12050" width="11.09765625" style="95" customWidth="1"/>
    <col min="12051" max="12051" width="5.59765625" style="95" customWidth="1"/>
    <col min="12052" max="12288" width="9" style="95"/>
    <col min="12289" max="12289" width="1.5" style="95" customWidth="1"/>
    <col min="12290" max="12290" width="12.59765625" style="95" customWidth="1"/>
    <col min="12291" max="12291" width="9.59765625" style="95" customWidth="1"/>
    <col min="12292" max="12297" width="12.19921875" style="95" customWidth="1"/>
    <col min="12298" max="12301" width="11.3984375" style="95" customWidth="1"/>
    <col min="12302" max="12302" width="10.8984375" style="95" customWidth="1"/>
    <col min="12303" max="12303" width="8" style="95" customWidth="1"/>
    <col min="12304" max="12304" width="9.69921875" style="95" customWidth="1"/>
    <col min="12305" max="12305" width="10.19921875" style="95" customWidth="1"/>
    <col min="12306" max="12306" width="11.09765625" style="95" customWidth="1"/>
    <col min="12307" max="12307" width="5.59765625" style="95" customWidth="1"/>
    <col min="12308" max="12544" width="9" style="95"/>
    <col min="12545" max="12545" width="1.5" style="95" customWidth="1"/>
    <col min="12546" max="12546" width="12.59765625" style="95" customWidth="1"/>
    <col min="12547" max="12547" width="9.59765625" style="95" customWidth="1"/>
    <col min="12548" max="12553" width="12.19921875" style="95" customWidth="1"/>
    <col min="12554" max="12557" width="11.3984375" style="95" customWidth="1"/>
    <col min="12558" max="12558" width="10.8984375" style="95" customWidth="1"/>
    <col min="12559" max="12559" width="8" style="95" customWidth="1"/>
    <col min="12560" max="12560" width="9.69921875" style="95" customWidth="1"/>
    <col min="12561" max="12561" width="10.19921875" style="95" customWidth="1"/>
    <col min="12562" max="12562" width="11.09765625" style="95" customWidth="1"/>
    <col min="12563" max="12563" width="5.59765625" style="95" customWidth="1"/>
    <col min="12564" max="12800" width="9" style="95"/>
    <col min="12801" max="12801" width="1.5" style="95" customWidth="1"/>
    <col min="12802" max="12802" width="12.59765625" style="95" customWidth="1"/>
    <col min="12803" max="12803" width="9.59765625" style="95" customWidth="1"/>
    <col min="12804" max="12809" width="12.19921875" style="95" customWidth="1"/>
    <col min="12810" max="12813" width="11.3984375" style="95" customWidth="1"/>
    <col min="12814" max="12814" width="10.8984375" style="95" customWidth="1"/>
    <col min="12815" max="12815" width="8" style="95" customWidth="1"/>
    <col min="12816" max="12816" width="9.69921875" style="95" customWidth="1"/>
    <col min="12817" max="12817" width="10.19921875" style="95" customWidth="1"/>
    <col min="12818" max="12818" width="11.09765625" style="95" customWidth="1"/>
    <col min="12819" max="12819" width="5.59765625" style="95" customWidth="1"/>
    <col min="12820" max="13056" width="9" style="95"/>
    <col min="13057" max="13057" width="1.5" style="95" customWidth="1"/>
    <col min="13058" max="13058" width="12.59765625" style="95" customWidth="1"/>
    <col min="13059" max="13059" width="9.59765625" style="95" customWidth="1"/>
    <col min="13060" max="13065" width="12.19921875" style="95" customWidth="1"/>
    <col min="13066" max="13069" width="11.3984375" style="95" customWidth="1"/>
    <col min="13070" max="13070" width="10.8984375" style="95" customWidth="1"/>
    <col min="13071" max="13071" width="8" style="95" customWidth="1"/>
    <col min="13072" max="13072" width="9.69921875" style="95" customWidth="1"/>
    <col min="13073" max="13073" width="10.19921875" style="95" customWidth="1"/>
    <col min="13074" max="13074" width="11.09765625" style="95" customWidth="1"/>
    <col min="13075" max="13075" width="5.59765625" style="95" customWidth="1"/>
    <col min="13076" max="13312" width="9" style="95"/>
    <col min="13313" max="13313" width="1.5" style="95" customWidth="1"/>
    <col min="13314" max="13314" width="12.59765625" style="95" customWidth="1"/>
    <col min="13315" max="13315" width="9.59765625" style="95" customWidth="1"/>
    <col min="13316" max="13321" width="12.19921875" style="95" customWidth="1"/>
    <col min="13322" max="13325" width="11.3984375" style="95" customWidth="1"/>
    <col min="13326" max="13326" width="10.8984375" style="95" customWidth="1"/>
    <col min="13327" max="13327" width="8" style="95" customWidth="1"/>
    <col min="13328" max="13328" width="9.69921875" style="95" customWidth="1"/>
    <col min="13329" max="13329" width="10.19921875" style="95" customWidth="1"/>
    <col min="13330" max="13330" width="11.09765625" style="95" customWidth="1"/>
    <col min="13331" max="13331" width="5.59765625" style="95" customWidth="1"/>
    <col min="13332" max="13568" width="9" style="95"/>
    <col min="13569" max="13569" width="1.5" style="95" customWidth="1"/>
    <col min="13570" max="13570" width="12.59765625" style="95" customWidth="1"/>
    <col min="13571" max="13571" width="9.59765625" style="95" customWidth="1"/>
    <col min="13572" max="13577" width="12.19921875" style="95" customWidth="1"/>
    <col min="13578" max="13581" width="11.3984375" style="95" customWidth="1"/>
    <col min="13582" max="13582" width="10.8984375" style="95" customWidth="1"/>
    <col min="13583" max="13583" width="8" style="95" customWidth="1"/>
    <col min="13584" max="13584" width="9.69921875" style="95" customWidth="1"/>
    <col min="13585" max="13585" width="10.19921875" style="95" customWidth="1"/>
    <col min="13586" max="13586" width="11.09765625" style="95" customWidth="1"/>
    <col min="13587" max="13587" width="5.59765625" style="95" customWidth="1"/>
    <col min="13588" max="13824" width="9" style="95"/>
    <col min="13825" max="13825" width="1.5" style="95" customWidth="1"/>
    <col min="13826" max="13826" width="12.59765625" style="95" customWidth="1"/>
    <col min="13827" max="13827" width="9.59765625" style="95" customWidth="1"/>
    <col min="13828" max="13833" width="12.19921875" style="95" customWidth="1"/>
    <col min="13834" max="13837" width="11.3984375" style="95" customWidth="1"/>
    <col min="13838" max="13838" width="10.8984375" style="95" customWidth="1"/>
    <col min="13839" max="13839" width="8" style="95" customWidth="1"/>
    <col min="13840" max="13840" width="9.69921875" style="95" customWidth="1"/>
    <col min="13841" max="13841" width="10.19921875" style="95" customWidth="1"/>
    <col min="13842" max="13842" width="11.09765625" style="95" customWidth="1"/>
    <col min="13843" max="13843" width="5.59765625" style="95" customWidth="1"/>
    <col min="13844" max="14080" width="9" style="95"/>
    <col min="14081" max="14081" width="1.5" style="95" customWidth="1"/>
    <col min="14082" max="14082" width="12.59765625" style="95" customWidth="1"/>
    <col min="14083" max="14083" width="9.59765625" style="95" customWidth="1"/>
    <col min="14084" max="14089" width="12.19921875" style="95" customWidth="1"/>
    <col min="14090" max="14093" width="11.3984375" style="95" customWidth="1"/>
    <col min="14094" max="14094" width="10.8984375" style="95" customWidth="1"/>
    <col min="14095" max="14095" width="8" style="95" customWidth="1"/>
    <col min="14096" max="14096" width="9.69921875" style="95" customWidth="1"/>
    <col min="14097" max="14097" width="10.19921875" style="95" customWidth="1"/>
    <col min="14098" max="14098" width="11.09765625" style="95" customWidth="1"/>
    <col min="14099" max="14099" width="5.59765625" style="95" customWidth="1"/>
    <col min="14100" max="14336" width="9" style="95"/>
    <col min="14337" max="14337" width="1.5" style="95" customWidth="1"/>
    <col min="14338" max="14338" width="12.59765625" style="95" customWidth="1"/>
    <col min="14339" max="14339" width="9.59765625" style="95" customWidth="1"/>
    <col min="14340" max="14345" width="12.19921875" style="95" customWidth="1"/>
    <col min="14346" max="14349" width="11.3984375" style="95" customWidth="1"/>
    <col min="14350" max="14350" width="10.8984375" style="95" customWidth="1"/>
    <col min="14351" max="14351" width="8" style="95" customWidth="1"/>
    <col min="14352" max="14352" width="9.69921875" style="95" customWidth="1"/>
    <col min="14353" max="14353" width="10.19921875" style="95" customWidth="1"/>
    <col min="14354" max="14354" width="11.09765625" style="95" customWidth="1"/>
    <col min="14355" max="14355" width="5.59765625" style="95" customWidth="1"/>
    <col min="14356" max="14592" width="9" style="95"/>
    <col min="14593" max="14593" width="1.5" style="95" customWidth="1"/>
    <col min="14594" max="14594" width="12.59765625" style="95" customWidth="1"/>
    <col min="14595" max="14595" width="9.59765625" style="95" customWidth="1"/>
    <col min="14596" max="14601" width="12.19921875" style="95" customWidth="1"/>
    <col min="14602" max="14605" width="11.3984375" style="95" customWidth="1"/>
    <col min="14606" max="14606" width="10.8984375" style="95" customWidth="1"/>
    <col min="14607" max="14607" width="8" style="95" customWidth="1"/>
    <col min="14608" max="14608" width="9.69921875" style="95" customWidth="1"/>
    <col min="14609" max="14609" width="10.19921875" style="95" customWidth="1"/>
    <col min="14610" max="14610" width="11.09765625" style="95" customWidth="1"/>
    <col min="14611" max="14611" width="5.59765625" style="95" customWidth="1"/>
    <col min="14612" max="14848" width="9" style="95"/>
    <col min="14849" max="14849" width="1.5" style="95" customWidth="1"/>
    <col min="14850" max="14850" width="12.59765625" style="95" customWidth="1"/>
    <col min="14851" max="14851" width="9.59765625" style="95" customWidth="1"/>
    <col min="14852" max="14857" width="12.19921875" style="95" customWidth="1"/>
    <col min="14858" max="14861" width="11.3984375" style="95" customWidth="1"/>
    <col min="14862" max="14862" width="10.8984375" style="95" customWidth="1"/>
    <col min="14863" max="14863" width="8" style="95" customWidth="1"/>
    <col min="14864" max="14864" width="9.69921875" style="95" customWidth="1"/>
    <col min="14865" max="14865" width="10.19921875" style="95" customWidth="1"/>
    <col min="14866" max="14866" width="11.09765625" style="95" customWidth="1"/>
    <col min="14867" max="14867" width="5.59765625" style="95" customWidth="1"/>
    <col min="14868" max="15104" width="9" style="95"/>
    <col min="15105" max="15105" width="1.5" style="95" customWidth="1"/>
    <col min="15106" max="15106" width="12.59765625" style="95" customWidth="1"/>
    <col min="15107" max="15107" width="9.59765625" style="95" customWidth="1"/>
    <col min="15108" max="15113" width="12.19921875" style="95" customWidth="1"/>
    <col min="15114" max="15117" width="11.3984375" style="95" customWidth="1"/>
    <col min="15118" max="15118" width="10.8984375" style="95" customWidth="1"/>
    <col min="15119" max="15119" width="8" style="95" customWidth="1"/>
    <col min="15120" max="15120" width="9.69921875" style="95" customWidth="1"/>
    <col min="15121" max="15121" width="10.19921875" style="95" customWidth="1"/>
    <col min="15122" max="15122" width="11.09765625" style="95" customWidth="1"/>
    <col min="15123" max="15123" width="5.59765625" style="95" customWidth="1"/>
    <col min="15124" max="15360" width="9" style="95"/>
    <col min="15361" max="15361" width="1.5" style="95" customWidth="1"/>
    <col min="15362" max="15362" width="12.59765625" style="95" customWidth="1"/>
    <col min="15363" max="15363" width="9.59765625" style="95" customWidth="1"/>
    <col min="15364" max="15369" width="12.19921875" style="95" customWidth="1"/>
    <col min="15370" max="15373" width="11.3984375" style="95" customWidth="1"/>
    <col min="15374" max="15374" width="10.8984375" style="95" customWidth="1"/>
    <col min="15375" max="15375" width="8" style="95" customWidth="1"/>
    <col min="15376" max="15376" width="9.69921875" style="95" customWidth="1"/>
    <col min="15377" max="15377" width="10.19921875" style="95" customWidth="1"/>
    <col min="15378" max="15378" width="11.09765625" style="95" customWidth="1"/>
    <col min="15379" max="15379" width="5.59765625" style="95" customWidth="1"/>
    <col min="15380" max="15616" width="9" style="95"/>
    <col min="15617" max="15617" width="1.5" style="95" customWidth="1"/>
    <col min="15618" max="15618" width="12.59765625" style="95" customWidth="1"/>
    <col min="15619" max="15619" width="9.59765625" style="95" customWidth="1"/>
    <col min="15620" max="15625" width="12.19921875" style="95" customWidth="1"/>
    <col min="15626" max="15629" width="11.3984375" style="95" customWidth="1"/>
    <col min="15630" max="15630" width="10.8984375" style="95" customWidth="1"/>
    <col min="15631" max="15631" width="8" style="95" customWidth="1"/>
    <col min="15632" max="15632" width="9.69921875" style="95" customWidth="1"/>
    <col min="15633" max="15633" width="10.19921875" style="95" customWidth="1"/>
    <col min="15634" max="15634" width="11.09765625" style="95" customWidth="1"/>
    <col min="15635" max="15635" width="5.59765625" style="95" customWidth="1"/>
    <col min="15636" max="15872" width="9" style="95"/>
    <col min="15873" max="15873" width="1.5" style="95" customWidth="1"/>
    <col min="15874" max="15874" width="12.59765625" style="95" customWidth="1"/>
    <col min="15875" max="15875" width="9.59765625" style="95" customWidth="1"/>
    <col min="15876" max="15881" width="12.19921875" style="95" customWidth="1"/>
    <col min="15882" max="15885" width="11.3984375" style="95" customWidth="1"/>
    <col min="15886" max="15886" width="10.8984375" style="95" customWidth="1"/>
    <col min="15887" max="15887" width="8" style="95" customWidth="1"/>
    <col min="15888" max="15888" width="9.69921875" style="95" customWidth="1"/>
    <col min="15889" max="15889" width="10.19921875" style="95" customWidth="1"/>
    <col min="15890" max="15890" width="11.09765625" style="95" customWidth="1"/>
    <col min="15891" max="15891" width="5.59765625" style="95" customWidth="1"/>
    <col min="15892" max="16128" width="9" style="95"/>
    <col min="16129" max="16129" width="1.5" style="95" customWidth="1"/>
    <col min="16130" max="16130" width="12.59765625" style="95" customWidth="1"/>
    <col min="16131" max="16131" width="9.59765625" style="95" customWidth="1"/>
    <col min="16132" max="16137" width="12.19921875" style="95" customWidth="1"/>
    <col min="16138" max="16141" width="11.3984375" style="95" customWidth="1"/>
    <col min="16142" max="16142" width="10.8984375" style="95" customWidth="1"/>
    <col min="16143" max="16143" width="8" style="95" customWidth="1"/>
    <col min="16144" max="16144" width="9.69921875" style="95" customWidth="1"/>
    <col min="16145" max="16145" width="10.19921875" style="95" customWidth="1"/>
    <col min="16146" max="16146" width="11.09765625" style="95" customWidth="1"/>
    <col min="16147" max="16147" width="5.59765625" style="95" customWidth="1"/>
    <col min="16148" max="16384" width="9" style="95"/>
  </cols>
  <sheetData>
    <row r="1" spans="2:20" ht="24" customHeight="1" thickBot="1" x14ac:dyDescent="0.2">
      <c r="B1" s="2" t="s">
        <v>104</v>
      </c>
      <c r="C1" s="3"/>
    </row>
    <row r="2" spans="2:20" s="96" customFormat="1" ht="20.100000000000001" customHeight="1" x14ac:dyDescent="0.2">
      <c r="B2" s="204" t="s">
        <v>1</v>
      </c>
      <c r="C2" s="207" t="s">
        <v>2</v>
      </c>
      <c r="D2" s="214" t="s">
        <v>105</v>
      </c>
      <c r="E2" s="230"/>
      <c r="F2" s="230"/>
      <c r="G2" s="230"/>
      <c r="H2" s="230"/>
      <c r="I2" s="231"/>
      <c r="J2" s="218" t="s">
        <v>106</v>
      </c>
      <c r="K2" s="230"/>
      <c r="L2" s="230"/>
      <c r="M2" s="230"/>
      <c r="N2" s="230"/>
      <c r="O2" s="230"/>
      <c r="P2" s="230"/>
      <c r="Q2" s="230"/>
      <c r="R2" s="232"/>
      <c r="S2" s="234" t="s">
        <v>9</v>
      </c>
      <c r="T2" s="95"/>
    </row>
    <row r="3" spans="2:20" s="96" customFormat="1" ht="20.100000000000001" customHeight="1" x14ac:dyDescent="0.2">
      <c r="B3" s="205"/>
      <c r="C3" s="208"/>
      <c r="D3" s="223" t="s">
        <v>107</v>
      </c>
      <c r="E3" s="224"/>
      <c r="F3" s="224"/>
      <c r="G3" s="224"/>
      <c r="H3" s="224"/>
      <c r="I3" s="225"/>
      <c r="J3" s="226" t="s">
        <v>108</v>
      </c>
      <c r="K3" s="237"/>
      <c r="L3" s="237"/>
      <c r="M3" s="238"/>
      <c r="N3" s="239" t="s">
        <v>109</v>
      </c>
      <c r="O3" s="239"/>
      <c r="P3" s="239"/>
      <c r="Q3" s="239"/>
      <c r="R3" s="239"/>
      <c r="S3" s="235"/>
      <c r="T3" s="95"/>
    </row>
    <row r="4" spans="2:20" s="96" customFormat="1" ht="20.100000000000001" customHeight="1" x14ac:dyDescent="0.2">
      <c r="B4" s="205"/>
      <c r="C4" s="208"/>
      <c r="D4" s="223" t="s">
        <v>110</v>
      </c>
      <c r="E4" s="227"/>
      <c r="F4" s="223" t="s">
        <v>12</v>
      </c>
      <c r="G4" s="227"/>
      <c r="H4" s="223" t="s">
        <v>111</v>
      </c>
      <c r="I4" s="225"/>
      <c r="J4" s="226" t="s">
        <v>14</v>
      </c>
      <c r="K4" s="224"/>
      <c r="L4" s="228" t="s">
        <v>15</v>
      </c>
      <c r="M4" s="229"/>
      <c r="N4" s="194" t="s">
        <v>110</v>
      </c>
      <c r="O4" s="233" t="s">
        <v>112</v>
      </c>
      <c r="P4" s="233" t="s">
        <v>113</v>
      </c>
      <c r="Q4" s="239" t="s">
        <v>114</v>
      </c>
      <c r="R4" s="239"/>
      <c r="S4" s="235"/>
      <c r="T4" s="95"/>
    </row>
    <row r="5" spans="2:20" s="96" customFormat="1" ht="20.100000000000001" customHeight="1" x14ac:dyDescent="0.2">
      <c r="B5" s="205"/>
      <c r="C5" s="208"/>
      <c r="D5" s="9" t="s">
        <v>25</v>
      </c>
      <c r="E5" s="9" t="s">
        <v>115</v>
      </c>
      <c r="F5" s="9" t="s">
        <v>23</v>
      </c>
      <c r="G5" s="9" t="s">
        <v>115</v>
      </c>
      <c r="H5" s="9" t="s">
        <v>23</v>
      </c>
      <c r="I5" s="12" t="s">
        <v>115</v>
      </c>
      <c r="J5" s="13" t="s">
        <v>23</v>
      </c>
      <c r="K5" s="9" t="s">
        <v>115</v>
      </c>
      <c r="L5" s="9" t="s">
        <v>23</v>
      </c>
      <c r="M5" s="194" t="s">
        <v>115</v>
      </c>
      <c r="N5" s="194"/>
      <c r="O5" s="233"/>
      <c r="P5" s="233"/>
      <c r="Q5" s="194" t="s">
        <v>116</v>
      </c>
      <c r="R5" s="97" t="s">
        <v>117</v>
      </c>
      <c r="S5" s="235"/>
      <c r="T5" s="95"/>
    </row>
    <row r="6" spans="2:20" s="96" customFormat="1" ht="20.100000000000001" customHeight="1" x14ac:dyDescent="0.2">
      <c r="B6" s="206"/>
      <c r="C6" s="209"/>
      <c r="D6" s="196" t="s">
        <v>118</v>
      </c>
      <c r="E6" s="196" t="s">
        <v>119</v>
      </c>
      <c r="F6" s="196" t="s">
        <v>120</v>
      </c>
      <c r="G6" s="196" t="s">
        <v>121</v>
      </c>
      <c r="H6" s="196" t="s">
        <v>122</v>
      </c>
      <c r="I6" s="17" t="s">
        <v>123</v>
      </c>
      <c r="J6" s="198" t="s">
        <v>124</v>
      </c>
      <c r="K6" s="196" t="s">
        <v>125</v>
      </c>
      <c r="L6" s="196" t="s">
        <v>126</v>
      </c>
      <c r="M6" s="195" t="s">
        <v>127</v>
      </c>
      <c r="N6" s="195" t="s">
        <v>23</v>
      </c>
      <c r="O6" s="195" t="s">
        <v>23</v>
      </c>
      <c r="P6" s="195" t="s">
        <v>23</v>
      </c>
      <c r="Q6" s="195" t="s">
        <v>23</v>
      </c>
      <c r="R6" s="195" t="s">
        <v>23</v>
      </c>
      <c r="S6" s="235"/>
      <c r="T6" s="95"/>
    </row>
    <row r="7" spans="2:20" s="96" customFormat="1" ht="15.9" customHeight="1" x14ac:dyDescent="0.2">
      <c r="B7" s="20"/>
      <c r="C7" s="194"/>
      <c r="D7" s="14"/>
      <c r="E7" s="14"/>
      <c r="F7" s="14"/>
      <c r="G7" s="14"/>
      <c r="H7" s="14"/>
      <c r="I7" s="98"/>
      <c r="J7" s="20"/>
      <c r="K7" s="14"/>
      <c r="L7" s="14"/>
      <c r="M7" s="99"/>
      <c r="N7" s="194"/>
      <c r="O7" s="194"/>
      <c r="P7" s="194"/>
      <c r="Q7" s="194"/>
      <c r="R7" s="194"/>
      <c r="S7" s="235"/>
      <c r="T7" s="95"/>
    </row>
    <row r="8" spans="2:20" s="96" customFormat="1" ht="30" customHeight="1" x14ac:dyDescent="0.2">
      <c r="B8" s="13" t="s">
        <v>33</v>
      </c>
      <c r="C8" s="9" t="s">
        <v>34</v>
      </c>
      <c r="D8" s="100">
        <v>174725</v>
      </c>
      <c r="E8" s="32">
        <v>103.88</v>
      </c>
      <c r="F8" s="28">
        <v>5147</v>
      </c>
      <c r="G8" s="101">
        <v>3.06</v>
      </c>
      <c r="H8" s="31">
        <v>81017</v>
      </c>
      <c r="I8" s="102">
        <v>48.17</v>
      </c>
      <c r="J8" s="103">
        <v>45045</v>
      </c>
      <c r="K8" s="32">
        <v>26.78</v>
      </c>
      <c r="L8" s="100">
        <v>2823</v>
      </c>
      <c r="M8" s="104">
        <v>1.68</v>
      </c>
      <c r="N8" s="100">
        <v>178695</v>
      </c>
      <c r="O8" s="31">
        <v>4939</v>
      </c>
      <c r="P8" s="31">
        <v>82501</v>
      </c>
      <c r="Q8" s="31">
        <v>44906</v>
      </c>
      <c r="R8" s="31">
        <v>2771</v>
      </c>
      <c r="S8" s="235"/>
      <c r="T8" s="95"/>
    </row>
    <row r="9" spans="2:20" s="96" customFormat="1" ht="30" customHeight="1" x14ac:dyDescent="0.2">
      <c r="B9" s="13" t="s">
        <v>35</v>
      </c>
      <c r="C9" s="9" t="s">
        <v>34</v>
      </c>
      <c r="D9" s="100">
        <v>168196</v>
      </c>
      <c r="E9" s="32">
        <v>100</v>
      </c>
      <c r="F9" s="28">
        <v>4857</v>
      </c>
      <c r="G9" s="101">
        <v>2.89</v>
      </c>
      <c r="H9" s="31">
        <v>77175</v>
      </c>
      <c r="I9" s="102">
        <v>45.88</v>
      </c>
      <c r="J9" s="103">
        <v>43504</v>
      </c>
      <c r="K9" s="32">
        <v>25.87</v>
      </c>
      <c r="L9" s="100">
        <v>2888</v>
      </c>
      <c r="M9" s="104">
        <v>1.72</v>
      </c>
      <c r="N9" s="100">
        <v>173282</v>
      </c>
      <c r="O9" s="31">
        <v>4651</v>
      </c>
      <c r="P9" s="31">
        <v>80024</v>
      </c>
      <c r="Q9" s="31">
        <v>44672</v>
      </c>
      <c r="R9" s="31">
        <v>2851</v>
      </c>
      <c r="S9" s="235"/>
      <c r="T9" s="95"/>
    </row>
    <row r="10" spans="2:20" s="96" customFormat="1" ht="30" customHeight="1" x14ac:dyDescent="0.2">
      <c r="B10" s="13" t="s">
        <v>36</v>
      </c>
      <c r="C10" s="9" t="s">
        <v>34</v>
      </c>
      <c r="D10" s="35">
        <f>SUM(D11:D12)</f>
        <v>161197</v>
      </c>
      <c r="E10" s="39">
        <f>ROUND(D10/第１表１!H10*100,2)</f>
        <v>100</v>
      </c>
      <c r="F10" s="34">
        <f>SUM(F11:F12)</f>
        <v>4602</v>
      </c>
      <c r="G10" s="39">
        <f>ROUND(F10/第１表１!H10*100,2)</f>
        <v>2.85</v>
      </c>
      <c r="H10" s="34">
        <f>SUM(H11:H12)</f>
        <v>73436</v>
      </c>
      <c r="I10" s="105">
        <f>ROUND(H10/第１表１!H10*100,2)</f>
        <v>45.56</v>
      </c>
      <c r="J10" s="37">
        <f>SUM(J11:J12)</f>
        <v>41465</v>
      </c>
      <c r="K10" s="39">
        <f>ROUND(J10/第１表１!H10*100,2)</f>
        <v>25.72</v>
      </c>
      <c r="L10" s="35">
        <f>SUM(L11:L12)</f>
        <v>2943</v>
      </c>
      <c r="M10" s="106">
        <f>ROUND(L10/第１表１!H10*100,2)</f>
        <v>1.83</v>
      </c>
      <c r="N10" s="34">
        <f>SUM(N11:N12)</f>
        <v>166323</v>
      </c>
      <c r="O10" s="34">
        <f>SUM(O11:O12)</f>
        <v>4362</v>
      </c>
      <c r="P10" s="34">
        <f>SUM(P11:P12)</f>
        <v>76296</v>
      </c>
      <c r="Q10" s="34">
        <f>SUM(Q11:Q12)</f>
        <v>42917</v>
      </c>
      <c r="R10" s="35">
        <f>SUM(R11:R12)</f>
        <v>2921</v>
      </c>
      <c r="S10" s="235"/>
      <c r="T10" s="95"/>
    </row>
    <row r="11" spans="2:20" s="96" customFormat="1" ht="30" customHeight="1" x14ac:dyDescent="0.2">
      <c r="B11" s="13" t="s">
        <v>37</v>
      </c>
      <c r="C11" s="9" t="s">
        <v>128</v>
      </c>
      <c r="D11" s="35">
        <f>SUM(D13:D32)</f>
        <v>151700</v>
      </c>
      <c r="E11" s="106">
        <f>ROUND(D11/第１表１!H11*100,2)</f>
        <v>100</v>
      </c>
      <c r="F11" s="199">
        <f>SUM(F13:F32)</f>
        <v>4014</v>
      </c>
      <c r="G11" s="106">
        <f>ROUND(F11/第１表１!H11*100,2)</f>
        <v>2.65</v>
      </c>
      <c r="H11" s="35">
        <f>SUM(H13:H32)</f>
        <v>71755</v>
      </c>
      <c r="I11" s="105">
        <f>ROUND(H11/第１表１!H11*100,2)</f>
        <v>47.3</v>
      </c>
      <c r="J11" s="37">
        <f>SUM(J13:J32)</f>
        <v>40944</v>
      </c>
      <c r="K11" s="39">
        <f>ROUND(J11/第１表１!H11*100,2)</f>
        <v>26.99</v>
      </c>
      <c r="L11" s="35">
        <f>SUM(L13:L32)</f>
        <v>2637</v>
      </c>
      <c r="M11" s="106">
        <f>ROUND(L11/第１表１!H11*100,2)</f>
        <v>1.74</v>
      </c>
      <c r="N11" s="199">
        <f>SUM(N13:N32)</f>
        <v>156705</v>
      </c>
      <c r="O11" s="35">
        <f>SUM(O13:O32)</f>
        <v>3798</v>
      </c>
      <c r="P11" s="35">
        <f>SUM(P13:P32)</f>
        <v>74578</v>
      </c>
      <c r="Q11" s="35">
        <f>SUM(Q13:Q32)</f>
        <v>42413</v>
      </c>
      <c r="R11" s="35">
        <f>SUM(R13:R32)</f>
        <v>2622</v>
      </c>
      <c r="S11" s="235"/>
      <c r="T11" s="95"/>
    </row>
    <row r="12" spans="2:20" s="96" customFormat="1" ht="30" customHeight="1" x14ac:dyDescent="0.2">
      <c r="B12" s="198" t="s">
        <v>39</v>
      </c>
      <c r="C12" s="196" t="s">
        <v>38</v>
      </c>
      <c r="D12" s="44">
        <f>SUM(D33:D35)</f>
        <v>9497</v>
      </c>
      <c r="E12" s="107">
        <f>ROUND(D12/第１表１!H12*100,2)</f>
        <v>100</v>
      </c>
      <c r="F12" s="108">
        <f>SUM(F33:F35)</f>
        <v>588</v>
      </c>
      <c r="G12" s="107">
        <f>ROUND(F12/第１表１!H12*100,2)</f>
        <v>6.19</v>
      </c>
      <c r="H12" s="44">
        <f>SUM(H33:H35)</f>
        <v>1681</v>
      </c>
      <c r="I12" s="109">
        <f>ROUND(H12/第１表１!H12*100,2)</f>
        <v>17.7</v>
      </c>
      <c r="J12" s="110">
        <f>SUM(J33:J35)</f>
        <v>521</v>
      </c>
      <c r="K12" s="111">
        <f>ROUND(J12/第１表１!H12*100,2)</f>
        <v>5.49</v>
      </c>
      <c r="L12" s="44">
        <f>SUM(L33:L35)</f>
        <v>306</v>
      </c>
      <c r="M12" s="107">
        <f>ROUND(L12/第１表１!H12*100,2)</f>
        <v>3.22</v>
      </c>
      <c r="N12" s="108">
        <f>SUM(N33:N35)</f>
        <v>9618</v>
      </c>
      <c r="O12" s="44">
        <f>SUM(O33:O35)</f>
        <v>564</v>
      </c>
      <c r="P12" s="44">
        <f>SUM(P33:P35)</f>
        <v>1718</v>
      </c>
      <c r="Q12" s="44">
        <f>SUM(Q33:Q35)</f>
        <v>504</v>
      </c>
      <c r="R12" s="44">
        <f>SUM(R33:R35)</f>
        <v>299</v>
      </c>
      <c r="S12" s="236"/>
      <c r="T12" s="95"/>
    </row>
    <row r="13" spans="2:20" s="96" customFormat="1" ht="30" customHeight="1" x14ac:dyDescent="0.2">
      <c r="B13" s="49">
        <v>41001</v>
      </c>
      <c r="C13" s="197" t="s">
        <v>41</v>
      </c>
      <c r="D13" s="200">
        <v>41558</v>
      </c>
      <c r="E13" s="113">
        <f>ROUND(D13/第１表１!H13*100,2)</f>
        <v>100</v>
      </c>
      <c r="F13" s="200">
        <v>1238</v>
      </c>
      <c r="G13" s="114">
        <f>ROUND(F13/第１表１!H13*100,2)</f>
        <v>2.98</v>
      </c>
      <c r="H13" s="200">
        <v>18199</v>
      </c>
      <c r="I13" s="115">
        <f>ROUND(H13/第１表１!H13*100,2)</f>
        <v>43.79</v>
      </c>
      <c r="J13" s="56">
        <v>10301</v>
      </c>
      <c r="K13" s="114">
        <f>ROUND(J13/第１表１!H13*100,2)</f>
        <v>24.79</v>
      </c>
      <c r="L13" s="200">
        <v>744</v>
      </c>
      <c r="M13" s="114">
        <f>ROUND(L13/第１表１!H13*100,2)</f>
        <v>1.79</v>
      </c>
      <c r="N13" s="53">
        <v>42749</v>
      </c>
      <c r="O13" s="53">
        <v>1169</v>
      </c>
      <c r="P13" s="53">
        <v>18912</v>
      </c>
      <c r="Q13" s="53">
        <v>10671</v>
      </c>
      <c r="R13" s="53">
        <v>768</v>
      </c>
      <c r="S13" s="60" t="s">
        <v>43</v>
      </c>
      <c r="T13" s="95"/>
    </row>
    <row r="14" spans="2:20" s="96" customFormat="1" ht="30" customHeight="1" x14ac:dyDescent="0.2">
      <c r="B14" s="20">
        <v>41002</v>
      </c>
      <c r="C14" s="9" t="s">
        <v>44</v>
      </c>
      <c r="D14" s="62">
        <v>24190</v>
      </c>
      <c r="E14" s="104">
        <f>ROUND(D14/第１表１!H14*100,2)</f>
        <v>100</v>
      </c>
      <c r="F14" s="200">
        <v>675</v>
      </c>
      <c r="G14" s="116">
        <f>ROUND(F14/第１表１!H14*100,2)</f>
        <v>2.79</v>
      </c>
      <c r="H14" s="200">
        <v>11354</v>
      </c>
      <c r="I14" s="117">
        <f>ROUND(H14/第１表１!H14*100,2)</f>
        <v>46.94</v>
      </c>
      <c r="J14" s="64">
        <v>6459</v>
      </c>
      <c r="K14" s="116">
        <f>ROUND(J14/第１表１!H14*100,2)</f>
        <v>26.7</v>
      </c>
      <c r="L14" s="200">
        <v>352</v>
      </c>
      <c r="M14" s="116">
        <f>ROUND(L14/第１表１!H14*100,2)</f>
        <v>1.46</v>
      </c>
      <c r="N14" s="62">
        <v>25103</v>
      </c>
      <c r="O14" s="62">
        <v>604</v>
      </c>
      <c r="P14" s="62">
        <v>11841</v>
      </c>
      <c r="Q14" s="62">
        <v>6725</v>
      </c>
      <c r="R14" s="62">
        <v>359</v>
      </c>
      <c r="S14" s="60" t="s">
        <v>46</v>
      </c>
      <c r="T14" s="95"/>
    </row>
    <row r="15" spans="2:20" s="96" customFormat="1" ht="30" customHeight="1" x14ac:dyDescent="0.2">
      <c r="B15" s="20">
        <v>41003</v>
      </c>
      <c r="C15" s="194" t="s">
        <v>47</v>
      </c>
      <c r="D15" s="200">
        <v>11489</v>
      </c>
      <c r="E15" s="104">
        <f>ROUND(D15/第１表１!H15*100,2)</f>
        <v>100</v>
      </c>
      <c r="F15" s="200">
        <v>256</v>
      </c>
      <c r="G15" s="116">
        <f>ROUND(F15/第１表１!H15*100,2)</f>
        <v>2.23</v>
      </c>
      <c r="H15" s="200">
        <v>5108</v>
      </c>
      <c r="I15" s="117">
        <f>ROUND(H15/第１表１!H15*100,2)</f>
        <v>44.46</v>
      </c>
      <c r="J15" s="64">
        <v>3040</v>
      </c>
      <c r="K15" s="116">
        <f>ROUND(J15/第１表１!H15*100,2)</f>
        <v>26.46</v>
      </c>
      <c r="L15" s="200">
        <v>184</v>
      </c>
      <c r="M15" s="116">
        <f>ROUND(L15/第１表１!H15*100,2)</f>
        <v>1.6</v>
      </c>
      <c r="N15" s="62">
        <v>12032</v>
      </c>
      <c r="O15" s="62">
        <v>253</v>
      </c>
      <c r="P15" s="62">
        <v>5364</v>
      </c>
      <c r="Q15" s="62">
        <v>3166</v>
      </c>
      <c r="R15" s="62">
        <v>205</v>
      </c>
      <c r="S15" s="60" t="s">
        <v>49</v>
      </c>
      <c r="T15" s="95"/>
    </row>
    <row r="16" spans="2:20" s="96" customFormat="1" ht="30" customHeight="1" x14ac:dyDescent="0.2">
      <c r="B16" s="20">
        <v>41004</v>
      </c>
      <c r="C16" s="194" t="s">
        <v>50</v>
      </c>
      <c r="D16" s="62">
        <v>3654</v>
      </c>
      <c r="E16" s="104">
        <f>ROUND(D16/第１表１!H16*100,2)</f>
        <v>100</v>
      </c>
      <c r="F16" s="200">
        <v>71</v>
      </c>
      <c r="G16" s="116">
        <f>ROUND(F16/第１表１!H16*100,2)</f>
        <v>1.94</v>
      </c>
      <c r="H16" s="200">
        <v>1958</v>
      </c>
      <c r="I16" s="117">
        <f>ROUND(H16/第１表１!H16*100,2)</f>
        <v>53.59</v>
      </c>
      <c r="J16" s="64">
        <v>1156</v>
      </c>
      <c r="K16" s="116">
        <f>ROUND(J16/第１表１!H16*100,2)</f>
        <v>31.64</v>
      </c>
      <c r="L16" s="200">
        <v>52</v>
      </c>
      <c r="M16" s="116">
        <f>ROUND(L16/第１表１!H16*100,2)</f>
        <v>1.42</v>
      </c>
      <c r="N16" s="62">
        <v>3775</v>
      </c>
      <c r="O16" s="62">
        <v>67</v>
      </c>
      <c r="P16" s="62">
        <v>2025</v>
      </c>
      <c r="Q16" s="62">
        <v>1184</v>
      </c>
      <c r="R16" s="62">
        <v>45</v>
      </c>
      <c r="S16" s="60" t="s">
        <v>52</v>
      </c>
      <c r="T16" s="95"/>
    </row>
    <row r="17" spans="2:20" s="96" customFormat="1" ht="30" customHeight="1" x14ac:dyDescent="0.2">
      <c r="B17" s="20">
        <v>41005</v>
      </c>
      <c r="C17" s="194" t="s">
        <v>53</v>
      </c>
      <c r="D17" s="200">
        <v>10020</v>
      </c>
      <c r="E17" s="104">
        <f>ROUND(D17/第１表１!H17*100,2)</f>
        <v>100</v>
      </c>
      <c r="F17" s="200">
        <v>249</v>
      </c>
      <c r="G17" s="116">
        <f>ROUND(F17/第１表１!H17*100,2)</f>
        <v>2.4900000000000002</v>
      </c>
      <c r="H17" s="200">
        <v>5180</v>
      </c>
      <c r="I17" s="117">
        <f>ROUND(H17/第１表１!H17*100,2)</f>
        <v>51.7</v>
      </c>
      <c r="J17" s="64">
        <v>2948</v>
      </c>
      <c r="K17" s="116">
        <f>ROUND(J17/第１表１!H17*100,2)</f>
        <v>29.42</v>
      </c>
      <c r="L17" s="200">
        <v>182</v>
      </c>
      <c r="M17" s="116">
        <f>ROUND(L17/第１表１!H17*100,2)</f>
        <v>1.82</v>
      </c>
      <c r="N17" s="62">
        <v>10358</v>
      </c>
      <c r="O17" s="62">
        <v>249</v>
      </c>
      <c r="P17" s="62">
        <v>5335</v>
      </c>
      <c r="Q17" s="62">
        <v>3027</v>
      </c>
      <c r="R17" s="62">
        <v>173</v>
      </c>
      <c r="S17" s="60" t="s">
        <v>54</v>
      </c>
      <c r="T17" s="95"/>
    </row>
    <row r="18" spans="2:20" s="96" customFormat="1" ht="30" customHeight="1" x14ac:dyDescent="0.2">
      <c r="B18" s="20">
        <v>41006</v>
      </c>
      <c r="C18" s="194" t="s">
        <v>55</v>
      </c>
      <c r="D18" s="62">
        <v>9092</v>
      </c>
      <c r="E18" s="104">
        <f>ROUND(D18/第１表１!H18*100,2)</f>
        <v>100</v>
      </c>
      <c r="F18" s="200">
        <v>280</v>
      </c>
      <c r="G18" s="116">
        <f>ROUND(F18/第１表１!H18*100,2)</f>
        <v>3.08</v>
      </c>
      <c r="H18" s="200">
        <v>4522</v>
      </c>
      <c r="I18" s="117">
        <f>ROUND(H18/第１表１!H18*100,2)</f>
        <v>49.74</v>
      </c>
      <c r="J18" s="64">
        <v>2603</v>
      </c>
      <c r="K18" s="116">
        <f>ROUND(J18/第１表１!H18*100,2)</f>
        <v>28.63</v>
      </c>
      <c r="L18" s="200">
        <v>114</v>
      </c>
      <c r="M18" s="116">
        <f>ROUND(L18/第１表１!H18*100,2)</f>
        <v>1.25</v>
      </c>
      <c r="N18" s="62">
        <v>9337</v>
      </c>
      <c r="O18" s="62">
        <v>258</v>
      </c>
      <c r="P18" s="62">
        <v>4682</v>
      </c>
      <c r="Q18" s="62">
        <v>2685</v>
      </c>
      <c r="R18" s="62">
        <v>117</v>
      </c>
      <c r="S18" s="60" t="s">
        <v>57</v>
      </c>
      <c r="T18" s="95"/>
    </row>
    <row r="19" spans="2:20" s="96" customFormat="1" ht="30" customHeight="1" x14ac:dyDescent="0.2">
      <c r="B19" s="20">
        <v>41007</v>
      </c>
      <c r="C19" s="194" t="s">
        <v>58</v>
      </c>
      <c r="D19" s="200">
        <v>5952</v>
      </c>
      <c r="E19" s="104">
        <f>ROUND(D19/第１表１!H19*100,2)</f>
        <v>100</v>
      </c>
      <c r="F19" s="200">
        <v>193</v>
      </c>
      <c r="G19" s="116">
        <f>ROUND(F19/第１表１!H19*100,2)</f>
        <v>3.24</v>
      </c>
      <c r="H19" s="200">
        <v>2790</v>
      </c>
      <c r="I19" s="117">
        <f>ROUND(H19/第１表１!H19*100,2)</f>
        <v>46.88</v>
      </c>
      <c r="J19" s="64">
        <v>1526</v>
      </c>
      <c r="K19" s="116">
        <f>ROUND(J19/第１表１!H19*100,2)</f>
        <v>25.64</v>
      </c>
      <c r="L19" s="200">
        <v>116</v>
      </c>
      <c r="M19" s="116">
        <f>ROUND(L19/第１表１!H19*100,2)</f>
        <v>1.95</v>
      </c>
      <c r="N19" s="62">
        <v>6105</v>
      </c>
      <c r="O19" s="62">
        <v>180</v>
      </c>
      <c r="P19" s="62">
        <v>2862</v>
      </c>
      <c r="Q19" s="62">
        <v>1595</v>
      </c>
      <c r="R19" s="62">
        <v>103</v>
      </c>
      <c r="S19" s="60" t="s">
        <v>59</v>
      </c>
      <c r="T19" s="95"/>
    </row>
    <row r="20" spans="2:20" s="96" customFormat="1" ht="30" customHeight="1" x14ac:dyDescent="0.2">
      <c r="B20" s="20">
        <v>41025</v>
      </c>
      <c r="C20" s="194" t="s">
        <v>60</v>
      </c>
      <c r="D20" s="62">
        <v>7695</v>
      </c>
      <c r="E20" s="104">
        <f>ROUND(D20/第１表１!H20*100,2)</f>
        <v>100</v>
      </c>
      <c r="F20" s="200">
        <v>167</v>
      </c>
      <c r="G20" s="116">
        <f>ROUND(F20/第１表１!H20*100,2)</f>
        <v>2.17</v>
      </c>
      <c r="H20" s="200">
        <v>3672</v>
      </c>
      <c r="I20" s="117">
        <f>ROUND(H20/第１表１!H20*100,2)</f>
        <v>47.72</v>
      </c>
      <c r="J20" s="64">
        <v>2093</v>
      </c>
      <c r="K20" s="116">
        <f>ROUND(J20/第１表１!H20*100,2)</f>
        <v>27.2</v>
      </c>
      <c r="L20" s="200">
        <v>125</v>
      </c>
      <c r="M20" s="116">
        <f>ROUND(L20/第１表１!H20*100,2)</f>
        <v>1.62</v>
      </c>
      <c r="N20" s="62">
        <v>7956</v>
      </c>
      <c r="O20" s="62">
        <v>171</v>
      </c>
      <c r="P20" s="62">
        <v>3813</v>
      </c>
      <c r="Q20" s="62">
        <v>2177</v>
      </c>
      <c r="R20" s="62">
        <v>125</v>
      </c>
      <c r="S20" s="60" t="s">
        <v>62</v>
      </c>
      <c r="T20" s="95"/>
    </row>
    <row r="21" spans="2:20" s="96" customFormat="1" ht="30" customHeight="1" x14ac:dyDescent="0.2">
      <c r="B21" s="20">
        <v>41048</v>
      </c>
      <c r="C21" s="194" t="s">
        <v>63</v>
      </c>
      <c r="D21" s="62">
        <v>4871</v>
      </c>
      <c r="E21" s="104">
        <f>ROUND(D21/第１表１!H21*100,2)</f>
        <v>100</v>
      </c>
      <c r="F21" s="200">
        <v>120</v>
      </c>
      <c r="G21" s="116">
        <f>ROUND(F21/第１表１!H21*100,2)</f>
        <v>2.46</v>
      </c>
      <c r="H21" s="200">
        <v>2377</v>
      </c>
      <c r="I21" s="117">
        <f>ROUND(H21/第１表１!H21*100,2)</f>
        <v>48.8</v>
      </c>
      <c r="J21" s="64">
        <v>1334</v>
      </c>
      <c r="K21" s="116">
        <f>ROUND(J21/第１表１!H21*100,2)</f>
        <v>27.39</v>
      </c>
      <c r="L21" s="200">
        <v>47</v>
      </c>
      <c r="M21" s="116">
        <f>ROUND(L21/第１表１!H21*100,2)</f>
        <v>0.96</v>
      </c>
      <c r="N21" s="62">
        <v>5045</v>
      </c>
      <c r="O21" s="62">
        <v>117</v>
      </c>
      <c r="P21" s="62">
        <v>2471</v>
      </c>
      <c r="Q21" s="62">
        <v>1378</v>
      </c>
      <c r="R21" s="62">
        <v>49</v>
      </c>
      <c r="S21" s="60" t="s">
        <v>65</v>
      </c>
      <c r="T21" s="95"/>
    </row>
    <row r="22" spans="2:20" s="96" customFormat="1" ht="30" customHeight="1" x14ac:dyDescent="0.2">
      <c r="B22" s="20">
        <v>41014</v>
      </c>
      <c r="C22" s="194" t="s">
        <v>66</v>
      </c>
      <c r="D22" s="62">
        <v>5592</v>
      </c>
      <c r="E22" s="104">
        <f>ROUND(D22/第１表１!H22*100,2)</f>
        <v>100</v>
      </c>
      <c r="F22" s="200">
        <v>110</v>
      </c>
      <c r="G22" s="116">
        <f>ROUND(F22/第１表１!H22*100,2)</f>
        <v>1.97</v>
      </c>
      <c r="H22" s="200">
        <v>2917</v>
      </c>
      <c r="I22" s="117">
        <f>ROUND(H22/第１表１!H22*100,2)</f>
        <v>52.16</v>
      </c>
      <c r="J22" s="64">
        <v>1680</v>
      </c>
      <c r="K22" s="116">
        <f>ROUND(J22/第１表１!H22*100,2)</f>
        <v>30.04</v>
      </c>
      <c r="L22" s="200">
        <v>118</v>
      </c>
      <c r="M22" s="116">
        <f>ROUND(L22/第１表１!H22*100,2)</f>
        <v>2.11</v>
      </c>
      <c r="N22" s="62">
        <v>5758</v>
      </c>
      <c r="O22" s="62">
        <v>114</v>
      </c>
      <c r="P22" s="62">
        <v>3036</v>
      </c>
      <c r="Q22" s="62">
        <v>1724</v>
      </c>
      <c r="R22" s="62">
        <v>114</v>
      </c>
      <c r="S22" s="60" t="s">
        <v>68</v>
      </c>
      <c r="T22" s="95"/>
    </row>
    <row r="23" spans="2:20" s="96" customFormat="1" ht="30" customHeight="1" x14ac:dyDescent="0.2">
      <c r="B23" s="20">
        <v>41016</v>
      </c>
      <c r="C23" s="194" t="s">
        <v>69</v>
      </c>
      <c r="D23" s="62">
        <v>2444</v>
      </c>
      <c r="E23" s="104">
        <f>ROUND(D23/第１表１!H23*100,2)</f>
        <v>100</v>
      </c>
      <c r="F23" s="200">
        <v>58</v>
      </c>
      <c r="G23" s="116">
        <f>ROUND(F23/第１表１!H23*100,2)</f>
        <v>2.37</v>
      </c>
      <c r="H23" s="200">
        <v>1236</v>
      </c>
      <c r="I23" s="117">
        <f>ROUND(H23/第１表１!H23*100,2)</f>
        <v>50.57</v>
      </c>
      <c r="J23" s="64">
        <v>714</v>
      </c>
      <c r="K23" s="116">
        <f>ROUND(J23/第１表１!H23*100,2)</f>
        <v>29.21</v>
      </c>
      <c r="L23" s="200">
        <v>38</v>
      </c>
      <c r="M23" s="116">
        <f>ROUND(L23/第１表１!H23*100,2)</f>
        <v>1.55</v>
      </c>
      <c r="N23" s="62">
        <v>2529</v>
      </c>
      <c r="O23" s="62">
        <v>52</v>
      </c>
      <c r="P23" s="62">
        <v>1284</v>
      </c>
      <c r="Q23" s="62">
        <v>741</v>
      </c>
      <c r="R23" s="62">
        <v>41</v>
      </c>
      <c r="S23" s="60" t="s">
        <v>70</v>
      </c>
      <c r="T23" s="95"/>
    </row>
    <row r="24" spans="2:20" s="96" customFormat="1" ht="30" customHeight="1" x14ac:dyDescent="0.2">
      <c r="B24" s="20">
        <v>41020</v>
      </c>
      <c r="C24" s="194" t="s">
        <v>71</v>
      </c>
      <c r="D24" s="62">
        <v>3200</v>
      </c>
      <c r="E24" s="104">
        <f>ROUND(D24/第１表１!H24*100,2)</f>
        <v>100</v>
      </c>
      <c r="F24" s="200">
        <v>52</v>
      </c>
      <c r="G24" s="116">
        <f>ROUND(F24/第１表１!H24*100,2)</f>
        <v>1.63</v>
      </c>
      <c r="H24" s="200">
        <v>1823</v>
      </c>
      <c r="I24" s="117">
        <f>ROUND(H24/第１表１!H24*100,2)</f>
        <v>56.97</v>
      </c>
      <c r="J24" s="64">
        <v>1027</v>
      </c>
      <c r="K24" s="116">
        <f>ROUND(J24/第１表１!H24*100,2)</f>
        <v>32.090000000000003</v>
      </c>
      <c r="L24" s="200">
        <v>93</v>
      </c>
      <c r="M24" s="116">
        <f>ROUND(L24/第１表１!H24*100,2)</f>
        <v>2.91</v>
      </c>
      <c r="N24" s="62">
        <v>3334</v>
      </c>
      <c r="O24" s="62">
        <v>53</v>
      </c>
      <c r="P24" s="62">
        <v>1904</v>
      </c>
      <c r="Q24" s="62">
        <v>1083</v>
      </c>
      <c r="R24" s="62">
        <v>81</v>
      </c>
      <c r="S24" s="60" t="s">
        <v>73</v>
      </c>
      <c r="T24" s="95"/>
    </row>
    <row r="25" spans="2:20" s="96" customFormat="1" ht="30" customHeight="1" x14ac:dyDescent="0.2">
      <c r="B25" s="20">
        <v>41024</v>
      </c>
      <c r="C25" s="9" t="s">
        <v>74</v>
      </c>
      <c r="D25" s="62">
        <v>1528</v>
      </c>
      <c r="E25" s="104">
        <f>ROUND(D25/第１表１!H25*100,2)</f>
        <v>100</v>
      </c>
      <c r="F25" s="200">
        <v>33</v>
      </c>
      <c r="G25" s="116">
        <f>ROUND(F25/第１表１!H25*100,2)</f>
        <v>2.16</v>
      </c>
      <c r="H25" s="200">
        <v>756</v>
      </c>
      <c r="I25" s="117">
        <f>ROUND(H25/第１表１!H25*100,2)</f>
        <v>49.48</v>
      </c>
      <c r="J25" s="64">
        <v>457</v>
      </c>
      <c r="K25" s="116">
        <f>ROUND(J25/第１表１!H25*100,2)</f>
        <v>29.91</v>
      </c>
      <c r="L25" s="200">
        <v>24</v>
      </c>
      <c r="M25" s="116">
        <f>ROUND(L25/第１表１!H25*100,2)</f>
        <v>1.57</v>
      </c>
      <c r="N25" s="62">
        <v>1561</v>
      </c>
      <c r="O25" s="62">
        <v>28</v>
      </c>
      <c r="P25" s="62">
        <v>800</v>
      </c>
      <c r="Q25" s="62">
        <v>449</v>
      </c>
      <c r="R25" s="62">
        <v>28</v>
      </c>
      <c r="S25" s="60" t="s">
        <v>76</v>
      </c>
      <c r="T25" s="95"/>
    </row>
    <row r="26" spans="2:20" s="96" customFormat="1" ht="30" customHeight="1" x14ac:dyDescent="0.2">
      <c r="B26" s="20">
        <v>41021</v>
      </c>
      <c r="C26" s="194" t="s">
        <v>77</v>
      </c>
      <c r="D26" s="200">
        <v>4630</v>
      </c>
      <c r="E26" s="104">
        <f>ROUND(D26/第１表１!H26*100,2)</f>
        <v>100</v>
      </c>
      <c r="F26" s="200">
        <v>100</v>
      </c>
      <c r="G26" s="116">
        <f>ROUND(F26/第１表１!H26*100,2)</f>
        <v>2.16</v>
      </c>
      <c r="H26" s="200">
        <v>2479</v>
      </c>
      <c r="I26" s="117">
        <f>ROUND(H26/第１表１!H26*100,2)</f>
        <v>53.54</v>
      </c>
      <c r="J26" s="64">
        <v>1490</v>
      </c>
      <c r="K26" s="116">
        <f>ROUND(J26/第１表１!H26*100,2)</f>
        <v>32.18</v>
      </c>
      <c r="L26" s="200">
        <v>75</v>
      </c>
      <c r="M26" s="116">
        <f>ROUND(L26/第１表１!H26*100,2)</f>
        <v>1.62</v>
      </c>
      <c r="N26" s="62">
        <v>4819</v>
      </c>
      <c r="O26" s="62">
        <v>92</v>
      </c>
      <c r="P26" s="62">
        <v>2626</v>
      </c>
      <c r="Q26" s="62">
        <v>1577</v>
      </c>
      <c r="R26" s="62">
        <v>91</v>
      </c>
      <c r="S26" s="60" t="s">
        <v>129</v>
      </c>
      <c r="T26" s="95"/>
    </row>
    <row r="27" spans="2:20" s="96" customFormat="1" ht="30" customHeight="1" x14ac:dyDescent="0.2">
      <c r="B27" s="20">
        <v>41035</v>
      </c>
      <c r="C27" s="9" t="s">
        <v>79</v>
      </c>
      <c r="D27" s="62">
        <v>1374</v>
      </c>
      <c r="E27" s="104">
        <f>ROUND(D27/第１表１!H27*100,2)</f>
        <v>100</v>
      </c>
      <c r="F27" s="200">
        <v>44</v>
      </c>
      <c r="G27" s="116">
        <f>ROUND(F27/第１表１!H27*100,2)</f>
        <v>3.2</v>
      </c>
      <c r="H27" s="200">
        <v>606</v>
      </c>
      <c r="I27" s="117">
        <f>ROUND(H27/第１表１!H27*100,2)</f>
        <v>44.1</v>
      </c>
      <c r="J27" s="64">
        <v>314</v>
      </c>
      <c r="K27" s="116">
        <f>ROUND(J27/第１表１!H27*100,2)</f>
        <v>22.85</v>
      </c>
      <c r="L27" s="200">
        <v>22</v>
      </c>
      <c r="M27" s="116">
        <f>ROUND(L27/第１表１!H27*100,2)</f>
        <v>1.6</v>
      </c>
      <c r="N27" s="62">
        <v>1426</v>
      </c>
      <c r="O27" s="62">
        <v>42</v>
      </c>
      <c r="P27" s="62">
        <v>630</v>
      </c>
      <c r="Q27" s="62">
        <v>319</v>
      </c>
      <c r="R27" s="62">
        <v>21</v>
      </c>
      <c r="S27" s="60" t="s">
        <v>81</v>
      </c>
      <c r="T27" s="95"/>
    </row>
    <row r="28" spans="2:20" s="96" customFormat="1" ht="30" customHeight="1" x14ac:dyDescent="0.2">
      <c r="B28" s="20">
        <v>41038</v>
      </c>
      <c r="C28" s="194" t="s">
        <v>82</v>
      </c>
      <c r="D28" s="62">
        <v>3604</v>
      </c>
      <c r="E28" s="104">
        <f>ROUND(D28/第１表１!H28*100,2)</f>
        <v>100</v>
      </c>
      <c r="F28" s="200">
        <v>64</v>
      </c>
      <c r="G28" s="116">
        <f>ROUND(F28/第１表１!H28*100,2)</f>
        <v>1.78</v>
      </c>
      <c r="H28" s="200">
        <v>1854</v>
      </c>
      <c r="I28" s="117">
        <f>ROUND(H28/第１表１!H28*100,2)</f>
        <v>51.44</v>
      </c>
      <c r="J28" s="64">
        <v>1131</v>
      </c>
      <c r="K28" s="116">
        <f>ROUND(J28/第１表１!H28*100,2)</f>
        <v>31.38</v>
      </c>
      <c r="L28" s="200">
        <v>47</v>
      </c>
      <c r="M28" s="116">
        <f>ROUND(L28/第１表１!H28*100,2)</f>
        <v>1.3</v>
      </c>
      <c r="N28" s="62">
        <v>3756</v>
      </c>
      <c r="O28" s="62">
        <v>62</v>
      </c>
      <c r="P28" s="62">
        <v>1952</v>
      </c>
      <c r="Q28" s="62">
        <v>1192</v>
      </c>
      <c r="R28" s="62">
        <v>50</v>
      </c>
      <c r="S28" s="60" t="s">
        <v>83</v>
      </c>
      <c r="T28" s="95"/>
    </row>
    <row r="29" spans="2:20" s="96" customFormat="1" ht="30" customHeight="1" x14ac:dyDescent="0.2">
      <c r="B29" s="20">
        <v>41042</v>
      </c>
      <c r="C29" s="194" t="s">
        <v>84</v>
      </c>
      <c r="D29" s="62">
        <v>1307</v>
      </c>
      <c r="E29" s="104">
        <f>ROUND(D29/第１表１!H29*100,2)</f>
        <v>100</v>
      </c>
      <c r="F29" s="200">
        <v>19</v>
      </c>
      <c r="G29" s="116">
        <f>ROUND(F29/第１表１!H29*100,2)</f>
        <v>1.45</v>
      </c>
      <c r="H29" s="200">
        <v>740</v>
      </c>
      <c r="I29" s="117">
        <f>ROUND(H29/第１表１!H29*100,2)</f>
        <v>56.62</v>
      </c>
      <c r="J29" s="64">
        <v>449</v>
      </c>
      <c r="K29" s="116">
        <f>ROUND(J29/第１表１!H29*100,2)</f>
        <v>34.35</v>
      </c>
      <c r="L29" s="200">
        <v>13</v>
      </c>
      <c r="M29" s="116">
        <f>ROUND(L29/第１表１!H29*100,2)</f>
        <v>0.99</v>
      </c>
      <c r="N29" s="62">
        <v>1346</v>
      </c>
      <c r="O29" s="62">
        <v>18</v>
      </c>
      <c r="P29" s="62">
        <v>757</v>
      </c>
      <c r="Q29" s="62">
        <v>445</v>
      </c>
      <c r="R29" s="62">
        <v>10</v>
      </c>
      <c r="S29" s="60" t="s">
        <v>86</v>
      </c>
      <c r="T29" s="95"/>
    </row>
    <row r="30" spans="2:20" s="96" customFormat="1" ht="30" customHeight="1" x14ac:dyDescent="0.2">
      <c r="B30" s="20">
        <v>41043</v>
      </c>
      <c r="C30" s="9" t="s">
        <v>87</v>
      </c>
      <c r="D30" s="62">
        <v>1765</v>
      </c>
      <c r="E30" s="104">
        <f>ROUND(D30/第１表１!H30*100,2)</f>
        <v>100</v>
      </c>
      <c r="F30" s="200">
        <v>55</v>
      </c>
      <c r="G30" s="116">
        <f>ROUND(F30/第１表１!H30*100,2)</f>
        <v>3.12</v>
      </c>
      <c r="H30" s="200">
        <v>853</v>
      </c>
      <c r="I30" s="117">
        <f>ROUND(H30/第１表１!H30*100,2)</f>
        <v>48.33</v>
      </c>
      <c r="J30" s="64">
        <v>494</v>
      </c>
      <c r="K30" s="116">
        <f>ROUND(J30/第１表１!H30*100,2)</f>
        <v>27.99</v>
      </c>
      <c r="L30" s="200">
        <v>42</v>
      </c>
      <c r="M30" s="116">
        <f>ROUND(L30/第１表１!H30*100,2)</f>
        <v>2.38</v>
      </c>
      <c r="N30" s="62">
        <v>1796</v>
      </c>
      <c r="O30" s="62">
        <v>49</v>
      </c>
      <c r="P30" s="62">
        <v>866</v>
      </c>
      <c r="Q30" s="62">
        <v>492</v>
      </c>
      <c r="R30" s="62">
        <v>38</v>
      </c>
      <c r="S30" s="60" t="s">
        <v>89</v>
      </c>
      <c r="T30" s="95"/>
    </row>
    <row r="31" spans="2:20" s="96" customFormat="1" ht="30" customHeight="1" x14ac:dyDescent="0.2">
      <c r="B31" s="20">
        <v>41044</v>
      </c>
      <c r="C31" s="194" t="s">
        <v>90</v>
      </c>
      <c r="D31" s="62">
        <v>5538</v>
      </c>
      <c r="E31" s="104">
        <f>ROUND(D31/第１表１!H31*100,2)</f>
        <v>100</v>
      </c>
      <c r="F31" s="200">
        <v>151</v>
      </c>
      <c r="G31" s="116">
        <f>ROUND(F31/第１表１!H31*100,2)</f>
        <v>2.73</v>
      </c>
      <c r="H31" s="200">
        <v>2430</v>
      </c>
      <c r="I31" s="117">
        <f>ROUND(H31/第１表１!H31*100,2)</f>
        <v>43.88</v>
      </c>
      <c r="J31" s="64">
        <v>1203</v>
      </c>
      <c r="K31" s="116">
        <f>ROUND(J31/第１表１!H31*100,2)</f>
        <v>21.72</v>
      </c>
      <c r="L31" s="200">
        <v>217</v>
      </c>
      <c r="M31" s="116">
        <f>ROUND(L31/第１表１!H31*100,2)</f>
        <v>3.92</v>
      </c>
      <c r="N31" s="62">
        <v>5641</v>
      </c>
      <c r="O31" s="62">
        <v>142</v>
      </c>
      <c r="P31" s="62">
        <v>2481</v>
      </c>
      <c r="Q31" s="62">
        <v>1238</v>
      </c>
      <c r="R31" s="62">
        <v>176</v>
      </c>
      <c r="S31" s="60" t="s">
        <v>91</v>
      </c>
      <c r="T31" s="95"/>
    </row>
    <row r="32" spans="2:20" s="96" customFormat="1" ht="30" customHeight="1" x14ac:dyDescent="0.2">
      <c r="B32" s="65">
        <v>41047</v>
      </c>
      <c r="C32" s="66" t="s">
        <v>92</v>
      </c>
      <c r="D32" s="62">
        <v>2197</v>
      </c>
      <c r="E32" s="118">
        <f>ROUND(D32/第１表１!H32*100,2)</f>
        <v>100</v>
      </c>
      <c r="F32" s="200">
        <v>79</v>
      </c>
      <c r="G32" s="119">
        <f>ROUND(F32/第１表１!H32*100,2)</f>
        <v>3.6</v>
      </c>
      <c r="H32" s="67">
        <v>901</v>
      </c>
      <c r="I32" s="120">
        <f>ROUND(H32/第１表１!H32*100,2)</f>
        <v>41.01</v>
      </c>
      <c r="J32" s="69">
        <v>525</v>
      </c>
      <c r="K32" s="119">
        <f>ROUND(J32/第１表１!H32*100,2)</f>
        <v>23.9</v>
      </c>
      <c r="L32" s="67">
        <v>32</v>
      </c>
      <c r="M32" s="119">
        <f>ROUND(L32/第１表１!H32*100,2)</f>
        <v>1.46</v>
      </c>
      <c r="N32" s="62">
        <v>2279</v>
      </c>
      <c r="O32" s="62">
        <v>78</v>
      </c>
      <c r="P32" s="62">
        <v>937</v>
      </c>
      <c r="Q32" s="67">
        <v>545</v>
      </c>
      <c r="R32" s="62">
        <v>28</v>
      </c>
      <c r="S32" s="72" t="s">
        <v>94</v>
      </c>
      <c r="T32" s="95"/>
    </row>
    <row r="33" spans="2:20" s="96" customFormat="1" ht="30" customHeight="1" x14ac:dyDescent="0.2">
      <c r="B33" s="73">
        <v>41301</v>
      </c>
      <c r="C33" s="121" t="s">
        <v>95</v>
      </c>
      <c r="D33" s="76">
        <v>1492</v>
      </c>
      <c r="E33" s="104">
        <f>ROUND(D33/第１表１!H33*100,2)</f>
        <v>100</v>
      </c>
      <c r="F33" s="76">
        <v>44</v>
      </c>
      <c r="G33" s="116">
        <f>ROUND(F33/第１表１!H33*100,2)</f>
        <v>2.95</v>
      </c>
      <c r="H33" s="200">
        <v>331</v>
      </c>
      <c r="I33" s="122">
        <f>ROUND(H33/第１表１!H33*100,2)</f>
        <v>22.18</v>
      </c>
      <c r="J33" s="123">
        <v>28</v>
      </c>
      <c r="K33" s="116">
        <f>ROUND(J33/第１表１!H33*100,2)</f>
        <v>1.88</v>
      </c>
      <c r="L33" s="200">
        <v>124</v>
      </c>
      <c r="M33" s="116">
        <f>ROUND(L33/第１表１!H33*100,2)</f>
        <v>8.31</v>
      </c>
      <c r="N33" s="76">
        <v>1515</v>
      </c>
      <c r="O33" s="76">
        <v>39</v>
      </c>
      <c r="P33" s="76">
        <v>335</v>
      </c>
      <c r="Q33" s="62">
        <v>28</v>
      </c>
      <c r="R33" s="76">
        <v>118</v>
      </c>
      <c r="S33" s="60" t="s">
        <v>97</v>
      </c>
      <c r="T33" s="95"/>
    </row>
    <row r="34" spans="2:20" s="96" customFormat="1" ht="30" customHeight="1" x14ac:dyDescent="0.2">
      <c r="B34" s="20">
        <v>41302</v>
      </c>
      <c r="C34" s="194" t="s">
        <v>98</v>
      </c>
      <c r="D34" s="62">
        <v>2006</v>
      </c>
      <c r="E34" s="104">
        <f>ROUND(D34/第１表１!H34*100,2)</f>
        <v>100</v>
      </c>
      <c r="F34" s="200">
        <v>90</v>
      </c>
      <c r="G34" s="116">
        <f>ROUND(F34/第１表１!H34*100,2)</f>
        <v>4.49</v>
      </c>
      <c r="H34" s="200">
        <v>199</v>
      </c>
      <c r="I34" s="117">
        <f>ROUND(H34/第１表１!H34*100,2)</f>
        <v>9.92</v>
      </c>
      <c r="J34" s="64">
        <v>31</v>
      </c>
      <c r="K34" s="116">
        <f>ROUND(J34/第１表１!H34*100,2)</f>
        <v>1.55</v>
      </c>
      <c r="L34" s="200">
        <v>50</v>
      </c>
      <c r="M34" s="116">
        <f>ROUND(L34/第１表１!H34*100,2)</f>
        <v>2.4900000000000002</v>
      </c>
      <c r="N34" s="62">
        <v>2045</v>
      </c>
      <c r="O34" s="62">
        <v>87</v>
      </c>
      <c r="P34" s="62">
        <v>202</v>
      </c>
      <c r="Q34" s="62">
        <v>28</v>
      </c>
      <c r="R34" s="200">
        <v>49</v>
      </c>
      <c r="S34" s="12" t="s">
        <v>100</v>
      </c>
      <c r="T34" s="95"/>
    </row>
    <row r="35" spans="2:20" s="96" customFormat="1" ht="30" customHeight="1" thickBot="1" x14ac:dyDescent="0.25">
      <c r="B35" s="83">
        <v>41303</v>
      </c>
      <c r="C35" s="84" t="s">
        <v>101</v>
      </c>
      <c r="D35" s="86">
        <v>5999</v>
      </c>
      <c r="E35" s="124">
        <f>ROUND(D35/第１表１!H35*100,2)</f>
        <v>100</v>
      </c>
      <c r="F35" s="86">
        <v>454</v>
      </c>
      <c r="G35" s="125">
        <f>ROUND(F35/第１表１!H35*100,2)</f>
        <v>7.57</v>
      </c>
      <c r="H35" s="201">
        <v>1151</v>
      </c>
      <c r="I35" s="126">
        <f>ROUND(H35/第１表１!H35*100,2)</f>
        <v>19.190000000000001</v>
      </c>
      <c r="J35" s="89">
        <v>462</v>
      </c>
      <c r="K35" s="125">
        <f>ROUND(J35/第１表１!H35*100,2)</f>
        <v>7.7</v>
      </c>
      <c r="L35" s="201">
        <v>132</v>
      </c>
      <c r="M35" s="125">
        <f>ROUND(L35/第１表１!H35*100,2)</f>
        <v>2.2000000000000002</v>
      </c>
      <c r="N35" s="86">
        <v>6058</v>
      </c>
      <c r="O35" s="86">
        <v>438</v>
      </c>
      <c r="P35" s="86">
        <v>1181</v>
      </c>
      <c r="Q35" s="86">
        <v>448</v>
      </c>
      <c r="R35" s="201">
        <v>132</v>
      </c>
      <c r="S35" s="127" t="s">
        <v>103</v>
      </c>
      <c r="T35" s="95"/>
    </row>
    <row r="36" spans="2:20" ht="15.9" customHeight="1" x14ac:dyDescent="0.15">
      <c r="D36" s="128"/>
      <c r="H36" s="128"/>
      <c r="J36" s="128"/>
      <c r="L36" s="128"/>
      <c r="N36" s="128"/>
      <c r="O36" s="128"/>
      <c r="P36" s="128"/>
      <c r="R36" s="128"/>
    </row>
  </sheetData>
  <mergeCells count="16">
    <mergeCell ref="S2:S12"/>
    <mergeCell ref="D3:I3"/>
    <mergeCell ref="J3:M3"/>
    <mergeCell ref="N3:R3"/>
    <mergeCell ref="D4:E4"/>
    <mergeCell ref="F4:G4"/>
    <mergeCell ref="Q4:R4"/>
    <mergeCell ref="B2:B6"/>
    <mergeCell ref="C2:C6"/>
    <mergeCell ref="D2:I2"/>
    <mergeCell ref="J2:R2"/>
    <mergeCell ref="H4:I4"/>
    <mergeCell ref="J4:K4"/>
    <mergeCell ref="L4:M4"/>
    <mergeCell ref="O4:O5"/>
    <mergeCell ref="P4:P5"/>
  </mergeCells>
  <phoneticPr fontId="2"/>
  <printOptions horizontalCentered="1"/>
  <pageMargins left="0.27559055118110237" right="0.27559055118110237" top="0.98425196850393704" bottom="0.59055118110236227" header="0.51181102362204722" footer="0.51181102362204722"/>
  <pageSetup paperSize="9" scale="73" fitToWidth="0" orientation="portrait" r:id="rId1"/>
  <headerFooter alignWithMargins="0"/>
  <colBreaks count="1" manualBreakCount="1">
    <brk id="9" max="3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0B103-DE1D-4A0F-9F40-896F0D69B0D7}">
  <sheetPr syncVertical="1" syncRef="D7" transitionEvaluation="1">
    <tabColor theme="4"/>
    <pageSetUpPr fitToPage="1"/>
  </sheetPr>
  <dimension ref="B1:M131"/>
  <sheetViews>
    <sheetView view="pageBreakPreview" zoomScaleNormal="60" zoomScaleSheetLayoutView="100" workbookViewId="0">
      <pane xSplit="3" ySplit="6" topLeftCell="D7" activePane="bottomRight" state="frozen"/>
      <selection activeCell="E4" sqref="E4"/>
      <selection pane="topRight" activeCell="E4" sqref="E4"/>
      <selection pane="bottomLeft" activeCell="E4" sqref="E4"/>
      <selection pane="bottomRight" activeCell="B1" sqref="B1"/>
    </sheetView>
  </sheetViews>
  <sheetFormatPr defaultColWidth="10.59765625" defaultRowHeight="11.25" customHeight="1" x14ac:dyDescent="0.15"/>
  <cols>
    <col min="1" max="1" width="1.5" style="1" customWidth="1"/>
    <col min="2" max="2" width="12.59765625" style="1" customWidth="1"/>
    <col min="3" max="3" width="9.59765625" style="92" customWidth="1"/>
    <col min="4" max="4" width="8.59765625" style="92" customWidth="1"/>
    <col min="5" max="5" width="9.19921875" style="92" customWidth="1"/>
    <col min="6" max="6" width="8" style="92" customWidth="1"/>
    <col min="7" max="7" width="9.19921875" style="92" customWidth="1"/>
    <col min="8" max="10" width="9.09765625" style="92" customWidth="1"/>
    <col min="11" max="11" width="10.3984375" style="92" customWidth="1"/>
    <col min="12" max="12" width="5.59765625" style="92" customWidth="1"/>
    <col min="13" max="13" width="11.69921875" style="1" customWidth="1"/>
    <col min="14" max="240" width="10.59765625" style="1" customWidth="1"/>
    <col min="241" max="256" width="10.59765625" style="1"/>
    <col min="257" max="257" width="1.5" style="1" customWidth="1"/>
    <col min="258" max="258" width="12.59765625" style="1" customWidth="1"/>
    <col min="259" max="259" width="9.59765625" style="1" customWidth="1"/>
    <col min="260" max="260" width="8.59765625" style="1" customWidth="1"/>
    <col min="261" max="261" width="9.19921875" style="1" customWidth="1"/>
    <col min="262" max="262" width="8" style="1" customWidth="1"/>
    <col min="263" max="263" width="9.19921875" style="1" customWidth="1"/>
    <col min="264" max="266" width="9.09765625" style="1" customWidth="1"/>
    <col min="267" max="267" width="10.3984375" style="1" customWidth="1"/>
    <col min="268" max="268" width="5.59765625" style="1" customWidth="1"/>
    <col min="269" max="269" width="11.69921875" style="1" customWidth="1"/>
    <col min="270" max="512" width="10.59765625" style="1"/>
    <col min="513" max="513" width="1.5" style="1" customWidth="1"/>
    <col min="514" max="514" width="12.59765625" style="1" customWidth="1"/>
    <col min="515" max="515" width="9.59765625" style="1" customWidth="1"/>
    <col min="516" max="516" width="8.59765625" style="1" customWidth="1"/>
    <col min="517" max="517" width="9.19921875" style="1" customWidth="1"/>
    <col min="518" max="518" width="8" style="1" customWidth="1"/>
    <col min="519" max="519" width="9.19921875" style="1" customWidth="1"/>
    <col min="520" max="522" width="9.09765625" style="1" customWidth="1"/>
    <col min="523" max="523" width="10.3984375" style="1" customWidth="1"/>
    <col min="524" max="524" width="5.59765625" style="1" customWidth="1"/>
    <col min="525" max="525" width="11.69921875" style="1" customWidth="1"/>
    <col min="526" max="768" width="10.59765625" style="1"/>
    <col min="769" max="769" width="1.5" style="1" customWidth="1"/>
    <col min="770" max="770" width="12.59765625" style="1" customWidth="1"/>
    <col min="771" max="771" width="9.59765625" style="1" customWidth="1"/>
    <col min="772" max="772" width="8.59765625" style="1" customWidth="1"/>
    <col min="773" max="773" width="9.19921875" style="1" customWidth="1"/>
    <col min="774" max="774" width="8" style="1" customWidth="1"/>
    <col min="775" max="775" width="9.19921875" style="1" customWidth="1"/>
    <col min="776" max="778" width="9.09765625" style="1" customWidth="1"/>
    <col min="779" max="779" width="10.3984375" style="1" customWidth="1"/>
    <col min="780" max="780" width="5.59765625" style="1" customWidth="1"/>
    <col min="781" max="781" width="11.69921875" style="1" customWidth="1"/>
    <col min="782" max="1024" width="10.59765625" style="1"/>
    <col min="1025" max="1025" width="1.5" style="1" customWidth="1"/>
    <col min="1026" max="1026" width="12.59765625" style="1" customWidth="1"/>
    <col min="1027" max="1027" width="9.59765625" style="1" customWidth="1"/>
    <col min="1028" max="1028" width="8.59765625" style="1" customWidth="1"/>
    <col min="1029" max="1029" width="9.19921875" style="1" customWidth="1"/>
    <col min="1030" max="1030" width="8" style="1" customWidth="1"/>
    <col min="1031" max="1031" width="9.19921875" style="1" customWidth="1"/>
    <col min="1032" max="1034" width="9.09765625" style="1" customWidth="1"/>
    <col min="1035" max="1035" width="10.3984375" style="1" customWidth="1"/>
    <col min="1036" max="1036" width="5.59765625" style="1" customWidth="1"/>
    <col min="1037" max="1037" width="11.69921875" style="1" customWidth="1"/>
    <col min="1038" max="1280" width="10.59765625" style="1"/>
    <col min="1281" max="1281" width="1.5" style="1" customWidth="1"/>
    <col min="1282" max="1282" width="12.59765625" style="1" customWidth="1"/>
    <col min="1283" max="1283" width="9.59765625" style="1" customWidth="1"/>
    <col min="1284" max="1284" width="8.59765625" style="1" customWidth="1"/>
    <col min="1285" max="1285" width="9.19921875" style="1" customWidth="1"/>
    <col min="1286" max="1286" width="8" style="1" customWidth="1"/>
    <col min="1287" max="1287" width="9.19921875" style="1" customWidth="1"/>
    <col min="1288" max="1290" width="9.09765625" style="1" customWidth="1"/>
    <col min="1291" max="1291" width="10.3984375" style="1" customWidth="1"/>
    <col min="1292" max="1292" width="5.59765625" style="1" customWidth="1"/>
    <col min="1293" max="1293" width="11.69921875" style="1" customWidth="1"/>
    <col min="1294" max="1536" width="10.59765625" style="1"/>
    <col min="1537" max="1537" width="1.5" style="1" customWidth="1"/>
    <col min="1538" max="1538" width="12.59765625" style="1" customWidth="1"/>
    <col min="1539" max="1539" width="9.59765625" style="1" customWidth="1"/>
    <col min="1540" max="1540" width="8.59765625" style="1" customWidth="1"/>
    <col min="1541" max="1541" width="9.19921875" style="1" customWidth="1"/>
    <col min="1542" max="1542" width="8" style="1" customWidth="1"/>
    <col min="1543" max="1543" width="9.19921875" style="1" customWidth="1"/>
    <col min="1544" max="1546" width="9.09765625" style="1" customWidth="1"/>
    <col min="1547" max="1547" width="10.3984375" style="1" customWidth="1"/>
    <col min="1548" max="1548" width="5.59765625" style="1" customWidth="1"/>
    <col min="1549" max="1549" width="11.69921875" style="1" customWidth="1"/>
    <col min="1550" max="1792" width="10.59765625" style="1"/>
    <col min="1793" max="1793" width="1.5" style="1" customWidth="1"/>
    <col min="1794" max="1794" width="12.59765625" style="1" customWidth="1"/>
    <col min="1795" max="1795" width="9.59765625" style="1" customWidth="1"/>
    <col min="1796" max="1796" width="8.59765625" style="1" customWidth="1"/>
    <col min="1797" max="1797" width="9.19921875" style="1" customWidth="1"/>
    <col min="1798" max="1798" width="8" style="1" customWidth="1"/>
    <col min="1799" max="1799" width="9.19921875" style="1" customWidth="1"/>
    <col min="1800" max="1802" width="9.09765625" style="1" customWidth="1"/>
    <col min="1803" max="1803" width="10.3984375" style="1" customWidth="1"/>
    <col min="1804" max="1804" width="5.59765625" style="1" customWidth="1"/>
    <col min="1805" max="1805" width="11.69921875" style="1" customWidth="1"/>
    <col min="1806" max="2048" width="10.59765625" style="1"/>
    <col min="2049" max="2049" width="1.5" style="1" customWidth="1"/>
    <col min="2050" max="2050" width="12.59765625" style="1" customWidth="1"/>
    <col min="2051" max="2051" width="9.59765625" style="1" customWidth="1"/>
    <col min="2052" max="2052" width="8.59765625" style="1" customWidth="1"/>
    <col min="2053" max="2053" width="9.19921875" style="1" customWidth="1"/>
    <col min="2054" max="2054" width="8" style="1" customWidth="1"/>
    <col min="2055" max="2055" width="9.19921875" style="1" customWidth="1"/>
    <col min="2056" max="2058" width="9.09765625" style="1" customWidth="1"/>
    <col min="2059" max="2059" width="10.3984375" style="1" customWidth="1"/>
    <col min="2060" max="2060" width="5.59765625" style="1" customWidth="1"/>
    <col min="2061" max="2061" width="11.69921875" style="1" customWidth="1"/>
    <col min="2062" max="2304" width="10.59765625" style="1"/>
    <col min="2305" max="2305" width="1.5" style="1" customWidth="1"/>
    <col min="2306" max="2306" width="12.59765625" style="1" customWidth="1"/>
    <col min="2307" max="2307" width="9.59765625" style="1" customWidth="1"/>
    <col min="2308" max="2308" width="8.59765625" style="1" customWidth="1"/>
    <col min="2309" max="2309" width="9.19921875" style="1" customWidth="1"/>
    <col min="2310" max="2310" width="8" style="1" customWidth="1"/>
    <col min="2311" max="2311" width="9.19921875" style="1" customWidth="1"/>
    <col min="2312" max="2314" width="9.09765625" style="1" customWidth="1"/>
    <col min="2315" max="2315" width="10.3984375" style="1" customWidth="1"/>
    <col min="2316" max="2316" width="5.59765625" style="1" customWidth="1"/>
    <col min="2317" max="2317" width="11.69921875" style="1" customWidth="1"/>
    <col min="2318" max="2560" width="10.59765625" style="1"/>
    <col min="2561" max="2561" width="1.5" style="1" customWidth="1"/>
    <col min="2562" max="2562" width="12.59765625" style="1" customWidth="1"/>
    <col min="2563" max="2563" width="9.59765625" style="1" customWidth="1"/>
    <col min="2564" max="2564" width="8.59765625" style="1" customWidth="1"/>
    <col min="2565" max="2565" width="9.19921875" style="1" customWidth="1"/>
    <col min="2566" max="2566" width="8" style="1" customWidth="1"/>
    <col min="2567" max="2567" width="9.19921875" style="1" customWidth="1"/>
    <col min="2568" max="2570" width="9.09765625" style="1" customWidth="1"/>
    <col min="2571" max="2571" width="10.3984375" style="1" customWidth="1"/>
    <col min="2572" max="2572" width="5.59765625" style="1" customWidth="1"/>
    <col min="2573" max="2573" width="11.69921875" style="1" customWidth="1"/>
    <col min="2574" max="2816" width="10.59765625" style="1"/>
    <col min="2817" max="2817" width="1.5" style="1" customWidth="1"/>
    <col min="2818" max="2818" width="12.59765625" style="1" customWidth="1"/>
    <col min="2819" max="2819" width="9.59765625" style="1" customWidth="1"/>
    <col min="2820" max="2820" width="8.59765625" style="1" customWidth="1"/>
    <col min="2821" max="2821" width="9.19921875" style="1" customWidth="1"/>
    <col min="2822" max="2822" width="8" style="1" customWidth="1"/>
    <col min="2823" max="2823" width="9.19921875" style="1" customWidth="1"/>
    <col min="2824" max="2826" width="9.09765625" style="1" customWidth="1"/>
    <col min="2827" max="2827" width="10.3984375" style="1" customWidth="1"/>
    <col min="2828" max="2828" width="5.59765625" style="1" customWidth="1"/>
    <col min="2829" max="2829" width="11.69921875" style="1" customWidth="1"/>
    <col min="2830" max="3072" width="10.59765625" style="1"/>
    <col min="3073" max="3073" width="1.5" style="1" customWidth="1"/>
    <col min="3074" max="3074" width="12.59765625" style="1" customWidth="1"/>
    <col min="3075" max="3075" width="9.59765625" style="1" customWidth="1"/>
    <col min="3076" max="3076" width="8.59765625" style="1" customWidth="1"/>
    <col min="3077" max="3077" width="9.19921875" style="1" customWidth="1"/>
    <col min="3078" max="3078" width="8" style="1" customWidth="1"/>
    <col min="3079" max="3079" width="9.19921875" style="1" customWidth="1"/>
    <col min="3080" max="3082" width="9.09765625" style="1" customWidth="1"/>
    <col min="3083" max="3083" width="10.3984375" style="1" customWidth="1"/>
    <col min="3084" max="3084" width="5.59765625" style="1" customWidth="1"/>
    <col min="3085" max="3085" width="11.69921875" style="1" customWidth="1"/>
    <col min="3086" max="3328" width="10.59765625" style="1"/>
    <col min="3329" max="3329" width="1.5" style="1" customWidth="1"/>
    <col min="3330" max="3330" width="12.59765625" style="1" customWidth="1"/>
    <col min="3331" max="3331" width="9.59765625" style="1" customWidth="1"/>
    <col min="3332" max="3332" width="8.59765625" style="1" customWidth="1"/>
    <col min="3333" max="3333" width="9.19921875" style="1" customWidth="1"/>
    <col min="3334" max="3334" width="8" style="1" customWidth="1"/>
    <col min="3335" max="3335" width="9.19921875" style="1" customWidth="1"/>
    <col min="3336" max="3338" width="9.09765625" style="1" customWidth="1"/>
    <col min="3339" max="3339" width="10.3984375" style="1" customWidth="1"/>
    <col min="3340" max="3340" width="5.59765625" style="1" customWidth="1"/>
    <col min="3341" max="3341" width="11.69921875" style="1" customWidth="1"/>
    <col min="3342" max="3584" width="10.59765625" style="1"/>
    <col min="3585" max="3585" width="1.5" style="1" customWidth="1"/>
    <col min="3586" max="3586" width="12.59765625" style="1" customWidth="1"/>
    <col min="3587" max="3587" width="9.59765625" style="1" customWidth="1"/>
    <col min="3588" max="3588" width="8.59765625" style="1" customWidth="1"/>
    <col min="3589" max="3589" width="9.19921875" style="1" customWidth="1"/>
    <col min="3590" max="3590" width="8" style="1" customWidth="1"/>
    <col min="3591" max="3591" width="9.19921875" style="1" customWidth="1"/>
    <col min="3592" max="3594" width="9.09765625" style="1" customWidth="1"/>
    <col min="3595" max="3595" width="10.3984375" style="1" customWidth="1"/>
    <col min="3596" max="3596" width="5.59765625" style="1" customWidth="1"/>
    <col min="3597" max="3597" width="11.69921875" style="1" customWidth="1"/>
    <col min="3598" max="3840" width="10.59765625" style="1"/>
    <col min="3841" max="3841" width="1.5" style="1" customWidth="1"/>
    <col min="3842" max="3842" width="12.59765625" style="1" customWidth="1"/>
    <col min="3843" max="3843" width="9.59765625" style="1" customWidth="1"/>
    <col min="3844" max="3844" width="8.59765625" style="1" customWidth="1"/>
    <col min="3845" max="3845" width="9.19921875" style="1" customWidth="1"/>
    <col min="3846" max="3846" width="8" style="1" customWidth="1"/>
    <col min="3847" max="3847" width="9.19921875" style="1" customWidth="1"/>
    <col min="3848" max="3850" width="9.09765625" style="1" customWidth="1"/>
    <col min="3851" max="3851" width="10.3984375" style="1" customWidth="1"/>
    <col min="3852" max="3852" width="5.59765625" style="1" customWidth="1"/>
    <col min="3853" max="3853" width="11.69921875" style="1" customWidth="1"/>
    <col min="3854" max="4096" width="10.59765625" style="1"/>
    <col min="4097" max="4097" width="1.5" style="1" customWidth="1"/>
    <col min="4098" max="4098" width="12.59765625" style="1" customWidth="1"/>
    <col min="4099" max="4099" width="9.59765625" style="1" customWidth="1"/>
    <col min="4100" max="4100" width="8.59765625" style="1" customWidth="1"/>
    <col min="4101" max="4101" width="9.19921875" style="1" customWidth="1"/>
    <col min="4102" max="4102" width="8" style="1" customWidth="1"/>
    <col min="4103" max="4103" width="9.19921875" style="1" customWidth="1"/>
    <col min="4104" max="4106" width="9.09765625" style="1" customWidth="1"/>
    <col min="4107" max="4107" width="10.3984375" style="1" customWidth="1"/>
    <col min="4108" max="4108" width="5.59765625" style="1" customWidth="1"/>
    <col min="4109" max="4109" width="11.69921875" style="1" customWidth="1"/>
    <col min="4110" max="4352" width="10.59765625" style="1"/>
    <col min="4353" max="4353" width="1.5" style="1" customWidth="1"/>
    <col min="4354" max="4354" width="12.59765625" style="1" customWidth="1"/>
    <col min="4355" max="4355" width="9.59765625" style="1" customWidth="1"/>
    <col min="4356" max="4356" width="8.59765625" style="1" customWidth="1"/>
    <col min="4357" max="4357" width="9.19921875" style="1" customWidth="1"/>
    <col min="4358" max="4358" width="8" style="1" customWidth="1"/>
    <col min="4359" max="4359" width="9.19921875" style="1" customWidth="1"/>
    <col min="4360" max="4362" width="9.09765625" style="1" customWidth="1"/>
    <col min="4363" max="4363" width="10.3984375" style="1" customWidth="1"/>
    <col min="4364" max="4364" width="5.59765625" style="1" customWidth="1"/>
    <col min="4365" max="4365" width="11.69921875" style="1" customWidth="1"/>
    <col min="4366" max="4608" width="10.59765625" style="1"/>
    <col min="4609" max="4609" width="1.5" style="1" customWidth="1"/>
    <col min="4610" max="4610" width="12.59765625" style="1" customWidth="1"/>
    <col min="4611" max="4611" width="9.59765625" style="1" customWidth="1"/>
    <col min="4612" max="4612" width="8.59765625" style="1" customWidth="1"/>
    <col min="4613" max="4613" width="9.19921875" style="1" customWidth="1"/>
    <col min="4614" max="4614" width="8" style="1" customWidth="1"/>
    <col min="4615" max="4615" width="9.19921875" style="1" customWidth="1"/>
    <col min="4616" max="4618" width="9.09765625" style="1" customWidth="1"/>
    <col min="4619" max="4619" width="10.3984375" style="1" customWidth="1"/>
    <col min="4620" max="4620" width="5.59765625" style="1" customWidth="1"/>
    <col min="4621" max="4621" width="11.69921875" style="1" customWidth="1"/>
    <col min="4622" max="4864" width="10.59765625" style="1"/>
    <col min="4865" max="4865" width="1.5" style="1" customWidth="1"/>
    <col min="4866" max="4866" width="12.59765625" style="1" customWidth="1"/>
    <col min="4867" max="4867" width="9.59765625" style="1" customWidth="1"/>
    <col min="4868" max="4868" width="8.59765625" style="1" customWidth="1"/>
    <col min="4869" max="4869" width="9.19921875" style="1" customWidth="1"/>
    <col min="4870" max="4870" width="8" style="1" customWidth="1"/>
    <col min="4871" max="4871" width="9.19921875" style="1" customWidth="1"/>
    <col min="4872" max="4874" width="9.09765625" style="1" customWidth="1"/>
    <col min="4875" max="4875" width="10.3984375" style="1" customWidth="1"/>
    <col min="4876" max="4876" width="5.59765625" style="1" customWidth="1"/>
    <col min="4877" max="4877" width="11.69921875" style="1" customWidth="1"/>
    <col min="4878" max="5120" width="10.59765625" style="1"/>
    <col min="5121" max="5121" width="1.5" style="1" customWidth="1"/>
    <col min="5122" max="5122" width="12.59765625" style="1" customWidth="1"/>
    <col min="5123" max="5123" width="9.59765625" style="1" customWidth="1"/>
    <col min="5124" max="5124" width="8.59765625" style="1" customWidth="1"/>
    <col min="5125" max="5125" width="9.19921875" style="1" customWidth="1"/>
    <col min="5126" max="5126" width="8" style="1" customWidth="1"/>
    <col min="5127" max="5127" width="9.19921875" style="1" customWidth="1"/>
    <col min="5128" max="5130" width="9.09765625" style="1" customWidth="1"/>
    <col min="5131" max="5131" width="10.3984375" style="1" customWidth="1"/>
    <col min="5132" max="5132" width="5.59765625" style="1" customWidth="1"/>
    <col min="5133" max="5133" width="11.69921875" style="1" customWidth="1"/>
    <col min="5134" max="5376" width="10.59765625" style="1"/>
    <col min="5377" max="5377" width="1.5" style="1" customWidth="1"/>
    <col min="5378" max="5378" width="12.59765625" style="1" customWidth="1"/>
    <col min="5379" max="5379" width="9.59765625" style="1" customWidth="1"/>
    <col min="5380" max="5380" width="8.59765625" style="1" customWidth="1"/>
    <col min="5381" max="5381" width="9.19921875" style="1" customWidth="1"/>
    <col min="5382" max="5382" width="8" style="1" customWidth="1"/>
    <col min="5383" max="5383" width="9.19921875" style="1" customWidth="1"/>
    <col min="5384" max="5386" width="9.09765625" style="1" customWidth="1"/>
    <col min="5387" max="5387" width="10.3984375" style="1" customWidth="1"/>
    <col min="5388" max="5388" width="5.59765625" style="1" customWidth="1"/>
    <col min="5389" max="5389" width="11.69921875" style="1" customWidth="1"/>
    <col min="5390" max="5632" width="10.59765625" style="1"/>
    <col min="5633" max="5633" width="1.5" style="1" customWidth="1"/>
    <col min="5634" max="5634" width="12.59765625" style="1" customWidth="1"/>
    <col min="5635" max="5635" width="9.59765625" style="1" customWidth="1"/>
    <col min="5636" max="5636" width="8.59765625" style="1" customWidth="1"/>
    <col min="5637" max="5637" width="9.19921875" style="1" customWidth="1"/>
    <col min="5638" max="5638" width="8" style="1" customWidth="1"/>
    <col min="5639" max="5639" width="9.19921875" style="1" customWidth="1"/>
    <col min="5640" max="5642" width="9.09765625" style="1" customWidth="1"/>
    <col min="5643" max="5643" width="10.3984375" style="1" customWidth="1"/>
    <col min="5644" max="5644" width="5.59765625" style="1" customWidth="1"/>
    <col min="5645" max="5645" width="11.69921875" style="1" customWidth="1"/>
    <col min="5646" max="5888" width="10.59765625" style="1"/>
    <col min="5889" max="5889" width="1.5" style="1" customWidth="1"/>
    <col min="5890" max="5890" width="12.59765625" style="1" customWidth="1"/>
    <col min="5891" max="5891" width="9.59765625" style="1" customWidth="1"/>
    <col min="5892" max="5892" width="8.59765625" style="1" customWidth="1"/>
    <col min="5893" max="5893" width="9.19921875" style="1" customWidth="1"/>
    <col min="5894" max="5894" width="8" style="1" customWidth="1"/>
    <col min="5895" max="5895" width="9.19921875" style="1" customWidth="1"/>
    <col min="5896" max="5898" width="9.09765625" style="1" customWidth="1"/>
    <col min="5899" max="5899" width="10.3984375" style="1" customWidth="1"/>
    <col min="5900" max="5900" width="5.59765625" style="1" customWidth="1"/>
    <col min="5901" max="5901" width="11.69921875" style="1" customWidth="1"/>
    <col min="5902" max="6144" width="10.59765625" style="1"/>
    <col min="6145" max="6145" width="1.5" style="1" customWidth="1"/>
    <col min="6146" max="6146" width="12.59765625" style="1" customWidth="1"/>
    <col min="6147" max="6147" width="9.59765625" style="1" customWidth="1"/>
    <col min="6148" max="6148" width="8.59765625" style="1" customWidth="1"/>
    <col min="6149" max="6149" width="9.19921875" style="1" customWidth="1"/>
    <col min="6150" max="6150" width="8" style="1" customWidth="1"/>
    <col min="6151" max="6151" width="9.19921875" style="1" customWidth="1"/>
    <col min="6152" max="6154" width="9.09765625" style="1" customWidth="1"/>
    <col min="6155" max="6155" width="10.3984375" style="1" customWidth="1"/>
    <col min="6156" max="6156" width="5.59765625" style="1" customWidth="1"/>
    <col min="6157" max="6157" width="11.69921875" style="1" customWidth="1"/>
    <col min="6158" max="6400" width="10.59765625" style="1"/>
    <col min="6401" max="6401" width="1.5" style="1" customWidth="1"/>
    <col min="6402" max="6402" width="12.59765625" style="1" customWidth="1"/>
    <col min="6403" max="6403" width="9.59765625" style="1" customWidth="1"/>
    <col min="6404" max="6404" width="8.59765625" style="1" customWidth="1"/>
    <col min="6405" max="6405" width="9.19921875" style="1" customWidth="1"/>
    <col min="6406" max="6406" width="8" style="1" customWidth="1"/>
    <col min="6407" max="6407" width="9.19921875" style="1" customWidth="1"/>
    <col min="6408" max="6410" width="9.09765625" style="1" customWidth="1"/>
    <col min="6411" max="6411" width="10.3984375" style="1" customWidth="1"/>
    <col min="6412" max="6412" width="5.59765625" style="1" customWidth="1"/>
    <col min="6413" max="6413" width="11.69921875" style="1" customWidth="1"/>
    <col min="6414" max="6656" width="10.59765625" style="1"/>
    <col min="6657" max="6657" width="1.5" style="1" customWidth="1"/>
    <col min="6658" max="6658" width="12.59765625" style="1" customWidth="1"/>
    <col min="6659" max="6659" width="9.59765625" style="1" customWidth="1"/>
    <col min="6660" max="6660" width="8.59765625" style="1" customWidth="1"/>
    <col min="6661" max="6661" width="9.19921875" style="1" customWidth="1"/>
    <col min="6662" max="6662" width="8" style="1" customWidth="1"/>
    <col min="6663" max="6663" width="9.19921875" style="1" customWidth="1"/>
    <col min="6664" max="6666" width="9.09765625" style="1" customWidth="1"/>
    <col min="6667" max="6667" width="10.3984375" style="1" customWidth="1"/>
    <col min="6668" max="6668" width="5.59765625" style="1" customWidth="1"/>
    <col min="6669" max="6669" width="11.69921875" style="1" customWidth="1"/>
    <col min="6670" max="6912" width="10.59765625" style="1"/>
    <col min="6913" max="6913" width="1.5" style="1" customWidth="1"/>
    <col min="6914" max="6914" width="12.59765625" style="1" customWidth="1"/>
    <col min="6915" max="6915" width="9.59765625" style="1" customWidth="1"/>
    <col min="6916" max="6916" width="8.59765625" style="1" customWidth="1"/>
    <col min="6917" max="6917" width="9.19921875" style="1" customWidth="1"/>
    <col min="6918" max="6918" width="8" style="1" customWidth="1"/>
    <col min="6919" max="6919" width="9.19921875" style="1" customWidth="1"/>
    <col min="6920" max="6922" width="9.09765625" style="1" customWidth="1"/>
    <col min="6923" max="6923" width="10.3984375" style="1" customWidth="1"/>
    <col min="6924" max="6924" width="5.59765625" style="1" customWidth="1"/>
    <col min="6925" max="6925" width="11.69921875" style="1" customWidth="1"/>
    <col min="6926" max="7168" width="10.59765625" style="1"/>
    <col min="7169" max="7169" width="1.5" style="1" customWidth="1"/>
    <col min="7170" max="7170" width="12.59765625" style="1" customWidth="1"/>
    <col min="7171" max="7171" width="9.59765625" style="1" customWidth="1"/>
    <col min="7172" max="7172" width="8.59765625" style="1" customWidth="1"/>
    <col min="7173" max="7173" width="9.19921875" style="1" customWidth="1"/>
    <col min="7174" max="7174" width="8" style="1" customWidth="1"/>
    <col min="7175" max="7175" width="9.19921875" style="1" customWidth="1"/>
    <col min="7176" max="7178" width="9.09765625" style="1" customWidth="1"/>
    <col min="7179" max="7179" width="10.3984375" style="1" customWidth="1"/>
    <col min="7180" max="7180" width="5.59765625" style="1" customWidth="1"/>
    <col min="7181" max="7181" width="11.69921875" style="1" customWidth="1"/>
    <col min="7182" max="7424" width="10.59765625" style="1"/>
    <col min="7425" max="7425" width="1.5" style="1" customWidth="1"/>
    <col min="7426" max="7426" width="12.59765625" style="1" customWidth="1"/>
    <col min="7427" max="7427" width="9.59765625" style="1" customWidth="1"/>
    <col min="7428" max="7428" width="8.59765625" style="1" customWidth="1"/>
    <col min="7429" max="7429" width="9.19921875" style="1" customWidth="1"/>
    <col min="7430" max="7430" width="8" style="1" customWidth="1"/>
    <col min="7431" max="7431" width="9.19921875" style="1" customWidth="1"/>
    <col min="7432" max="7434" width="9.09765625" style="1" customWidth="1"/>
    <col min="7435" max="7435" width="10.3984375" style="1" customWidth="1"/>
    <col min="7436" max="7436" width="5.59765625" style="1" customWidth="1"/>
    <col min="7437" max="7437" width="11.69921875" style="1" customWidth="1"/>
    <col min="7438" max="7680" width="10.59765625" style="1"/>
    <col min="7681" max="7681" width="1.5" style="1" customWidth="1"/>
    <col min="7682" max="7682" width="12.59765625" style="1" customWidth="1"/>
    <col min="7683" max="7683" width="9.59765625" style="1" customWidth="1"/>
    <col min="7684" max="7684" width="8.59765625" style="1" customWidth="1"/>
    <col min="7685" max="7685" width="9.19921875" style="1" customWidth="1"/>
    <col min="7686" max="7686" width="8" style="1" customWidth="1"/>
    <col min="7687" max="7687" width="9.19921875" style="1" customWidth="1"/>
    <col min="7688" max="7690" width="9.09765625" style="1" customWidth="1"/>
    <col min="7691" max="7691" width="10.3984375" style="1" customWidth="1"/>
    <col min="7692" max="7692" width="5.59765625" style="1" customWidth="1"/>
    <col min="7693" max="7693" width="11.69921875" style="1" customWidth="1"/>
    <col min="7694" max="7936" width="10.59765625" style="1"/>
    <col min="7937" max="7937" width="1.5" style="1" customWidth="1"/>
    <col min="7938" max="7938" width="12.59765625" style="1" customWidth="1"/>
    <col min="7939" max="7939" width="9.59765625" style="1" customWidth="1"/>
    <col min="7940" max="7940" width="8.59765625" style="1" customWidth="1"/>
    <col min="7941" max="7941" width="9.19921875" style="1" customWidth="1"/>
    <col min="7942" max="7942" width="8" style="1" customWidth="1"/>
    <col min="7943" max="7943" width="9.19921875" style="1" customWidth="1"/>
    <col min="7944" max="7946" width="9.09765625" style="1" customWidth="1"/>
    <col min="7947" max="7947" width="10.3984375" style="1" customWidth="1"/>
    <col min="7948" max="7948" width="5.59765625" style="1" customWidth="1"/>
    <col min="7949" max="7949" width="11.69921875" style="1" customWidth="1"/>
    <col min="7950" max="8192" width="10.59765625" style="1"/>
    <col min="8193" max="8193" width="1.5" style="1" customWidth="1"/>
    <col min="8194" max="8194" width="12.59765625" style="1" customWidth="1"/>
    <col min="8195" max="8195" width="9.59765625" style="1" customWidth="1"/>
    <col min="8196" max="8196" width="8.59765625" style="1" customWidth="1"/>
    <col min="8197" max="8197" width="9.19921875" style="1" customWidth="1"/>
    <col min="8198" max="8198" width="8" style="1" customWidth="1"/>
    <col min="8199" max="8199" width="9.19921875" style="1" customWidth="1"/>
    <col min="8200" max="8202" width="9.09765625" style="1" customWidth="1"/>
    <col min="8203" max="8203" width="10.3984375" style="1" customWidth="1"/>
    <col min="8204" max="8204" width="5.59765625" style="1" customWidth="1"/>
    <col min="8205" max="8205" width="11.69921875" style="1" customWidth="1"/>
    <col min="8206" max="8448" width="10.59765625" style="1"/>
    <col min="8449" max="8449" width="1.5" style="1" customWidth="1"/>
    <col min="8450" max="8450" width="12.59765625" style="1" customWidth="1"/>
    <col min="8451" max="8451" width="9.59765625" style="1" customWidth="1"/>
    <col min="8452" max="8452" width="8.59765625" style="1" customWidth="1"/>
    <col min="8453" max="8453" width="9.19921875" style="1" customWidth="1"/>
    <col min="8454" max="8454" width="8" style="1" customWidth="1"/>
    <col min="8455" max="8455" width="9.19921875" style="1" customWidth="1"/>
    <col min="8456" max="8458" width="9.09765625" style="1" customWidth="1"/>
    <col min="8459" max="8459" width="10.3984375" style="1" customWidth="1"/>
    <col min="8460" max="8460" width="5.59765625" style="1" customWidth="1"/>
    <col min="8461" max="8461" width="11.69921875" style="1" customWidth="1"/>
    <col min="8462" max="8704" width="10.59765625" style="1"/>
    <col min="8705" max="8705" width="1.5" style="1" customWidth="1"/>
    <col min="8706" max="8706" width="12.59765625" style="1" customWidth="1"/>
    <col min="8707" max="8707" width="9.59765625" style="1" customWidth="1"/>
    <col min="8708" max="8708" width="8.59765625" style="1" customWidth="1"/>
    <col min="8709" max="8709" width="9.19921875" style="1" customWidth="1"/>
    <col min="8710" max="8710" width="8" style="1" customWidth="1"/>
    <col min="8711" max="8711" width="9.19921875" style="1" customWidth="1"/>
    <col min="8712" max="8714" width="9.09765625" style="1" customWidth="1"/>
    <col min="8715" max="8715" width="10.3984375" style="1" customWidth="1"/>
    <col min="8716" max="8716" width="5.59765625" style="1" customWidth="1"/>
    <col min="8717" max="8717" width="11.69921875" style="1" customWidth="1"/>
    <col min="8718" max="8960" width="10.59765625" style="1"/>
    <col min="8961" max="8961" width="1.5" style="1" customWidth="1"/>
    <col min="8962" max="8962" width="12.59765625" style="1" customWidth="1"/>
    <col min="8963" max="8963" width="9.59765625" style="1" customWidth="1"/>
    <col min="8964" max="8964" width="8.59765625" style="1" customWidth="1"/>
    <col min="8965" max="8965" width="9.19921875" style="1" customWidth="1"/>
    <col min="8966" max="8966" width="8" style="1" customWidth="1"/>
    <col min="8967" max="8967" width="9.19921875" style="1" customWidth="1"/>
    <col min="8968" max="8970" width="9.09765625" style="1" customWidth="1"/>
    <col min="8971" max="8971" width="10.3984375" style="1" customWidth="1"/>
    <col min="8972" max="8972" width="5.59765625" style="1" customWidth="1"/>
    <col min="8973" max="8973" width="11.69921875" style="1" customWidth="1"/>
    <col min="8974" max="9216" width="10.59765625" style="1"/>
    <col min="9217" max="9217" width="1.5" style="1" customWidth="1"/>
    <col min="9218" max="9218" width="12.59765625" style="1" customWidth="1"/>
    <col min="9219" max="9219" width="9.59765625" style="1" customWidth="1"/>
    <col min="9220" max="9220" width="8.59765625" style="1" customWidth="1"/>
    <col min="9221" max="9221" width="9.19921875" style="1" customWidth="1"/>
    <col min="9222" max="9222" width="8" style="1" customWidth="1"/>
    <col min="9223" max="9223" width="9.19921875" style="1" customWidth="1"/>
    <col min="9224" max="9226" width="9.09765625" style="1" customWidth="1"/>
    <col min="9227" max="9227" width="10.3984375" style="1" customWidth="1"/>
    <col min="9228" max="9228" width="5.59765625" style="1" customWidth="1"/>
    <col min="9229" max="9229" width="11.69921875" style="1" customWidth="1"/>
    <col min="9230" max="9472" width="10.59765625" style="1"/>
    <col min="9473" max="9473" width="1.5" style="1" customWidth="1"/>
    <col min="9474" max="9474" width="12.59765625" style="1" customWidth="1"/>
    <col min="9475" max="9475" width="9.59765625" style="1" customWidth="1"/>
    <col min="9476" max="9476" width="8.59765625" style="1" customWidth="1"/>
    <col min="9477" max="9477" width="9.19921875" style="1" customWidth="1"/>
    <col min="9478" max="9478" width="8" style="1" customWidth="1"/>
    <col min="9479" max="9479" width="9.19921875" style="1" customWidth="1"/>
    <col min="9480" max="9482" width="9.09765625" style="1" customWidth="1"/>
    <col min="9483" max="9483" width="10.3984375" style="1" customWidth="1"/>
    <col min="9484" max="9484" width="5.59765625" style="1" customWidth="1"/>
    <col min="9485" max="9485" width="11.69921875" style="1" customWidth="1"/>
    <col min="9486" max="9728" width="10.59765625" style="1"/>
    <col min="9729" max="9729" width="1.5" style="1" customWidth="1"/>
    <col min="9730" max="9730" width="12.59765625" style="1" customWidth="1"/>
    <col min="9731" max="9731" width="9.59765625" style="1" customWidth="1"/>
    <col min="9732" max="9732" width="8.59765625" style="1" customWidth="1"/>
    <col min="9733" max="9733" width="9.19921875" style="1" customWidth="1"/>
    <col min="9734" max="9734" width="8" style="1" customWidth="1"/>
    <col min="9735" max="9735" width="9.19921875" style="1" customWidth="1"/>
    <col min="9736" max="9738" width="9.09765625" style="1" customWidth="1"/>
    <col min="9739" max="9739" width="10.3984375" style="1" customWidth="1"/>
    <col min="9740" max="9740" width="5.59765625" style="1" customWidth="1"/>
    <col min="9741" max="9741" width="11.69921875" style="1" customWidth="1"/>
    <col min="9742" max="9984" width="10.59765625" style="1"/>
    <col min="9985" max="9985" width="1.5" style="1" customWidth="1"/>
    <col min="9986" max="9986" width="12.59765625" style="1" customWidth="1"/>
    <col min="9987" max="9987" width="9.59765625" style="1" customWidth="1"/>
    <col min="9988" max="9988" width="8.59765625" style="1" customWidth="1"/>
    <col min="9989" max="9989" width="9.19921875" style="1" customWidth="1"/>
    <col min="9990" max="9990" width="8" style="1" customWidth="1"/>
    <col min="9991" max="9991" width="9.19921875" style="1" customWidth="1"/>
    <col min="9992" max="9994" width="9.09765625" style="1" customWidth="1"/>
    <col min="9995" max="9995" width="10.3984375" style="1" customWidth="1"/>
    <col min="9996" max="9996" width="5.59765625" style="1" customWidth="1"/>
    <col min="9997" max="9997" width="11.69921875" style="1" customWidth="1"/>
    <col min="9998" max="10240" width="10.59765625" style="1"/>
    <col min="10241" max="10241" width="1.5" style="1" customWidth="1"/>
    <col min="10242" max="10242" width="12.59765625" style="1" customWidth="1"/>
    <col min="10243" max="10243" width="9.59765625" style="1" customWidth="1"/>
    <col min="10244" max="10244" width="8.59765625" style="1" customWidth="1"/>
    <col min="10245" max="10245" width="9.19921875" style="1" customWidth="1"/>
    <col min="10246" max="10246" width="8" style="1" customWidth="1"/>
    <col min="10247" max="10247" width="9.19921875" style="1" customWidth="1"/>
    <col min="10248" max="10250" width="9.09765625" style="1" customWidth="1"/>
    <col min="10251" max="10251" width="10.3984375" style="1" customWidth="1"/>
    <col min="10252" max="10252" width="5.59765625" style="1" customWidth="1"/>
    <col min="10253" max="10253" width="11.69921875" style="1" customWidth="1"/>
    <col min="10254" max="10496" width="10.59765625" style="1"/>
    <col min="10497" max="10497" width="1.5" style="1" customWidth="1"/>
    <col min="10498" max="10498" width="12.59765625" style="1" customWidth="1"/>
    <col min="10499" max="10499" width="9.59765625" style="1" customWidth="1"/>
    <col min="10500" max="10500" width="8.59765625" style="1" customWidth="1"/>
    <col min="10501" max="10501" width="9.19921875" style="1" customWidth="1"/>
    <col min="10502" max="10502" width="8" style="1" customWidth="1"/>
    <col min="10503" max="10503" width="9.19921875" style="1" customWidth="1"/>
    <col min="10504" max="10506" width="9.09765625" style="1" customWidth="1"/>
    <col min="10507" max="10507" width="10.3984375" style="1" customWidth="1"/>
    <col min="10508" max="10508" width="5.59765625" style="1" customWidth="1"/>
    <col min="10509" max="10509" width="11.69921875" style="1" customWidth="1"/>
    <col min="10510" max="10752" width="10.59765625" style="1"/>
    <col min="10753" max="10753" width="1.5" style="1" customWidth="1"/>
    <col min="10754" max="10754" width="12.59765625" style="1" customWidth="1"/>
    <col min="10755" max="10755" width="9.59765625" style="1" customWidth="1"/>
    <col min="10756" max="10756" width="8.59765625" style="1" customWidth="1"/>
    <col min="10757" max="10757" width="9.19921875" style="1" customWidth="1"/>
    <col min="10758" max="10758" width="8" style="1" customWidth="1"/>
    <col min="10759" max="10759" width="9.19921875" style="1" customWidth="1"/>
    <col min="10760" max="10762" width="9.09765625" style="1" customWidth="1"/>
    <col min="10763" max="10763" width="10.3984375" style="1" customWidth="1"/>
    <col min="10764" max="10764" width="5.59765625" style="1" customWidth="1"/>
    <col min="10765" max="10765" width="11.69921875" style="1" customWidth="1"/>
    <col min="10766" max="11008" width="10.59765625" style="1"/>
    <col min="11009" max="11009" width="1.5" style="1" customWidth="1"/>
    <col min="11010" max="11010" width="12.59765625" style="1" customWidth="1"/>
    <col min="11011" max="11011" width="9.59765625" style="1" customWidth="1"/>
    <col min="11012" max="11012" width="8.59765625" style="1" customWidth="1"/>
    <col min="11013" max="11013" width="9.19921875" style="1" customWidth="1"/>
    <col min="11014" max="11014" width="8" style="1" customWidth="1"/>
    <col min="11015" max="11015" width="9.19921875" style="1" customWidth="1"/>
    <col min="11016" max="11018" width="9.09765625" style="1" customWidth="1"/>
    <col min="11019" max="11019" width="10.3984375" style="1" customWidth="1"/>
    <col min="11020" max="11020" width="5.59765625" style="1" customWidth="1"/>
    <col min="11021" max="11021" width="11.69921875" style="1" customWidth="1"/>
    <col min="11022" max="11264" width="10.59765625" style="1"/>
    <col min="11265" max="11265" width="1.5" style="1" customWidth="1"/>
    <col min="11266" max="11266" width="12.59765625" style="1" customWidth="1"/>
    <col min="11267" max="11267" width="9.59765625" style="1" customWidth="1"/>
    <col min="11268" max="11268" width="8.59765625" style="1" customWidth="1"/>
    <col min="11269" max="11269" width="9.19921875" style="1" customWidth="1"/>
    <col min="11270" max="11270" width="8" style="1" customWidth="1"/>
    <col min="11271" max="11271" width="9.19921875" style="1" customWidth="1"/>
    <col min="11272" max="11274" width="9.09765625" style="1" customWidth="1"/>
    <col min="11275" max="11275" width="10.3984375" style="1" customWidth="1"/>
    <col min="11276" max="11276" width="5.59765625" style="1" customWidth="1"/>
    <col min="11277" max="11277" width="11.69921875" style="1" customWidth="1"/>
    <col min="11278" max="11520" width="10.59765625" style="1"/>
    <col min="11521" max="11521" width="1.5" style="1" customWidth="1"/>
    <col min="11522" max="11522" width="12.59765625" style="1" customWidth="1"/>
    <col min="11523" max="11523" width="9.59765625" style="1" customWidth="1"/>
    <col min="11524" max="11524" width="8.59765625" style="1" customWidth="1"/>
    <col min="11525" max="11525" width="9.19921875" style="1" customWidth="1"/>
    <col min="11526" max="11526" width="8" style="1" customWidth="1"/>
    <col min="11527" max="11527" width="9.19921875" style="1" customWidth="1"/>
    <col min="11528" max="11530" width="9.09765625" style="1" customWidth="1"/>
    <col min="11531" max="11531" width="10.3984375" style="1" customWidth="1"/>
    <col min="11532" max="11532" width="5.59765625" style="1" customWidth="1"/>
    <col min="11533" max="11533" width="11.69921875" style="1" customWidth="1"/>
    <col min="11534" max="11776" width="10.59765625" style="1"/>
    <col min="11777" max="11777" width="1.5" style="1" customWidth="1"/>
    <col min="11778" max="11778" width="12.59765625" style="1" customWidth="1"/>
    <col min="11779" max="11779" width="9.59765625" style="1" customWidth="1"/>
    <col min="11780" max="11780" width="8.59765625" style="1" customWidth="1"/>
    <col min="11781" max="11781" width="9.19921875" style="1" customWidth="1"/>
    <col min="11782" max="11782" width="8" style="1" customWidth="1"/>
    <col min="11783" max="11783" width="9.19921875" style="1" customWidth="1"/>
    <col min="11784" max="11786" width="9.09765625" style="1" customWidth="1"/>
    <col min="11787" max="11787" width="10.3984375" style="1" customWidth="1"/>
    <col min="11788" max="11788" width="5.59765625" style="1" customWidth="1"/>
    <col min="11789" max="11789" width="11.69921875" style="1" customWidth="1"/>
    <col min="11790" max="12032" width="10.59765625" style="1"/>
    <col min="12033" max="12033" width="1.5" style="1" customWidth="1"/>
    <col min="12034" max="12034" width="12.59765625" style="1" customWidth="1"/>
    <col min="12035" max="12035" width="9.59765625" style="1" customWidth="1"/>
    <col min="12036" max="12036" width="8.59765625" style="1" customWidth="1"/>
    <col min="12037" max="12037" width="9.19921875" style="1" customWidth="1"/>
    <col min="12038" max="12038" width="8" style="1" customWidth="1"/>
    <col min="12039" max="12039" width="9.19921875" style="1" customWidth="1"/>
    <col min="12040" max="12042" width="9.09765625" style="1" customWidth="1"/>
    <col min="12043" max="12043" width="10.3984375" style="1" customWidth="1"/>
    <col min="12044" max="12044" width="5.59765625" style="1" customWidth="1"/>
    <col min="12045" max="12045" width="11.69921875" style="1" customWidth="1"/>
    <col min="12046" max="12288" width="10.59765625" style="1"/>
    <col min="12289" max="12289" width="1.5" style="1" customWidth="1"/>
    <col min="12290" max="12290" width="12.59765625" style="1" customWidth="1"/>
    <col min="12291" max="12291" width="9.59765625" style="1" customWidth="1"/>
    <col min="12292" max="12292" width="8.59765625" style="1" customWidth="1"/>
    <col min="12293" max="12293" width="9.19921875" style="1" customWidth="1"/>
    <col min="12294" max="12294" width="8" style="1" customWidth="1"/>
    <col min="12295" max="12295" width="9.19921875" style="1" customWidth="1"/>
    <col min="12296" max="12298" width="9.09765625" style="1" customWidth="1"/>
    <col min="12299" max="12299" width="10.3984375" style="1" customWidth="1"/>
    <col min="12300" max="12300" width="5.59765625" style="1" customWidth="1"/>
    <col min="12301" max="12301" width="11.69921875" style="1" customWidth="1"/>
    <col min="12302" max="12544" width="10.59765625" style="1"/>
    <col min="12545" max="12545" width="1.5" style="1" customWidth="1"/>
    <col min="12546" max="12546" width="12.59765625" style="1" customWidth="1"/>
    <col min="12547" max="12547" width="9.59765625" style="1" customWidth="1"/>
    <col min="12548" max="12548" width="8.59765625" style="1" customWidth="1"/>
    <col min="12549" max="12549" width="9.19921875" style="1" customWidth="1"/>
    <col min="12550" max="12550" width="8" style="1" customWidth="1"/>
    <col min="12551" max="12551" width="9.19921875" style="1" customWidth="1"/>
    <col min="12552" max="12554" width="9.09765625" style="1" customWidth="1"/>
    <col min="12555" max="12555" width="10.3984375" style="1" customWidth="1"/>
    <col min="12556" max="12556" width="5.59765625" style="1" customWidth="1"/>
    <col min="12557" max="12557" width="11.69921875" style="1" customWidth="1"/>
    <col min="12558" max="12800" width="10.59765625" style="1"/>
    <col min="12801" max="12801" width="1.5" style="1" customWidth="1"/>
    <col min="12802" max="12802" width="12.59765625" style="1" customWidth="1"/>
    <col min="12803" max="12803" width="9.59765625" style="1" customWidth="1"/>
    <col min="12804" max="12804" width="8.59765625" style="1" customWidth="1"/>
    <col min="12805" max="12805" width="9.19921875" style="1" customWidth="1"/>
    <col min="12806" max="12806" width="8" style="1" customWidth="1"/>
    <col min="12807" max="12807" width="9.19921875" style="1" customWidth="1"/>
    <col min="12808" max="12810" width="9.09765625" style="1" customWidth="1"/>
    <col min="12811" max="12811" width="10.3984375" style="1" customWidth="1"/>
    <col min="12812" max="12812" width="5.59765625" style="1" customWidth="1"/>
    <col min="12813" max="12813" width="11.69921875" style="1" customWidth="1"/>
    <col min="12814" max="13056" width="10.59765625" style="1"/>
    <col min="13057" max="13057" width="1.5" style="1" customWidth="1"/>
    <col min="13058" max="13058" width="12.59765625" style="1" customWidth="1"/>
    <col min="13059" max="13059" width="9.59765625" style="1" customWidth="1"/>
    <col min="13060" max="13060" width="8.59765625" style="1" customWidth="1"/>
    <col min="13061" max="13061" width="9.19921875" style="1" customWidth="1"/>
    <col min="13062" max="13062" width="8" style="1" customWidth="1"/>
    <col min="13063" max="13063" width="9.19921875" style="1" customWidth="1"/>
    <col min="13064" max="13066" width="9.09765625" style="1" customWidth="1"/>
    <col min="13067" max="13067" width="10.3984375" style="1" customWidth="1"/>
    <col min="13068" max="13068" width="5.59765625" style="1" customWidth="1"/>
    <col min="13069" max="13069" width="11.69921875" style="1" customWidth="1"/>
    <col min="13070" max="13312" width="10.59765625" style="1"/>
    <col min="13313" max="13313" width="1.5" style="1" customWidth="1"/>
    <col min="13314" max="13314" width="12.59765625" style="1" customWidth="1"/>
    <col min="13315" max="13315" width="9.59765625" style="1" customWidth="1"/>
    <col min="13316" max="13316" width="8.59765625" style="1" customWidth="1"/>
    <col min="13317" max="13317" width="9.19921875" style="1" customWidth="1"/>
    <col min="13318" max="13318" width="8" style="1" customWidth="1"/>
    <col min="13319" max="13319" width="9.19921875" style="1" customWidth="1"/>
    <col min="13320" max="13322" width="9.09765625" style="1" customWidth="1"/>
    <col min="13323" max="13323" width="10.3984375" style="1" customWidth="1"/>
    <col min="13324" max="13324" width="5.59765625" style="1" customWidth="1"/>
    <col min="13325" max="13325" width="11.69921875" style="1" customWidth="1"/>
    <col min="13326" max="13568" width="10.59765625" style="1"/>
    <col min="13569" max="13569" width="1.5" style="1" customWidth="1"/>
    <col min="13570" max="13570" width="12.59765625" style="1" customWidth="1"/>
    <col min="13571" max="13571" width="9.59765625" style="1" customWidth="1"/>
    <col min="13572" max="13572" width="8.59765625" style="1" customWidth="1"/>
    <col min="13573" max="13573" width="9.19921875" style="1" customWidth="1"/>
    <col min="13574" max="13574" width="8" style="1" customWidth="1"/>
    <col min="13575" max="13575" width="9.19921875" style="1" customWidth="1"/>
    <col min="13576" max="13578" width="9.09765625" style="1" customWidth="1"/>
    <col min="13579" max="13579" width="10.3984375" style="1" customWidth="1"/>
    <col min="13580" max="13580" width="5.59765625" style="1" customWidth="1"/>
    <col min="13581" max="13581" width="11.69921875" style="1" customWidth="1"/>
    <col min="13582" max="13824" width="10.59765625" style="1"/>
    <col min="13825" max="13825" width="1.5" style="1" customWidth="1"/>
    <col min="13826" max="13826" width="12.59765625" style="1" customWidth="1"/>
    <col min="13827" max="13827" width="9.59765625" style="1" customWidth="1"/>
    <col min="13828" max="13828" width="8.59765625" style="1" customWidth="1"/>
    <col min="13829" max="13829" width="9.19921875" style="1" customWidth="1"/>
    <col min="13830" max="13830" width="8" style="1" customWidth="1"/>
    <col min="13831" max="13831" width="9.19921875" style="1" customWidth="1"/>
    <col min="13832" max="13834" width="9.09765625" style="1" customWidth="1"/>
    <col min="13835" max="13835" width="10.3984375" style="1" customWidth="1"/>
    <col min="13836" max="13836" width="5.59765625" style="1" customWidth="1"/>
    <col min="13837" max="13837" width="11.69921875" style="1" customWidth="1"/>
    <col min="13838" max="14080" width="10.59765625" style="1"/>
    <col min="14081" max="14081" width="1.5" style="1" customWidth="1"/>
    <col min="14082" max="14082" width="12.59765625" style="1" customWidth="1"/>
    <col min="14083" max="14083" width="9.59765625" style="1" customWidth="1"/>
    <col min="14084" max="14084" width="8.59765625" style="1" customWidth="1"/>
    <col min="14085" max="14085" width="9.19921875" style="1" customWidth="1"/>
    <col min="14086" max="14086" width="8" style="1" customWidth="1"/>
    <col min="14087" max="14087" width="9.19921875" style="1" customWidth="1"/>
    <col min="14088" max="14090" width="9.09765625" style="1" customWidth="1"/>
    <col min="14091" max="14091" width="10.3984375" style="1" customWidth="1"/>
    <col min="14092" max="14092" width="5.59765625" style="1" customWidth="1"/>
    <col min="14093" max="14093" width="11.69921875" style="1" customWidth="1"/>
    <col min="14094" max="14336" width="10.59765625" style="1"/>
    <col min="14337" max="14337" width="1.5" style="1" customWidth="1"/>
    <col min="14338" max="14338" width="12.59765625" style="1" customWidth="1"/>
    <col min="14339" max="14339" width="9.59765625" style="1" customWidth="1"/>
    <col min="14340" max="14340" width="8.59765625" style="1" customWidth="1"/>
    <col min="14341" max="14341" width="9.19921875" style="1" customWidth="1"/>
    <col min="14342" max="14342" width="8" style="1" customWidth="1"/>
    <col min="14343" max="14343" width="9.19921875" style="1" customWidth="1"/>
    <col min="14344" max="14346" width="9.09765625" style="1" customWidth="1"/>
    <col min="14347" max="14347" width="10.3984375" style="1" customWidth="1"/>
    <col min="14348" max="14348" width="5.59765625" style="1" customWidth="1"/>
    <col min="14349" max="14349" width="11.69921875" style="1" customWidth="1"/>
    <col min="14350" max="14592" width="10.59765625" style="1"/>
    <col min="14593" max="14593" width="1.5" style="1" customWidth="1"/>
    <col min="14594" max="14594" width="12.59765625" style="1" customWidth="1"/>
    <col min="14595" max="14595" width="9.59765625" style="1" customWidth="1"/>
    <col min="14596" max="14596" width="8.59765625" style="1" customWidth="1"/>
    <col min="14597" max="14597" width="9.19921875" style="1" customWidth="1"/>
    <col min="14598" max="14598" width="8" style="1" customWidth="1"/>
    <col min="14599" max="14599" width="9.19921875" style="1" customWidth="1"/>
    <col min="14600" max="14602" width="9.09765625" style="1" customWidth="1"/>
    <col min="14603" max="14603" width="10.3984375" style="1" customWidth="1"/>
    <col min="14604" max="14604" width="5.59765625" style="1" customWidth="1"/>
    <col min="14605" max="14605" width="11.69921875" style="1" customWidth="1"/>
    <col min="14606" max="14848" width="10.59765625" style="1"/>
    <col min="14849" max="14849" width="1.5" style="1" customWidth="1"/>
    <col min="14850" max="14850" width="12.59765625" style="1" customWidth="1"/>
    <col min="14851" max="14851" width="9.59765625" style="1" customWidth="1"/>
    <col min="14852" max="14852" width="8.59765625" style="1" customWidth="1"/>
    <col min="14853" max="14853" width="9.19921875" style="1" customWidth="1"/>
    <col min="14854" max="14854" width="8" style="1" customWidth="1"/>
    <col min="14855" max="14855" width="9.19921875" style="1" customWidth="1"/>
    <col min="14856" max="14858" width="9.09765625" style="1" customWidth="1"/>
    <col min="14859" max="14859" width="10.3984375" style="1" customWidth="1"/>
    <col min="14860" max="14860" width="5.59765625" style="1" customWidth="1"/>
    <col min="14861" max="14861" width="11.69921875" style="1" customWidth="1"/>
    <col min="14862" max="15104" width="10.59765625" style="1"/>
    <col min="15105" max="15105" width="1.5" style="1" customWidth="1"/>
    <col min="15106" max="15106" width="12.59765625" style="1" customWidth="1"/>
    <col min="15107" max="15107" width="9.59765625" style="1" customWidth="1"/>
    <col min="15108" max="15108" width="8.59765625" style="1" customWidth="1"/>
    <col min="15109" max="15109" width="9.19921875" style="1" customWidth="1"/>
    <col min="15110" max="15110" width="8" style="1" customWidth="1"/>
    <col min="15111" max="15111" width="9.19921875" style="1" customWidth="1"/>
    <col min="15112" max="15114" width="9.09765625" style="1" customWidth="1"/>
    <col min="15115" max="15115" width="10.3984375" style="1" customWidth="1"/>
    <col min="15116" max="15116" width="5.59765625" style="1" customWidth="1"/>
    <col min="15117" max="15117" width="11.69921875" style="1" customWidth="1"/>
    <col min="15118" max="15360" width="10.59765625" style="1"/>
    <col min="15361" max="15361" width="1.5" style="1" customWidth="1"/>
    <col min="15362" max="15362" width="12.59765625" style="1" customWidth="1"/>
    <col min="15363" max="15363" width="9.59765625" style="1" customWidth="1"/>
    <col min="15364" max="15364" width="8.59765625" style="1" customWidth="1"/>
    <col min="15365" max="15365" width="9.19921875" style="1" customWidth="1"/>
    <col min="15366" max="15366" width="8" style="1" customWidth="1"/>
    <col min="15367" max="15367" width="9.19921875" style="1" customWidth="1"/>
    <col min="15368" max="15370" width="9.09765625" style="1" customWidth="1"/>
    <col min="15371" max="15371" width="10.3984375" style="1" customWidth="1"/>
    <col min="15372" max="15372" width="5.59765625" style="1" customWidth="1"/>
    <col min="15373" max="15373" width="11.69921875" style="1" customWidth="1"/>
    <col min="15374" max="15616" width="10.59765625" style="1"/>
    <col min="15617" max="15617" width="1.5" style="1" customWidth="1"/>
    <col min="15618" max="15618" width="12.59765625" style="1" customWidth="1"/>
    <col min="15619" max="15619" width="9.59765625" style="1" customWidth="1"/>
    <col min="15620" max="15620" width="8.59765625" style="1" customWidth="1"/>
    <col min="15621" max="15621" width="9.19921875" style="1" customWidth="1"/>
    <col min="15622" max="15622" width="8" style="1" customWidth="1"/>
    <col min="15623" max="15623" width="9.19921875" style="1" customWidth="1"/>
    <col min="15624" max="15626" width="9.09765625" style="1" customWidth="1"/>
    <col min="15627" max="15627" width="10.3984375" style="1" customWidth="1"/>
    <col min="15628" max="15628" width="5.59765625" style="1" customWidth="1"/>
    <col min="15629" max="15629" width="11.69921875" style="1" customWidth="1"/>
    <col min="15630" max="15872" width="10.59765625" style="1"/>
    <col min="15873" max="15873" width="1.5" style="1" customWidth="1"/>
    <col min="15874" max="15874" width="12.59765625" style="1" customWidth="1"/>
    <col min="15875" max="15875" width="9.59765625" style="1" customWidth="1"/>
    <col min="15876" max="15876" width="8.59765625" style="1" customWidth="1"/>
    <col min="15877" max="15877" width="9.19921875" style="1" customWidth="1"/>
    <col min="15878" max="15878" width="8" style="1" customWidth="1"/>
    <col min="15879" max="15879" width="9.19921875" style="1" customWidth="1"/>
    <col min="15880" max="15882" width="9.09765625" style="1" customWidth="1"/>
    <col min="15883" max="15883" width="10.3984375" style="1" customWidth="1"/>
    <col min="15884" max="15884" width="5.59765625" style="1" customWidth="1"/>
    <col min="15885" max="15885" width="11.69921875" style="1" customWidth="1"/>
    <col min="15886" max="16128" width="10.59765625" style="1"/>
    <col min="16129" max="16129" width="1.5" style="1" customWidth="1"/>
    <col min="16130" max="16130" width="12.59765625" style="1" customWidth="1"/>
    <col min="16131" max="16131" width="9.59765625" style="1" customWidth="1"/>
    <col min="16132" max="16132" width="8.59765625" style="1" customWidth="1"/>
    <col min="16133" max="16133" width="9.19921875" style="1" customWidth="1"/>
    <col min="16134" max="16134" width="8" style="1" customWidth="1"/>
    <col min="16135" max="16135" width="9.19921875" style="1" customWidth="1"/>
    <col min="16136" max="16138" width="9.09765625" style="1" customWidth="1"/>
    <col min="16139" max="16139" width="10.3984375" style="1" customWidth="1"/>
    <col min="16140" max="16140" width="5.59765625" style="1" customWidth="1"/>
    <col min="16141" max="16141" width="11.69921875" style="1" customWidth="1"/>
    <col min="16142" max="16384" width="10.59765625" style="1"/>
  </cols>
  <sheetData>
    <row r="1" spans="2:13" ht="23.25" customHeight="1" thickBot="1" x14ac:dyDescent="0.2">
      <c r="B1" s="2" t="s">
        <v>130</v>
      </c>
      <c r="C1" s="3"/>
      <c r="D1" s="3"/>
      <c r="E1" s="3"/>
      <c r="F1" s="3"/>
      <c r="G1" s="3"/>
      <c r="H1" s="3"/>
      <c r="I1" s="3"/>
      <c r="J1" s="3"/>
      <c r="K1" s="3"/>
      <c r="L1" s="3"/>
    </row>
    <row r="2" spans="2:13" ht="20.100000000000001" customHeight="1" x14ac:dyDescent="0.15">
      <c r="B2" s="204" t="s">
        <v>1</v>
      </c>
      <c r="C2" s="207" t="s">
        <v>2</v>
      </c>
      <c r="D2" s="214" t="s">
        <v>179</v>
      </c>
      <c r="E2" s="216"/>
      <c r="F2" s="216"/>
      <c r="G2" s="219"/>
      <c r="H2" s="215" t="s">
        <v>179</v>
      </c>
      <c r="I2" s="216"/>
      <c r="J2" s="216"/>
      <c r="K2" s="219"/>
      <c r="L2" s="234" t="s">
        <v>9</v>
      </c>
      <c r="M2" s="20"/>
    </row>
    <row r="3" spans="2:13" ht="20.100000000000001" customHeight="1" x14ac:dyDescent="0.15">
      <c r="B3" s="205"/>
      <c r="C3" s="208"/>
      <c r="D3" s="223" t="s">
        <v>107</v>
      </c>
      <c r="E3" s="224"/>
      <c r="F3" s="224"/>
      <c r="G3" s="227"/>
      <c r="H3" s="224" t="s">
        <v>131</v>
      </c>
      <c r="I3" s="224"/>
      <c r="J3" s="224"/>
      <c r="K3" s="227"/>
      <c r="L3" s="240"/>
      <c r="M3" s="20"/>
    </row>
    <row r="4" spans="2:13" ht="20.100000000000001" customHeight="1" x14ac:dyDescent="0.15">
      <c r="B4" s="205"/>
      <c r="C4" s="208"/>
      <c r="D4" s="223" t="s">
        <v>132</v>
      </c>
      <c r="E4" s="227"/>
      <c r="F4" s="223" t="s">
        <v>133</v>
      </c>
      <c r="G4" s="227"/>
      <c r="H4" s="224" t="s">
        <v>134</v>
      </c>
      <c r="I4" s="224"/>
      <c r="J4" s="227"/>
      <c r="K4" s="129" t="s">
        <v>12</v>
      </c>
      <c r="L4" s="240"/>
      <c r="M4" s="20"/>
    </row>
    <row r="5" spans="2:13" ht="20.100000000000001" customHeight="1" x14ac:dyDescent="0.15">
      <c r="B5" s="205"/>
      <c r="C5" s="208"/>
      <c r="D5" s="130" t="s">
        <v>23</v>
      </c>
      <c r="E5" s="97" t="s">
        <v>115</v>
      </c>
      <c r="F5" s="130" t="s">
        <v>23</v>
      </c>
      <c r="G5" s="97" t="s">
        <v>115</v>
      </c>
      <c r="H5" s="131" t="s">
        <v>135</v>
      </c>
      <c r="I5" s="132" t="s">
        <v>136</v>
      </c>
      <c r="J5" s="132" t="s">
        <v>38</v>
      </c>
      <c r="K5" s="133" t="s">
        <v>38</v>
      </c>
      <c r="L5" s="240"/>
      <c r="M5" s="20"/>
    </row>
    <row r="6" spans="2:13" ht="20.100000000000001" customHeight="1" x14ac:dyDescent="0.15">
      <c r="B6" s="206"/>
      <c r="C6" s="209"/>
      <c r="D6" s="134" t="s">
        <v>137</v>
      </c>
      <c r="E6" s="135" t="s">
        <v>138</v>
      </c>
      <c r="F6" s="134" t="s">
        <v>139</v>
      </c>
      <c r="G6" s="135" t="s">
        <v>140</v>
      </c>
      <c r="H6" s="136" t="s">
        <v>25</v>
      </c>
      <c r="I6" s="134" t="s">
        <v>25</v>
      </c>
      <c r="J6" s="134" t="s">
        <v>25</v>
      </c>
      <c r="K6" s="135" t="s">
        <v>25</v>
      </c>
      <c r="L6" s="240"/>
      <c r="M6" s="20"/>
    </row>
    <row r="7" spans="2:13" ht="15.9" customHeight="1" x14ac:dyDescent="0.15">
      <c r="B7" s="20"/>
      <c r="C7" s="9"/>
      <c r="D7" s="9"/>
      <c r="E7" s="11"/>
      <c r="F7" s="9"/>
      <c r="G7" s="11"/>
      <c r="H7" s="137"/>
      <c r="I7" s="138"/>
      <c r="J7" s="138"/>
      <c r="K7" s="138"/>
      <c r="L7" s="240"/>
      <c r="M7" s="20"/>
    </row>
    <row r="8" spans="2:13" ht="30" customHeight="1" x14ac:dyDescent="0.15">
      <c r="B8" s="13" t="s">
        <v>33</v>
      </c>
      <c r="C8" s="9" t="s">
        <v>34</v>
      </c>
      <c r="D8" s="100">
        <v>0</v>
      </c>
      <c r="E8" s="104">
        <v>0</v>
      </c>
      <c r="F8" s="27">
        <v>0</v>
      </c>
      <c r="G8" s="139">
        <v>0</v>
      </c>
      <c r="H8" s="140">
        <v>1</v>
      </c>
      <c r="I8" s="100">
        <v>0</v>
      </c>
      <c r="J8" s="100">
        <v>1</v>
      </c>
      <c r="K8" s="31">
        <v>0</v>
      </c>
      <c r="L8" s="240"/>
      <c r="M8" s="20"/>
    </row>
    <row r="9" spans="2:13" ht="30" customHeight="1" x14ac:dyDescent="0.15">
      <c r="B9" s="13" t="s">
        <v>35</v>
      </c>
      <c r="C9" s="9" t="s">
        <v>34</v>
      </c>
      <c r="D9" s="100">
        <v>0</v>
      </c>
      <c r="E9" s="104">
        <v>0</v>
      </c>
      <c r="F9" s="27">
        <v>0</v>
      </c>
      <c r="G9" s="139">
        <v>0</v>
      </c>
      <c r="H9" s="140">
        <v>0</v>
      </c>
      <c r="I9" s="100">
        <v>0</v>
      </c>
      <c r="J9" s="100">
        <v>0</v>
      </c>
      <c r="K9" s="31">
        <v>0</v>
      </c>
      <c r="L9" s="240"/>
      <c r="M9" s="20"/>
    </row>
    <row r="10" spans="2:13" ht="30" customHeight="1" x14ac:dyDescent="0.15">
      <c r="B10" s="13" t="s">
        <v>36</v>
      </c>
      <c r="C10" s="9" t="s">
        <v>34</v>
      </c>
      <c r="D10" s="35">
        <f>SUM(D11:D12)</f>
        <v>0</v>
      </c>
      <c r="E10" s="106">
        <f>ROUND(D10/第１表１!H10*100,2)</f>
        <v>0</v>
      </c>
      <c r="F10" s="34">
        <f>SUM(F11:F12)</f>
        <v>0</v>
      </c>
      <c r="G10" s="106">
        <f>ROUND(F10/第１表１!H10*100,2)</f>
        <v>0</v>
      </c>
      <c r="H10" s="141">
        <f>SUM(H11:H12)</f>
        <v>0</v>
      </c>
      <c r="I10" s="35">
        <f>SUM(I11:I12)</f>
        <v>0</v>
      </c>
      <c r="J10" s="35">
        <f>SUM(J11:J12)</f>
        <v>0</v>
      </c>
      <c r="K10" s="35">
        <f>SUM(K11:K12)</f>
        <v>0</v>
      </c>
      <c r="L10" s="240"/>
      <c r="M10" s="142"/>
    </row>
    <row r="11" spans="2:13" ht="30" customHeight="1" x14ac:dyDescent="0.15">
      <c r="B11" s="13" t="s">
        <v>37</v>
      </c>
      <c r="C11" s="9" t="s">
        <v>38</v>
      </c>
      <c r="D11" s="35">
        <f>SUM(D13:D32)</f>
        <v>0</v>
      </c>
      <c r="E11" s="106">
        <f>ROUND(D11/第１表１!H11*100,2)</f>
        <v>0</v>
      </c>
      <c r="F11" s="34">
        <f>SUM(F13:F32)</f>
        <v>0</v>
      </c>
      <c r="G11" s="106">
        <f>ROUND(F11/第１表１!H11*100,2)</f>
        <v>0</v>
      </c>
      <c r="H11" s="141">
        <f>SUM(H13:H32)</f>
        <v>0</v>
      </c>
      <c r="I11" s="35">
        <f>SUM(I13:I32)</f>
        <v>0</v>
      </c>
      <c r="J11" s="35">
        <f>SUM(J13:J32)</f>
        <v>0</v>
      </c>
      <c r="K11" s="35">
        <f>SUM(K13:K32)</f>
        <v>0</v>
      </c>
      <c r="L11" s="240"/>
      <c r="M11" s="142"/>
    </row>
    <row r="12" spans="2:13" ht="30" customHeight="1" x14ac:dyDescent="0.15">
      <c r="B12" s="18" t="s">
        <v>39</v>
      </c>
      <c r="C12" s="15" t="s">
        <v>38</v>
      </c>
      <c r="D12" s="143" t="s">
        <v>40</v>
      </c>
      <c r="E12" s="144" t="s">
        <v>40</v>
      </c>
      <c r="F12" s="42" t="s">
        <v>40</v>
      </c>
      <c r="G12" s="144" t="s">
        <v>40</v>
      </c>
      <c r="H12" s="145" t="s">
        <v>40</v>
      </c>
      <c r="I12" s="143" t="s">
        <v>40</v>
      </c>
      <c r="J12" s="143" t="s">
        <v>40</v>
      </c>
      <c r="K12" s="143" t="s">
        <v>141</v>
      </c>
      <c r="L12" s="241"/>
      <c r="M12" s="142"/>
    </row>
    <row r="13" spans="2:13" ht="30" customHeight="1" x14ac:dyDescent="0.15">
      <c r="B13" s="49">
        <v>41001</v>
      </c>
      <c r="C13" s="112" t="s">
        <v>142</v>
      </c>
      <c r="D13" s="53">
        <v>0</v>
      </c>
      <c r="E13" s="113">
        <f>ROUND(D13/第１表１!H13*100,2)</f>
        <v>0</v>
      </c>
      <c r="F13" s="52">
        <v>0</v>
      </c>
      <c r="G13" s="113">
        <f>ROUND(F13/第１表１!H13*100,2)</f>
        <v>0</v>
      </c>
      <c r="H13" s="54">
        <v>0</v>
      </c>
      <c r="I13" s="52">
        <v>0</v>
      </c>
      <c r="J13" s="146">
        <v>0</v>
      </c>
      <c r="K13" s="53">
        <v>0</v>
      </c>
      <c r="L13" s="60" t="s">
        <v>43</v>
      </c>
      <c r="M13" s="142"/>
    </row>
    <row r="14" spans="2:13" ht="30" customHeight="1" x14ac:dyDescent="0.15">
      <c r="B14" s="20">
        <v>41002</v>
      </c>
      <c r="C14" s="11" t="s">
        <v>44</v>
      </c>
      <c r="D14" s="62">
        <v>0</v>
      </c>
      <c r="E14" s="104">
        <f>ROUND(D14/第１表１!H14*100,2)</f>
        <v>0</v>
      </c>
      <c r="F14" s="52">
        <v>0</v>
      </c>
      <c r="G14" s="104">
        <f>ROUND(F14/第１表１!H14*100,2)</f>
        <v>0</v>
      </c>
      <c r="H14" s="57">
        <v>0</v>
      </c>
      <c r="I14" s="52">
        <v>0</v>
      </c>
      <c r="J14" s="100">
        <v>0</v>
      </c>
      <c r="K14" s="62">
        <v>0</v>
      </c>
      <c r="L14" s="60" t="s">
        <v>46</v>
      </c>
      <c r="M14" s="142"/>
    </row>
    <row r="15" spans="2:13" ht="30" customHeight="1" x14ac:dyDescent="0.15">
      <c r="B15" s="20">
        <v>41003</v>
      </c>
      <c r="C15" s="11" t="s">
        <v>47</v>
      </c>
      <c r="D15" s="147">
        <v>0</v>
      </c>
      <c r="E15" s="104">
        <f>ROUND(D15/第１表１!H15*100,2)</f>
        <v>0</v>
      </c>
      <c r="F15" s="52">
        <v>0</v>
      </c>
      <c r="G15" s="104">
        <f>ROUND(F15/第１表１!H15*100,2)</f>
        <v>0</v>
      </c>
      <c r="H15" s="57">
        <v>0</v>
      </c>
      <c r="I15" s="52">
        <v>0</v>
      </c>
      <c r="J15" s="100">
        <v>0</v>
      </c>
      <c r="K15" s="62">
        <v>0</v>
      </c>
      <c r="L15" s="60" t="s">
        <v>49</v>
      </c>
      <c r="M15" s="142"/>
    </row>
    <row r="16" spans="2:13" ht="30" customHeight="1" x14ac:dyDescent="0.15">
      <c r="B16" s="20">
        <v>41004</v>
      </c>
      <c r="C16" s="11" t="s">
        <v>50</v>
      </c>
      <c r="D16" s="62">
        <v>0</v>
      </c>
      <c r="E16" s="104">
        <f>ROUND(D16/第１表１!H16*100,2)</f>
        <v>0</v>
      </c>
      <c r="F16" s="52">
        <v>0</v>
      </c>
      <c r="G16" s="104">
        <f>ROUND(F16/第１表１!H16*100,2)</f>
        <v>0</v>
      </c>
      <c r="H16" s="57">
        <v>0</v>
      </c>
      <c r="I16" s="52">
        <v>0</v>
      </c>
      <c r="J16" s="100">
        <v>0</v>
      </c>
      <c r="K16" s="62">
        <v>0</v>
      </c>
      <c r="L16" s="60" t="s">
        <v>52</v>
      </c>
      <c r="M16" s="142"/>
    </row>
    <row r="17" spans="2:13" ht="30" customHeight="1" x14ac:dyDescent="0.15">
      <c r="B17" s="20">
        <v>41005</v>
      </c>
      <c r="C17" s="11" t="s">
        <v>53</v>
      </c>
      <c r="D17" s="62">
        <v>0</v>
      </c>
      <c r="E17" s="104">
        <f>ROUND(D17/第１表１!H17*100,2)</f>
        <v>0</v>
      </c>
      <c r="F17" s="52">
        <v>0</v>
      </c>
      <c r="G17" s="104">
        <f>ROUND(F17/第１表１!H17*100,2)</f>
        <v>0</v>
      </c>
      <c r="H17" s="57">
        <v>0</v>
      </c>
      <c r="I17" s="52">
        <v>0</v>
      </c>
      <c r="J17" s="100">
        <v>0</v>
      </c>
      <c r="K17" s="62">
        <v>0</v>
      </c>
      <c r="L17" s="60" t="s">
        <v>54</v>
      </c>
      <c r="M17" s="142"/>
    </row>
    <row r="18" spans="2:13" ht="30" customHeight="1" x14ac:dyDescent="0.15">
      <c r="B18" s="20">
        <v>41006</v>
      </c>
      <c r="C18" s="11" t="s">
        <v>55</v>
      </c>
      <c r="D18" s="147">
        <v>0</v>
      </c>
      <c r="E18" s="104">
        <f>ROUND(D18/第１表１!H18*100,2)</f>
        <v>0</v>
      </c>
      <c r="F18" s="52">
        <v>0</v>
      </c>
      <c r="G18" s="104">
        <f>ROUND(F18/第１表１!H18*100,2)</f>
        <v>0</v>
      </c>
      <c r="H18" s="57">
        <v>0</v>
      </c>
      <c r="I18" s="52">
        <v>0</v>
      </c>
      <c r="J18" s="100">
        <v>0</v>
      </c>
      <c r="K18" s="62">
        <v>0</v>
      </c>
      <c r="L18" s="60" t="s">
        <v>57</v>
      </c>
      <c r="M18" s="142"/>
    </row>
    <row r="19" spans="2:13" ht="30" customHeight="1" x14ac:dyDescent="0.15">
      <c r="B19" s="20">
        <v>41007</v>
      </c>
      <c r="C19" s="9" t="s">
        <v>58</v>
      </c>
      <c r="D19" s="62">
        <v>0</v>
      </c>
      <c r="E19" s="104">
        <f>ROUND(D19/第１表１!H19*100,2)</f>
        <v>0</v>
      </c>
      <c r="F19" s="52">
        <v>0</v>
      </c>
      <c r="G19" s="104">
        <f>ROUND(F19/第１表１!H19*100,2)</f>
        <v>0</v>
      </c>
      <c r="H19" s="57">
        <v>0</v>
      </c>
      <c r="I19" s="52">
        <v>0</v>
      </c>
      <c r="J19" s="100">
        <v>0</v>
      </c>
      <c r="K19" s="62">
        <v>0</v>
      </c>
      <c r="L19" s="60" t="s">
        <v>59</v>
      </c>
      <c r="M19" s="142"/>
    </row>
    <row r="20" spans="2:13" ht="30" customHeight="1" x14ac:dyDescent="0.15">
      <c r="B20" s="20">
        <v>41025</v>
      </c>
      <c r="C20" s="11" t="s">
        <v>60</v>
      </c>
      <c r="D20" s="147">
        <v>0</v>
      </c>
      <c r="E20" s="104">
        <f>ROUND(D20/第１表１!H20*100,2)</f>
        <v>0</v>
      </c>
      <c r="F20" s="52">
        <v>0</v>
      </c>
      <c r="G20" s="104">
        <f>ROUND(F20/第１表１!H20*100,2)</f>
        <v>0</v>
      </c>
      <c r="H20" s="57">
        <v>0</v>
      </c>
      <c r="I20" s="52">
        <v>0</v>
      </c>
      <c r="J20" s="100">
        <v>0</v>
      </c>
      <c r="K20" s="62">
        <v>0</v>
      </c>
      <c r="L20" s="60" t="s">
        <v>62</v>
      </c>
      <c r="M20" s="142"/>
    </row>
    <row r="21" spans="2:13" ht="30" customHeight="1" x14ac:dyDescent="0.15">
      <c r="B21" s="20">
        <v>41048</v>
      </c>
      <c r="C21" s="9" t="s">
        <v>63</v>
      </c>
      <c r="D21" s="62">
        <v>0</v>
      </c>
      <c r="E21" s="104">
        <f>ROUND(D21/第１表１!H21*100,2)</f>
        <v>0</v>
      </c>
      <c r="F21" s="52">
        <v>0</v>
      </c>
      <c r="G21" s="104">
        <f>ROUND(F21/第１表１!H21*100,2)</f>
        <v>0</v>
      </c>
      <c r="H21" s="57">
        <v>0</v>
      </c>
      <c r="I21" s="52">
        <v>0</v>
      </c>
      <c r="J21" s="100">
        <v>0</v>
      </c>
      <c r="K21" s="62">
        <v>0</v>
      </c>
      <c r="L21" s="60" t="s">
        <v>65</v>
      </c>
      <c r="M21" s="142"/>
    </row>
    <row r="22" spans="2:13" ht="30" customHeight="1" x14ac:dyDescent="0.15">
      <c r="B22" s="20">
        <v>41014</v>
      </c>
      <c r="C22" s="11" t="s">
        <v>66</v>
      </c>
      <c r="D22" s="62">
        <v>0</v>
      </c>
      <c r="E22" s="104">
        <f>ROUND(D22/第１表１!H22*100,2)</f>
        <v>0</v>
      </c>
      <c r="F22" s="52">
        <v>0</v>
      </c>
      <c r="G22" s="104">
        <f>ROUND(F22/第１表１!H22*100,2)</f>
        <v>0</v>
      </c>
      <c r="H22" s="57">
        <v>0</v>
      </c>
      <c r="I22" s="52">
        <v>0</v>
      </c>
      <c r="J22" s="100">
        <v>0</v>
      </c>
      <c r="K22" s="62">
        <v>0</v>
      </c>
      <c r="L22" s="60" t="s">
        <v>68</v>
      </c>
      <c r="M22" s="142"/>
    </row>
    <row r="23" spans="2:13" ht="30" customHeight="1" x14ac:dyDescent="0.15">
      <c r="B23" s="20">
        <v>41016</v>
      </c>
      <c r="C23" s="9" t="s">
        <v>69</v>
      </c>
      <c r="D23" s="62">
        <v>0</v>
      </c>
      <c r="E23" s="104">
        <f>ROUND(D23/第１表１!H23*100,2)</f>
        <v>0</v>
      </c>
      <c r="F23" s="52">
        <v>0</v>
      </c>
      <c r="G23" s="104">
        <f>ROUND(F23/第１表１!H23*100,2)</f>
        <v>0</v>
      </c>
      <c r="H23" s="57">
        <v>0</v>
      </c>
      <c r="I23" s="52">
        <v>0</v>
      </c>
      <c r="J23" s="100">
        <v>0</v>
      </c>
      <c r="K23" s="62">
        <v>0</v>
      </c>
      <c r="L23" s="60" t="s">
        <v>70</v>
      </c>
      <c r="M23" s="142"/>
    </row>
    <row r="24" spans="2:13" ht="30" customHeight="1" x14ac:dyDescent="0.15">
      <c r="B24" s="20">
        <v>41020</v>
      </c>
      <c r="C24" s="11" t="s">
        <v>71</v>
      </c>
      <c r="D24" s="62">
        <v>0</v>
      </c>
      <c r="E24" s="104">
        <f>ROUND(D24/第１表１!H24*100,2)</f>
        <v>0</v>
      </c>
      <c r="F24" s="52">
        <v>0</v>
      </c>
      <c r="G24" s="104">
        <f>ROUND(F24/第１表１!H24*100,2)</f>
        <v>0</v>
      </c>
      <c r="H24" s="57">
        <v>0</v>
      </c>
      <c r="I24" s="52">
        <v>0</v>
      </c>
      <c r="J24" s="100">
        <v>0</v>
      </c>
      <c r="K24" s="62">
        <v>0</v>
      </c>
      <c r="L24" s="60" t="s">
        <v>73</v>
      </c>
      <c r="M24" s="142"/>
    </row>
    <row r="25" spans="2:13" ht="30" customHeight="1" x14ac:dyDescent="0.15">
      <c r="B25" s="20">
        <v>41024</v>
      </c>
      <c r="C25" s="11" t="s">
        <v>74</v>
      </c>
      <c r="D25" s="147">
        <v>0</v>
      </c>
      <c r="E25" s="104">
        <f>ROUND(D25/第１表１!H25*100,2)</f>
        <v>0</v>
      </c>
      <c r="F25" s="52">
        <v>0</v>
      </c>
      <c r="G25" s="104">
        <f>ROUND(F25/第１表１!H25*100,2)</f>
        <v>0</v>
      </c>
      <c r="H25" s="57">
        <v>0</v>
      </c>
      <c r="I25" s="52">
        <v>0</v>
      </c>
      <c r="J25" s="100">
        <v>0</v>
      </c>
      <c r="K25" s="62">
        <v>0</v>
      </c>
      <c r="L25" s="60" t="s">
        <v>76</v>
      </c>
      <c r="M25" s="142"/>
    </row>
    <row r="26" spans="2:13" ht="30" customHeight="1" x14ac:dyDescent="0.15">
      <c r="B26" s="20">
        <v>41021</v>
      </c>
      <c r="C26" s="11" t="s">
        <v>77</v>
      </c>
      <c r="D26" s="62">
        <v>0</v>
      </c>
      <c r="E26" s="104">
        <f>ROUND(D26/第１表１!H26*100,2)</f>
        <v>0</v>
      </c>
      <c r="F26" s="52">
        <v>0</v>
      </c>
      <c r="G26" s="104">
        <f>ROUND(F26/第１表１!H26*100,2)</f>
        <v>0</v>
      </c>
      <c r="H26" s="57">
        <v>0</v>
      </c>
      <c r="I26" s="52">
        <v>0</v>
      </c>
      <c r="J26" s="100">
        <v>0</v>
      </c>
      <c r="K26" s="62">
        <v>0</v>
      </c>
      <c r="L26" s="60" t="s">
        <v>129</v>
      </c>
      <c r="M26" s="142"/>
    </row>
    <row r="27" spans="2:13" ht="30" customHeight="1" x14ac:dyDescent="0.15">
      <c r="B27" s="20">
        <v>41035</v>
      </c>
      <c r="C27" s="11" t="s">
        <v>79</v>
      </c>
      <c r="D27" s="62">
        <v>0</v>
      </c>
      <c r="E27" s="104">
        <f>ROUND(D27/第１表１!H27*100,2)</f>
        <v>0</v>
      </c>
      <c r="F27" s="52">
        <v>0</v>
      </c>
      <c r="G27" s="104">
        <f>ROUND(F27/第１表１!H27*100,2)</f>
        <v>0</v>
      </c>
      <c r="H27" s="57">
        <v>0</v>
      </c>
      <c r="I27" s="52">
        <v>0</v>
      </c>
      <c r="J27" s="100">
        <v>0</v>
      </c>
      <c r="K27" s="62">
        <v>0</v>
      </c>
      <c r="L27" s="60" t="s">
        <v>81</v>
      </c>
      <c r="M27" s="142"/>
    </row>
    <row r="28" spans="2:13" ht="30" customHeight="1" x14ac:dyDescent="0.15">
      <c r="B28" s="20">
        <v>41038</v>
      </c>
      <c r="C28" s="9" t="s">
        <v>82</v>
      </c>
      <c r="D28" s="62">
        <v>0</v>
      </c>
      <c r="E28" s="104">
        <f>ROUND(D28/第１表１!H28*100,2)</f>
        <v>0</v>
      </c>
      <c r="F28" s="52">
        <v>0</v>
      </c>
      <c r="G28" s="104">
        <f>ROUND(F28/第１表１!H28*100,2)</f>
        <v>0</v>
      </c>
      <c r="H28" s="57">
        <v>0</v>
      </c>
      <c r="I28" s="52">
        <v>0</v>
      </c>
      <c r="J28" s="100">
        <v>0</v>
      </c>
      <c r="K28" s="62">
        <v>0</v>
      </c>
      <c r="L28" s="60" t="s">
        <v>83</v>
      </c>
      <c r="M28" s="142"/>
    </row>
    <row r="29" spans="2:13" ht="30" customHeight="1" x14ac:dyDescent="0.15">
      <c r="B29" s="20">
        <v>41042</v>
      </c>
      <c r="C29" s="11" t="s">
        <v>84</v>
      </c>
      <c r="D29" s="147">
        <v>0</v>
      </c>
      <c r="E29" s="104">
        <f>ROUND(D29/第１表１!H29*100,2)</f>
        <v>0</v>
      </c>
      <c r="F29" s="52">
        <v>0</v>
      </c>
      <c r="G29" s="104">
        <f>ROUND(F29/第１表１!H29*100,2)</f>
        <v>0</v>
      </c>
      <c r="H29" s="57">
        <v>0</v>
      </c>
      <c r="I29" s="52">
        <v>0</v>
      </c>
      <c r="J29" s="100">
        <v>0</v>
      </c>
      <c r="K29" s="62">
        <v>0</v>
      </c>
      <c r="L29" s="60" t="s">
        <v>86</v>
      </c>
      <c r="M29" s="142"/>
    </row>
    <row r="30" spans="2:13" ht="30" customHeight="1" x14ac:dyDescent="0.15">
      <c r="B30" s="20">
        <v>41043</v>
      </c>
      <c r="C30" s="9" t="s">
        <v>87</v>
      </c>
      <c r="D30" s="62">
        <v>0</v>
      </c>
      <c r="E30" s="104">
        <f>ROUND(D30/第１表１!H30*100,2)</f>
        <v>0</v>
      </c>
      <c r="F30" s="52">
        <v>0</v>
      </c>
      <c r="G30" s="104">
        <f>ROUND(F30/第１表１!H30*100,2)</f>
        <v>0</v>
      </c>
      <c r="H30" s="57">
        <v>0</v>
      </c>
      <c r="I30" s="52">
        <v>0</v>
      </c>
      <c r="J30" s="100">
        <v>0</v>
      </c>
      <c r="K30" s="62">
        <v>0</v>
      </c>
      <c r="L30" s="60" t="s">
        <v>89</v>
      </c>
      <c r="M30" s="142"/>
    </row>
    <row r="31" spans="2:13" ht="30" customHeight="1" x14ac:dyDescent="0.15">
      <c r="B31" s="20">
        <v>41044</v>
      </c>
      <c r="C31" s="11" t="s">
        <v>90</v>
      </c>
      <c r="D31" s="62">
        <v>0</v>
      </c>
      <c r="E31" s="104">
        <f>ROUND(D31/第１表１!H31*100,2)</f>
        <v>0</v>
      </c>
      <c r="F31" s="52">
        <v>0</v>
      </c>
      <c r="G31" s="104">
        <f>ROUND(F31/第１表１!H31*100,2)</f>
        <v>0</v>
      </c>
      <c r="H31" s="57">
        <v>0</v>
      </c>
      <c r="I31" s="52">
        <v>0</v>
      </c>
      <c r="J31" s="100">
        <v>0</v>
      </c>
      <c r="K31" s="62">
        <v>0</v>
      </c>
      <c r="L31" s="60" t="s">
        <v>91</v>
      </c>
      <c r="M31" s="142"/>
    </row>
    <row r="32" spans="2:13" ht="30" customHeight="1" x14ac:dyDescent="0.15">
      <c r="B32" s="65">
        <v>41047</v>
      </c>
      <c r="C32" s="148" t="s">
        <v>92</v>
      </c>
      <c r="D32" s="67">
        <v>0</v>
      </c>
      <c r="E32" s="118">
        <f>ROUND(D32/第１表１!H32*100,2)</f>
        <v>0</v>
      </c>
      <c r="F32" s="67">
        <v>0</v>
      </c>
      <c r="G32" s="118">
        <f>ROUND(F32/第１表１!H32*100,2)</f>
        <v>0</v>
      </c>
      <c r="H32" s="68">
        <v>0</v>
      </c>
      <c r="I32" s="52">
        <v>0</v>
      </c>
      <c r="J32" s="149">
        <v>0</v>
      </c>
      <c r="K32" s="62">
        <v>0</v>
      </c>
      <c r="L32" s="72" t="s">
        <v>94</v>
      </c>
      <c r="M32" s="142"/>
    </row>
    <row r="33" spans="2:13" ht="30" customHeight="1" x14ac:dyDescent="0.15">
      <c r="B33" s="73">
        <v>41301</v>
      </c>
      <c r="C33" s="74" t="s">
        <v>95</v>
      </c>
      <c r="D33" s="139" t="s">
        <v>40</v>
      </c>
      <c r="E33" s="139" t="s">
        <v>40</v>
      </c>
      <c r="F33" s="139" t="s">
        <v>40</v>
      </c>
      <c r="G33" s="139" t="s">
        <v>40</v>
      </c>
      <c r="H33" s="150" t="s">
        <v>40</v>
      </c>
      <c r="I33" s="151" t="s">
        <v>40</v>
      </c>
      <c r="J33" s="31" t="s">
        <v>40</v>
      </c>
      <c r="K33" s="151" t="s">
        <v>40</v>
      </c>
      <c r="L33" s="12" t="s">
        <v>97</v>
      </c>
      <c r="M33" s="142"/>
    </row>
    <row r="34" spans="2:13" ht="30" customHeight="1" x14ac:dyDescent="0.15">
      <c r="B34" s="20">
        <v>41302</v>
      </c>
      <c r="C34" s="9" t="s">
        <v>98</v>
      </c>
      <c r="D34" s="139" t="s">
        <v>40</v>
      </c>
      <c r="E34" s="139" t="s">
        <v>40</v>
      </c>
      <c r="F34" s="139" t="s">
        <v>40</v>
      </c>
      <c r="G34" s="139" t="s">
        <v>40</v>
      </c>
      <c r="H34" s="150" t="s">
        <v>40</v>
      </c>
      <c r="I34" s="150" t="s">
        <v>40</v>
      </c>
      <c r="J34" s="31" t="s">
        <v>40</v>
      </c>
      <c r="K34" s="31" t="s">
        <v>40</v>
      </c>
      <c r="L34" s="12" t="s">
        <v>100</v>
      </c>
      <c r="M34" s="142"/>
    </row>
    <row r="35" spans="2:13" ht="30" customHeight="1" thickBot="1" x14ac:dyDescent="0.2">
      <c r="B35" s="83">
        <v>41303</v>
      </c>
      <c r="C35" s="84" t="s">
        <v>101</v>
      </c>
      <c r="D35" s="152" t="s">
        <v>40</v>
      </c>
      <c r="E35" s="152" t="s">
        <v>40</v>
      </c>
      <c r="F35" s="152" t="s">
        <v>40</v>
      </c>
      <c r="G35" s="152" t="s">
        <v>40</v>
      </c>
      <c r="H35" s="153" t="s">
        <v>40</v>
      </c>
      <c r="I35" s="153" t="s">
        <v>40</v>
      </c>
      <c r="J35" s="154" t="s">
        <v>40</v>
      </c>
      <c r="K35" s="154" t="s">
        <v>40</v>
      </c>
      <c r="L35" s="127" t="s">
        <v>103</v>
      </c>
      <c r="M35" s="142"/>
    </row>
    <row r="36" spans="2:13" ht="14.1" customHeight="1" x14ac:dyDescent="0.15"/>
    <row r="37" spans="2:13" ht="14.1" customHeight="1" x14ac:dyDescent="0.15"/>
    <row r="38" spans="2:13" ht="14.1" customHeight="1" x14ac:dyDescent="0.15"/>
    <row r="39" spans="2:13" ht="14.1" customHeight="1" x14ac:dyDescent="0.15"/>
    <row r="40" spans="2:13" ht="14.1" customHeight="1" x14ac:dyDescent="0.15"/>
    <row r="41" spans="2:13" ht="14.1" customHeight="1" x14ac:dyDescent="0.15"/>
    <row r="42" spans="2:13" ht="14.1" customHeight="1" x14ac:dyDescent="0.15"/>
    <row r="43" spans="2:13" ht="14.1" customHeight="1" x14ac:dyDescent="0.15"/>
    <row r="44" spans="2:13" ht="14.1" customHeight="1" x14ac:dyDescent="0.15"/>
    <row r="45" spans="2:13" ht="14.1" customHeight="1" x14ac:dyDescent="0.15"/>
    <row r="46" spans="2:13" ht="14.1" customHeight="1" x14ac:dyDescent="0.15"/>
    <row r="47" spans="2:13" ht="14.1" customHeight="1" x14ac:dyDescent="0.15"/>
    <row r="48" spans="2:13" ht="14.1" customHeight="1" x14ac:dyDescent="0.15"/>
    <row r="49" ht="14.1" customHeight="1" x14ac:dyDescent="0.15"/>
    <row r="50" ht="14.1" customHeight="1" x14ac:dyDescent="0.15"/>
    <row r="51" ht="14.1" customHeight="1" x14ac:dyDescent="0.15"/>
    <row r="52" ht="14.1" customHeight="1" x14ac:dyDescent="0.15"/>
    <row r="53" ht="14.1" customHeight="1" x14ac:dyDescent="0.15"/>
    <row r="54" ht="14.1" customHeight="1" x14ac:dyDescent="0.15"/>
    <row r="55" ht="14.1" customHeight="1" x14ac:dyDescent="0.15"/>
    <row r="56" ht="14.1" customHeight="1" x14ac:dyDescent="0.15"/>
    <row r="57" ht="14.1" customHeight="1" x14ac:dyDescent="0.15"/>
    <row r="58" ht="14.1" customHeight="1" x14ac:dyDescent="0.15"/>
    <row r="59" ht="14.1" customHeight="1" x14ac:dyDescent="0.15"/>
    <row r="60" ht="14.1" customHeight="1" x14ac:dyDescent="0.15"/>
    <row r="61" ht="14.1" customHeight="1" x14ac:dyDescent="0.15"/>
    <row r="62" ht="14.1" customHeight="1" x14ac:dyDescent="0.15"/>
    <row r="63" ht="14.1" customHeight="1" x14ac:dyDescent="0.15"/>
    <row r="64" ht="14.1" customHeight="1" x14ac:dyDescent="0.15"/>
    <row r="65" ht="14.1" customHeight="1" x14ac:dyDescent="0.15"/>
    <row r="66" ht="14.1" customHeight="1" x14ac:dyDescent="0.15"/>
    <row r="67" ht="14.1" customHeight="1" x14ac:dyDescent="0.15"/>
    <row r="68" ht="14.1" customHeight="1" x14ac:dyDescent="0.15"/>
    <row r="69" ht="14.1" customHeight="1" x14ac:dyDescent="0.15"/>
    <row r="70" ht="14.1" customHeight="1" x14ac:dyDescent="0.15"/>
    <row r="71" ht="14.1" customHeight="1" x14ac:dyDescent="0.15"/>
    <row r="72" ht="14.1" customHeight="1" x14ac:dyDescent="0.15"/>
    <row r="73" ht="14.1" customHeight="1" x14ac:dyDescent="0.15"/>
    <row r="74" ht="14.1" customHeight="1" x14ac:dyDescent="0.15"/>
    <row r="75" ht="14.1" customHeight="1" x14ac:dyDescent="0.15"/>
    <row r="76" ht="14.1" customHeight="1" x14ac:dyDescent="0.15"/>
    <row r="77" ht="14.1" customHeight="1" x14ac:dyDescent="0.15"/>
    <row r="78" ht="14.1" customHeight="1" x14ac:dyDescent="0.15"/>
    <row r="79" ht="14.1" customHeight="1" x14ac:dyDescent="0.15"/>
    <row r="80" ht="14.1" customHeight="1" x14ac:dyDescent="0.15"/>
    <row r="81" ht="14.1" customHeight="1" x14ac:dyDescent="0.15"/>
    <row r="82" ht="14.1" customHeight="1" x14ac:dyDescent="0.15"/>
    <row r="83" ht="14.1" customHeight="1" x14ac:dyDescent="0.15"/>
    <row r="84" ht="14.1" customHeight="1" x14ac:dyDescent="0.15"/>
    <row r="85" ht="14.1" customHeight="1" x14ac:dyDescent="0.15"/>
    <row r="86" ht="14.1" customHeight="1" x14ac:dyDescent="0.15"/>
    <row r="87" ht="14.1" customHeight="1" x14ac:dyDescent="0.15"/>
    <row r="88" ht="14.1" customHeight="1" x14ac:dyDescent="0.15"/>
    <row r="89" ht="14.1" customHeight="1" x14ac:dyDescent="0.15"/>
    <row r="90" ht="14.1" customHeight="1" x14ac:dyDescent="0.15"/>
    <row r="91" ht="14.1" customHeight="1" x14ac:dyDescent="0.15"/>
    <row r="92" ht="14.1" customHeight="1" x14ac:dyDescent="0.15"/>
    <row r="93" ht="14.1" customHeight="1" x14ac:dyDescent="0.15"/>
    <row r="94" ht="14.1" customHeight="1" x14ac:dyDescent="0.15"/>
    <row r="95" ht="14.1" customHeight="1" x14ac:dyDescent="0.15"/>
    <row r="96" ht="14.1" customHeight="1" x14ac:dyDescent="0.15"/>
    <row r="97" ht="14.1" customHeight="1" x14ac:dyDescent="0.15"/>
    <row r="98" ht="14.1" customHeight="1" x14ac:dyDescent="0.15"/>
    <row r="99" ht="14.1" customHeight="1" x14ac:dyDescent="0.15"/>
    <row r="100" ht="14.1" customHeight="1" x14ac:dyDescent="0.15"/>
    <row r="101" ht="14.1" customHeight="1" x14ac:dyDescent="0.15"/>
    <row r="102" ht="14.1" customHeight="1" x14ac:dyDescent="0.15"/>
    <row r="103" ht="14.1" customHeight="1" x14ac:dyDescent="0.15"/>
    <row r="104" ht="14.1" customHeight="1" x14ac:dyDescent="0.15"/>
    <row r="105" ht="14.1" customHeight="1" x14ac:dyDescent="0.15"/>
    <row r="106" ht="14.1" customHeight="1" x14ac:dyDescent="0.15"/>
    <row r="107" ht="14.1" customHeight="1" x14ac:dyDescent="0.15"/>
    <row r="108" ht="14.1" customHeight="1" x14ac:dyDescent="0.15"/>
    <row r="109" ht="14.1" customHeight="1" x14ac:dyDescent="0.15"/>
    <row r="110" ht="14.1" customHeight="1" x14ac:dyDescent="0.15"/>
    <row r="111" ht="14.1" customHeight="1" x14ac:dyDescent="0.15"/>
    <row r="112" ht="14.1" customHeight="1" x14ac:dyDescent="0.15"/>
    <row r="113" ht="14.1" customHeight="1" x14ac:dyDescent="0.15"/>
    <row r="114" ht="14.1" customHeight="1" x14ac:dyDescent="0.15"/>
    <row r="115" ht="14.1" customHeight="1" x14ac:dyDescent="0.15"/>
    <row r="116" ht="14.1" customHeight="1" x14ac:dyDescent="0.15"/>
    <row r="117" ht="14.1" customHeight="1" x14ac:dyDescent="0.15"/>
    <row r="118" ht="14.1" customHeight="1" x14ac:dyDescent="0.15"/>
    <row r="119" ht="14.1" customHeight="1" x14ac:dyDescent="0.15"/>
    <row r="120" ht="14.1" customHeight="1" x14ac:dyDescent="0.15"/>
    <row r="121" ht="14.1" customHeight="1" x14ac:dyDescent="0.15"/>
    <row r="122" ht="14.1" customHeight="1" x14ac:dyDescent="0.15"/>
    <row r="123" ht="14.1" customHeight="1" x14ac:dyDescent="0.15"/>
    <row r="124" ht="14.1" customHeight="1" x14ac:dyDescent="0.15"/>
    <row r="125" ht="14.1" customHeight="1" x14ac:dyDescent="0.15"/>
    <row r="126" ht="14.1" customHeight="1" x14ac:dyDescent="0.15"/>
    <row r="127" ht="14.1" customHeight="1" x14ac:dyDescent="0.15"/>
    <row r="128" ht="14.1" customHeight="1" x14ac:dyDescent="0.15"/>
    <row r="129" ht="14.1" customHeight="1" x14ac:dyDescent="0.15"/>
    <row r="130" ht="14.1" customHeight="1" x14ac:dyDescent="0.15"/>
    <row r="131" ht="14.1" customHeight="1" x14ac:dyDescent="0.15"/>
  </sheetData>
  <mergeCells count="10">
    <mergeCell ref="B2:B6"/>
    <mergeCell ref="C2:C6"/>
    <mergeCell ref="D2:G2"/>
    <mergeCell ref="H2:K2"/>
    <mergeCell ref="L2:L12"/>
    <mergeCell ref="D3:G3"/>
    <mergeCell ref="H3:K3"/>
    <mergeCell ref="D4:E4"/>
    <mergeCell ref="F4:G4"/>
    <mergeCell ref="H4:J4"/>
  </mergeCells>
  <phoneticPr fontId="2"/>
  <printOptions horizontalCentered="1" gridLinesSet="0"/>
  <pageMargins left="0.27559055118110237" right="0.27559055118110237" top="0.98425196850393704" bottom="0.59055118110236227" header="0.51181102362204722" footer="0.51181102362204722"/>
  <pageSetup paperSize="9" scale="73" orientation="portrait" r:id="rId1"/>
  <headerFooter alignWithMargins="0"/>
  <colBreaks count="1" manualBreakCount="1">
    <brk id="12" max="3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4A42C-9105-4397-98AC-E97A324A16FB}">
  <sheetPr>
    <tabColor theme="4"/>
    <pageSetUpPr fitToPage="1"/>
  </sheetPr>
  <dimension ref="B1:Z40"/>
  <sheetViews>
    <sheetView view="pageBreakPreview" zoomScaleNormal="70" zoomScaleSheetLayoutView="100" workbookViewId="0">
      <pane xSplit="3" ySplit="6" topLeftCell="D7" activePane="bottomRight" state="frozen"/>
      <selection activeCell="E4" sqref="E4"/>
      <selection pane="topRight" activeCell="E4" sqref="E4"/>
      <selection pane="bottomLeft" activeCell="E4" sqref="E4"/>
      <selection pane="bottomRight" activeCell="B1" sqref="B1"/>
    </sheetView>
  </sheetViews>
  <sheetFormatPr defaultColWidth="9" defaultRowHeight="15.9" customHeight="1" x14ac:dyDescent="0.15"/>
  <cols>
    <col min="1" max="1" width="1.5" style="95" customWidth="1"/>
    <col min="2" max="2" width="12.59765625" style="95" customWidth="1"/>
    <col min="3" max="3" width="9.59765625" style="95" customWidth="1"/>
    <col min="4" max="6" width="10.59765625" style="95" customWidth="1"/>
    <col min="7" max="9" width="10.09765625" style="1" customWidth="1"/>
    <col min="10" max="10" width="9.19921875" style="1" customWidth="1"/>
    <col min="11" max="12" width="9.69921875" style="1" customWidth="1"/>
    <col min="13" max="14" width="7.5" style="95" customWidth="1"/>
    <col min="15" max="15" width="17.69921875" style="95" customWidth="1"/>
    <col min="16" max="16" width="10.59765625" style="95" customWidth="1"/>
    <col min="17" max="19" width="9.09765625" style="95" customWidth="1"/>
    <col min="20" max="20" width="5.59765625" style="95" customWidth="1"/>
    <col min="21" max="256" width="9" style="95"/>
    <col min="257" max="257" width="1.5" style="95" customWidth="1"/>
    <col min="258" max="258" width="12.59765625" style="95" customWidth="1"/>
    <col min="259" max="259" width="9.59765625" style="95" customWidth="1"/>
    <col min="260" max="262" width="10.59765625" style="95" customWidth="1"/>
    <col min="263" max="265" width="10.09765625" style="95" customWidth="1"/>
    <col min="266" max="266" width="9.19921875" style="95" customWidth="1"/>
    <col min="267" max="268" width="9.69921875" style="95" customWidth="1"/>
    <col min="269" max="270" width="7.5" style="95" customWidth="1"/>
    <col min="271" max="271" width="17.69921875" style="95" customWidth="1"/>
    <col min="272" max="272" width="10.59765625" style="95" customWidth="1"/>
    <col min="273" max="275" width="9.09765625" style="95" customWidth="1"/>
    <col min="276" max="276" width="5.59765625" style="95" customWidth="1"/>
    <col min="277" max="512" width="9" style="95"/>
    <col min="513" max="513" width="1.5" style="95" customWidth="1"/>
    <col min="514" max="514" width="12.59765625" style="95" customWidth="1"/>
    <col min="515" max="515" width="9.59765625" style="95" customWidth="1"/>
    <col min="516" max="518" width="10.59765625" style="95" customWidth="1"/>
    <col min="519" max="521" width="10.09765625" style="95" customWidth="1"/>
    <col min="522" max="522" width="9.19921875" style="95" customWidth="1"/>
    <col min="523" max="524" width="9.69921875" style="95" customWidth="1"/>
    <col min="525" max="526" width="7.5" style="95" customWidth="1"/>
    <col min="527" max="527" width="17.69921875" style="95" customWidth="1"/>
    <col min="528" max="528" width="10.59765625" style="95" customWidth="1"/>
    <col min="529" max="531" width="9.09765625" style="95" customWidth="1"/>
    <col min="532" max="532" width="5.59765625" style="95" customWidth="1"/>
    <col min="533" max="768" width="9" style="95"/>
    <col min="769" max="769" width="1.5" style="95" customWidth="1"/>
    <col min="770" max="770" width="12.59765625" style="95" customWidth="1"/>
    <col min="771" max="771" width="9.59765625" style="95" customWidth="1"/>
    <col min="772" max="774" width="10.59765625" style="95" customWidth="1"/>
    <col min="775" max="777" width="10.09765625" style="95" customWidth="1"/>
    <col min="778" max="778" width="9.19921875" style="95" customWidth="1"/>
    <col min="779" max="780" width="9.69921875" style="95" customWidth="1"/>
    <col min="781" max="782" width="7.5" style="95" customWidth="1"/>
    <col min="783" max="783" width="17.69921875" style="95" customWidth="1"/>
    <col min="784" max="784" width="10.59765625" style="95" customWidth="1"/>
    <col min="785" max="787" width="9.09765625" style="95" customWidth="1"/>
    <col min="788" max="788" width="5.59765625" style="95" customWidth="1"/>
    <col min="789" max="1024" width="9" style="95"/>
    <col min="1025" max="1025" width="1.5" style="95" customWidth="1"/>
    <col min="1026" max="1026" width="12.59765625" style="95" customWidth="1"/>
    <col min="1027" max="1027" width="9.59765625" style="95" customWidth="1"/>
    <col min="1028" max="1030" width="10.59765625" style="95" customWidth="1"/>
    <col min="1031" max="1033" width="10.09765625" style="95" customWidth="1"/>
    <col min="1034" max="1034" width="9.19921875" style="95" customWidth="1"/>
    <col min="1035" max="1036" width="9.69921875" style="95" customWidth="1"/>
    <col min="1037" max="1038" width="7.5" style="95" customWidth="1"/>
    <col min="1039" max="1039" width="17.69921875" style="95" customWidth="1"/>
    <col min="1040" max="1040" width="10.59765625" style="95" customWidth="1"/>
    <col min="1041" max="1043" width="9.09765625" style="95" customWidth="1"/>
    <col min="1044" max="1044" width="5.59765625" style="95" customWidth="1"/>
    <col min="1045" max="1280" width="9" style="95"/>
    <col min="1281" max="1281" width="1.5" style="95" customWidth="1"/>
    <col min="1282" max="1282" width="12.59765625" style="95" customWidth="1"/>
    <col min="1283" max="1283" width="9.59765625" style="95" customWidth="1"/>
    <col min="1284" max="1286" width="10.59765625" style="95" customWidth="1"/>
    <col min="1287" max="1289" width="10.09765625" style="95" customWidth="1"/>
    <col min="1290" max="1290" width="9.19921875" style="95" customWidth="1"/>
    <col min="1291" max="1292" width="9.69921875" style="95" customWidth="1"/>
    <col min="1293" max="1294" width="7.5" style="95" customWidth="1"/>
    <col min="1295" max="1295" width="17.69921875" style="95" customWidth="1"/>
    <col min="1296" max="1296" width="10.59765625" style="95" customWidth="1"/>
    <col min="1297" max="1299" width="9.09765625" style="95" customWidth="1"/>
    <col min="1300" max="1300" width="5.59765625" style="95" customWidth="1"/>
    <col min="1301" max="1536" width="9" style="95"/>
    <col min="1537" max="1537" width="1.5" style="95" customWidth="1"/>
    <col min="1538" max="1538" width="12.59765625" style="95" customWidth="1"/>
    <col min="1539" max="1539" width="9.59765625" style="95" customWidth="1"/>
    <col min="1540" max="1542" width="10.59765625" style="95" customWidth="1"/>
    <col min="1543" max="1545" width="10.09765625" style="95" customWidth="1"/>
    <col min="1546" max="1546" width="9.19921875" style="95" customWidth="1"/>
    <col min="1547" max="1548" width="9.69921875" style="95" customWidth="1"/>
    <col min="1549" max="1550" width="7.5" style="95" customWidth="1"/>
    <col min="1551" max="1551" width="17.69921875" style="95" customWidth="1"/>
    <col min="1552" max="1552" width="10.59765625" style="95" customWidth="1"/>
    <col min="1553" max="1555" width="9.09765625" style="95" customWidth="1"/>
    <col min="1556" max="1556" width="5.59765625" style="95" customWidth="1"/>
    <col min="1557" max="1792" width="9" style="95"/>
    <col min="1793" max="1793" width="1.5" style="95" customWidth="1"/>
    <col min="1794" max="1794" width="12.59765625" style="95" customWidth="1"/>
    <col min="1795" max="1795" width="9.59765625" style="95" customWidth="1"/>
    <col min="1796" max="1798" width="10.59765625" style="95" customWidth="1"/>
    <col min="1799" max="1801" width="10.09765625" style="95" customWidth="1"/>
    <col min="1802" max="1802" width="9.19921875" style="95" customWidth="1"/>
    <col min="1803" max="1804" width="9.69921875" style="95" customWidth="1"/>
    <col min="1805" max="1806" width="7.5" style="95" customWidth="1"/>
    <col min="1807" max="1807" width="17.69921875" style="95" customWidth="1"/>
    <col min="1808" max="1808" width="10.59765625" style="95" customWidth="1"/>
    <col min="1809" max="1811" width="9.09765625" style="95" customWidth="1"/>
    <col min="1812" max="1812" width="5.59765625" style="95" customWidth="1"/>
    <col min="1813" max="2048" width="9" style="95"/>
    <col min="2049" max="2049" width="1.5" style="95" customWidth="1"/>
    <col min="2050" max="2050" width="12.59765625" style="95" customWidth="1"/>
    <col min="2051" max="2051" width="9.59765625" style="95" customWidth="1"/>
    <col min="2052" max="2054" width="10.59765625" style="95" customWidth="1"/>
    <col min="2055" max="2057" width="10.09765625" style="95" customWidth="1"/>
    <col min="2058" max="2058" width="9.19921875" style="95" customWidth="1"/>
    <col min="2059" max="2060" width="9.69921875" style="95" customWidth="1"/>
    <col min="2061" max="2062" width="7.5" style="95" customWidth="1"/>
    <col min="2063" max="2063" width="17.69921875" style="95" customWidth="1"/>
    <col min="2064" max="2064" width="10.59765625" style="95" customWidth="1"/>
    <col min="2065" max="2067" width="9.09765625" style="95" customWidth="1"/>
    <col min="2068" max="2068" width="5.59765625" style="95" customWidth="1"/>
    <col min="2069" max="2304" width="9" style="95"/>
    <col min="2305" max="2305" width="1.5" style="95" customWidth="1"/>
    <col min="2306" max="2306" width="12.59765625" style="95" customWidth="1"/>
    <col min="2307" max="2307" width="9.59765625" style="95" customWidth="1"/>
    <col min="2308" max="2310" width="10.59765625" style="95" customWidth="1"/>
    <col min="2311" max="2313" width="10.09765625" style="95" customWidth="1"/>
    <col min="2314" max="2314" width="9.19921875" style="95" customWidth="1"/>
    <col min="2315" max="2316" width="9.69921875" style="95" customWidth="1"/>
    <col min="2317" max="2318" width="7.5" style="95" customWidth="1"/>
    <col min="2319" max="2319" width="17.69921875" style="95" customWidth="1"/>
    <col min="2320" max="2320" width="10.59765625" style="95" customWidth="1"/>
    <col min="2321" max="2323" width="9.09765625" style="95" customWidth="1"/>
    <col min="2324" max="2324" width="5.59765625" style="95" customWidth="1"/>
    <col min="2325" max="2560" width="9" style="95"/>
    <col min="2561" max="2561" width="1.5" style="95" customWidth="1"/>
    <col min="2562" max="2562" width="12.59765625" style="95" customWidth="1"/>
    <col min="2563" max="2563" width="9.59765625" style="95" customWidth="1"/>
    <col min="2564" max="2566" width="10.59765625" style="95" customWidth="1"/>
    <col min="2567" max="2569" width="10.09765625" style="95" customWidth="1"/>
    <col min="2570" max="2570" width="9.19921875" style="95" customWidth="1"/>
    <col min="2571" max="2572" width="9.69921875" style="95" customWidth="1"/>
    <col min="2573" max="2574" width="7.5" style="95" customWidth="1"/>
    <col min="2575" max="2575" width="17.69921875" style="95" customWidth="1"/>
    <col min="2576" max="2576" width="10.59765625" style="95" customWidth="1"/>
    <col min="2577" max="2579" width="9.09765625" style="95" customWidth="1"/>
    <col min="2580" max="2580" width="5.59765625" style="95" customWidth="1"/>
    <col min="2581" max="2816" width="9" style="95"/>
    <col min="2817" max="2817" width="1.5" style="95" customWidth="1"/>
    <col min="2818" max="2818" width="12.59765625" style="95" customWidth="1"/>
    <col min="2819" max="2819" width="9.59765625" style="95" customWidth="1"/>
    <col min="2820" max="2822" width="10.59765625" style="95" customWidth="1"/>
    <col min="2823" max="2825" width="10.09765625" style="95" customWidth="1"/>
    <col min="2826" max="2826" width="9.19921875" style="95" customWidth="1"/>
    <col min="2827" max="2828" width="9.69921875" style="95" customWidth="1"/>
    <col min="2829" max="2830" width="7.5" style="95" customWidth="1"/>
    <col min="2831" max="2831" width="17.69921875" style="95" customWidth="1"/>
    <col min="2832" max="2832" width="10.59765625" style="95" customWidth="1"/>
    <col min="2833" max="2835" width="9.09765625" style="95" customWidth="1"/>
    <col min="2836" max="2836" width="5.59765625" style="95" customWidth="1"/>
    <col min="2837" max="3072" width="9" style="95"/>
    <col min="3073" max="3073" width="1.5" style="95" customWidth="1"/>
    <col min="3074" max="3074" width="12.59765625" style="95" customWidth="1"/>
    <col min="3075" max="3075" width="9.59765625" style="95" customWidth="1"/>
    <col min="3076" max="3078" width="10.59765625" style="95" customWidth="1"/>
    <col min="3079" max="3081" width="10.09765625" style="95" customWidth="1"/>
    <col min="3082" max="3082" width="9.19921875" style="95" customWidth="1"/>
    <col min="3083" max="3084" width="9.69921875" style="95" customWidth="1"/>
    <col min="3085" max="3086" width="7.5" style="95" customWidth="1"/>
    <col min="3087" max="3087" width="17.69921875" style="95" customWidth="1"/>
    <col min="3088" max="3088" width="10.59765625" style="95" customWidth="1"/>
    <col min="3089" max="3091" width="9.09765625" style="95" customWidth="1"/>
    <col min="3092" max="3092" width="5.59765625" style="95" customWidth="1"/>
    <col min="3093" max="3328" width="9" style="95"/>
    <col min="3329" max="3329" width="1.5" style="95" customWidth="1"/>
    <col min="3330" max="3330" width="12.59765625" style="95" customWidth="1"/>
    <col min="3331" max="3331" width="9.59765625" style="95" customWidth="1"/>
    <col min="3332" max="3334" width="10.59765625" style="95" customWidth="1"/>
    <col min="3335" max="3337" width="10.09765625" style="95" customWidth="1"/>
    <col min="3338" max="3338" width="9.19921875" style="95" customWidth="1"/>
    <col min="3339" max="3340" width="9.69921875" style="95" customWidth="1"/>
    <col min="3341" max="3342" width="7.5" style="95" customWidth="1"/>
    <col min="3343" max="3343" width="17.69921875" style="95" customWidth="1"/>
    <col min="3344" max="3344" width="10.59765625" style="95" customWidth="1"/>
    <col min="3345" max="3347" width="9.09765625" style="95" customWidth="1"/>
    <col min="3348" max="3348" width="5.59765625" style="95" customWidth="1"/>
    <col min="3349" max="3584" width="9" style="95"/>
    <col min="3585" max="3585" width="1.5" style="95" customWidth="1"/>
    <col min="3586" max="3586" width="12.59765625" style="95" customWidth="1"/>
    <col min="3587" max="3587" width="9.59765625" style="95" customWidth="1"/>
    <col min="3588" max="3590" width="10.59765625" style="95" customWidth="1"/>
    <col min="3591" max="3593" width="10.09765625" style="95" customWidth="1"/>
    <col min="3594" max="3594" width="9.19921875" style="95" customWidth="1"/>
    <col min="3595" max="3596" width="9.69921875" style="95" customWidth="1"/>
    <col min="3597" max="3598" width="7.5" style="95" customWidth="1"/>
    <col min="3599" max="3599" width="17.69921875" style="95" customWidth="1"/>
    <col min="3600" max="3600" width="10.59765625" style="95" customWidth="1"/>
    <col min="3601" max="3603" width="9.09765625" style="95" customWidth="1"/>
    <col min="3604" max="3604" width="5.59765625" style="95" customWidth="1"/>
    <col min="3605" max="3840" width="9" style="95"/>
    <col min="3841" max="3841" width="1.5" style="95" customWidth="1"/>
    <col min="3842" max="3842" width="12.59765625" style="95" customWidth="1"/>
    <col min="3843" max="3843" width="9.59765625" style="95" customWidth="1"/>
    <col min="3844" max="3846" width="10.59765625" style="95" customWidth="1"/>
    <col min="3847" max="3849" width="10.09765625" style="95" customWidth="1"/>
    <col min="3850" max="3850" width="9.19921875" style="95" customWidth="1"/>
    <col min="3851" max="3852" width="9.69921875" style="95" customWidth="1"/>
    <col min="3853" max="3854" width="7.5" style="95" customWidth="1"/>
    <col min="3855" max="3855" width="17.69921875" style="95" customWidth="1"/>
    <col min="3856" max="3856" width="10.59765625" style="95" customWidth="1"/>
    <col min="3857" max="3859" width="9.09765625" style="95" customWidth="1"/>
    <col min="3860" max="3860" width="5.59765625" style="95" customWidth="1"/>
    <col min="3861" max="4096" width="9" style="95"/>
    <col min="4097" max="4097" width="1.5" style="95" customWidth="1"/>
    <col min="4098" max="4098" width="12.59765625" style="95" customWidth="1"/>
    <col min="4099" max="4099" width="9.59765625" style="95" customWidth="1"/>
    <col min="4100" max="4102" width="10.59765625" style="95" customWidth="1"/>
    <col min="4103" max="4105" width="10.09765625" style="95" customWidth="1"/>
    <col min="4106" max="4106" width="9.19921875" style="95" customWidth="1"/>
    <col min="4107" max="4108" width="9.69921875" style="95" customWidth="1"/>
    <col min="4109" max="4110" width="7.5" style="95" customWidth="1"/>
    <col min="4111" max="4111" width="17.69921875" style="95" customWidth="1"/>
    <col min="4112" max="4112" width="10.59765625" style="95" customWidth="1"/>
    <col min="4113" max="4115" width="9.09765625" style="95" customWidth="1"/>
    <col min="4116" max="4116" width="5.59765625" style="95" customWidth="1"/>
    <col min="4117" max="4352" width="9" style="95"/>
    <col min="4353" max="4353" width="1.5" style="95" customWidth="1"/>
    <col min="4354" max="4354" width="12.59765625" style="95" customWidth="1"/>
    <col min="4355" max="4355" width="9.59765625" style="95" customWidth="1"/>
    <col min="4356" max="4358" width="10.59765625" style="95" customWidth="1"/>
    <col min="4359" max="4361" width="10.09765625" style="95" customWidth="1"/>
    <col min="4362" max="4362" width="9.19921875" style="95" customWidth="1"/>
    <col min="4363" max="4364" width="9.69921875" style="95" customWidth="1"/>
    <col min="4365" max="4366" width="7.5" style="95" customWidth="1"/>
    <col min="4367" max="4367" width="17.69921875" style="95" customWidth="1"/>
    <col min="4368" max="4368" width="10.59765625" style="95" customWidth="1"/>
    <col min="4369" max="4371" width="9.09765625" style="95" customWidth="1"/>
    <col min="4372" max="4372" width="5.59765625" style="95" customWidth="1"/>
    <col min="4373" max="4608" width="9" style="95"/>
    <col min="4609" max="4609" width="1.5" style="95" customWidth="1"/>
    <col min="4610" max="4610" width="12.59765625" style="95" customWidth="1"/>
    <col min="4611" max="4611" width="9.59765625" style="95" customWidth="1"/>
    <col min="4612" max="4614" width="10.59765625" style="95" customWidth="1"/>
    <col min="4615" max="4617" width="10.09765625" style="95" customWidth="1"/>
    <col min="4618" max="4618" width="9.19921875" style="95" customWidth="1"/>
    <col min="4619" max="4620" width="9.69921875" style="95" customWidth="1"/>
    <col min="4621" max="4622" width="7.5" style="95" customWidth="1"/>
    <col min="4623" max="4623" width="17.69921875" style="95" customWidth="1"/>
    <col min="4624" max="4624" width="10.59765625" style="95" customWidth="1"/>
    <col min="4625" max="4627" width="9.09765625" style="95" customWidth="1"/>
    <col min="4628" max="4628" width="5.59765625" style="95" customWidth="1"/>
    <col min="4629" max="4864" width="9" style="95"/>
    <col min="4865" max="4865" width="1.5" style="95" customWidth="1"/>
    <col min="4866" max="4866" width="12.59765625" style="95" customWidth="1"/>
    <col min="4867" max="4867" width="9.59765625" style="95" customWidth="1"/>
    <col min="4868" max="4870" width="10.59765625" style="95" customWidth="1"/>
    <col min="4871" max="4873" width="10.09765625" style="95" customWidth="1"/>
    <col min="4874" max="4874" width="9.19921875" style="95" customWidth="1"/>
    <col min="4875" max="4876" width="9.69921875" style="95" customWidth="1"/>
    <col min="4877" max="4878" width="7.5" style="95" customWidth="1"/>
    <col min="4879" max="4879" width="17.69921875" style="95" customWidth="1"/>
    <col min="4880" max="4880" width="10.59765625" style="95" customWidth="1"/>
    <col min="4881" max="4883" width="9.09765625" style="95" customWidth="1"/>
    <col min="4884" max="4884" width="5.59765625" style="95" customWidth="1"/>
    <col min="4885" max="5120" width="9" style="95"/>
    <col min="5121" max="5121" width="1.5" style="95" customWidth="1"/>
    <col min="5122" max="5122" width="12.59765625" style="95" customWidth="1"/>
    <col min="5123" max="5123" width="9.59765625" style="95" customWidth="1"/>
    <col min="5124" max="5126" width="10.59765625" style="95" customWidth="1"/>
    <col min="5127" max="5129" width="10.09765625" style="95" customWidth="1"/>
    <col min="5130" max="5130" width="9.19921875" style="95" customWidth="1"/>
    <col min="5131" max="5132" width="9.69921875" style="95" customWidth="1"/>
    <col min="5133" max="5134" width="7.5" style="95" customWidth="1"/>
    <col min="5135" max="5135" width="17.69921875" style="95" customWidth="1"/>
    <col min="5136" max="5136" width="10.59765625" style="95" customWidth="1"/>
    <col min="5137" max="5139" width="9.09765625" style="95" customWidth="1"/>
    <col min="5140" max="5140" width="5.59765625" style="95" customWidth="1"/>
    <col min="5141" max="5376" width="9" style="95"/>
    <col min="5377" max="5377" width="1.5" style="95" customWidth="1"/>
    <col min="5378" max="5378" width="12.59765625" style="95" customWidth="1"/>
    <col min="5379" max="5379" width="9.59765625" style="95" customWidth="1"/>
    <col min="5380" max="5382" width="10.59765625" style="95" customWidth="1"/>
    <col min="5383" max="5385" width="10.09765625" style="95" customWidth="1"/>
    <col min="5386" max="5386" width="9.19921875" style="95" customWidth="1"/>
    <col min="5387" max="5388" width="9.69921875" style="95" customWidth="1"/>
    <col min="5389" max="5390" width="7.5" style="95" customWidth="1"/>
    <col min="5391" max="5391" width="17.69921875" style="95" customWidth="1"/>
    <col min="5392" max="5392" width="10.59765625" style="95" customWidth="1"/>
    <col min="5393" max="5395" width="9.09765625" style="95" customWidth="1"/>
    <col min="5396" max="5396" width="5.59765625" style="95" customWidth="1"/>
    <col min="5397" max="5632" width="9" style="95"/>
    <col min="5633" max="5633" width="1.5" style="95" customWidth="1"/>
    <col min="5634" max="5634" width="12.59765625" style="95" customWidth="1"/>
    <col min="5635" max="5635" width="9.59765625" style="95" customWidth="1"/>
    <col min="5636" max="5638" width="10.59765625" style="95" customWidth="1"/>
    <col min="5639" max="5641" width="10.09765625" style="95" customWidth="1"/>
    <col min="5642" max="5642" width="9.19921875" style="95" customWidth="1"/>
    <col min="5643" max="5644" width="9.69921875" style="95" customWidth="1"/>
    <col min="5645" max="5646" width="7.5" style="95" customWidth="1"/>
    <col min="5647" max="5647" width="17.69921875" style="95" customWidth="1"/>
    <col min="5648" max="5648" width="10.59765625" style="95" customWidth="1"/>
    <col min="5649" max="5651" width="9.09765625" style="95" customWidth="1"/>
    <col min="5652" max="5652" width="5.59765625" style="95" customWidth="1"/>
    <col min="5653" max="5888" width="9" style="95"/>
    <col min="5889" max="5889" width="1.5" style="95" customWidth="1"/>
    <col min="5890" max="5890" width="12.59765625" style="95" customWidth="1"/>
    <col min="5891" max="5891" width="9.59765625" style="95" customWidth="1"/>
    <col min="5892" max="5894" width="10.59765625" style="95" customWidth="1"/>
    <col min="5895" max="5897" width="10.09765625" style="95" customWidth="1"/>
    <col min="5898" max="5898" width="9.19921875" style="95" customWidth="1"/>
    <col min="5899" max="5900" width="9.69921875" style="95" customWidth="1"/>
    <col min="5901" max="5902" width="7.5" style="95" customWidth="1"/>
    <col min="5903" max="5903" width="17.69921875" style="95" customWidth="1"/>
    <col min="5904" max="5904" width="10.59765625" style="95" customWidth="1"/>
    <col min="5905" max="5907" width="9.09765625" style="95" customWidth="1"/>
    <col min="5908" max="5908" width="5.59765625" style="95" customWidth="1"/>
    <col min="5909" max="6144" width="9" style="95"/>
    <col min="6145" max="6145" width="1.5" style="95" customWidth="1"/>
    <col min="6146" max="6146" width="12.59765625" style="95" customWidth="1"/>
    <col min="6147" max="6147" width="9.59765625" style="95" customWidth="1"/>
    <col min="6148" max="6150" width="10.59765625" style="95" customWidth="1"/>
    <col min="6151" max="6153" width="10.09765625" style="95" customWidth="1"/>
    <col min="6154" max="6154" width="9.19921875" style="95" customWidth="1"/>
    <col min="6155" max="6156" width="9.69921875" style="95" customWidth="1"/>
    <col min="6157" max="6158" width="7.5" style="95" customWidth="1"/>
    <col min="6159" max="6159" width="17.69921875" style="95" customWidth="1"/>
    <col min="6160" max="6160" width="10.59765625" style="95" customWidth="1"/>
    <col min="6161" max="6163" width="9.09765625" style="95" customWidth="1"/>
    <col min="6164" max="6164" width="5.59765625" style="95" customWidth="1"/>
    <col min="6165" max="6400" width="9" style="95"/>
    <col min="6401" max="6401" width="1.5" style="95" customWidth="1"/>
    <col min="6402" max="6402" width="12.59765625" style="95" customWidth="1"/>
    <col min="6403" max="6403" width="9.59765625" style="95" customWidth="1"/>
    <col min="6404" max="6406" width="10.59765625" style="95" customWidth="1"/>
    <col min="6407" max="6409" width="10.09765625" style="95" customWidth="1"/>
    <col min="6410" max="6410" width="9.19921875" style="95" customWidth="1"/>
    <col min="6411" max="6412" width="9.69921875" style="95" customWidth="1"/>
    <col min="6413" max="6414" width="7.5" style="95" customWidth="1"/>
    <col min="6415" max="6415" width="17.69921875" style="95" customWidth="1"/>
    <col min="6416" max="6416" width="10.59765625" style="95" customWidth="1"/>
    <col min="6417" max="6419" width="9.09765625" style="95" customWidth="1"/>
    <col min="6420" max="6420" width="5.59765625" style="95" customWidth="1"/>
    <col min="6421" max="6656" width="9" style="95"/>
    <col min="6657" max="6657" width="1.5" style="95" customWidth="1"/>
    <col min="6658" max="6658" width="12.59765625" style="95" customWidth="1"/>
    <col min="6659" max="6659" width="9.59765625" style="95" customWidth="1"/>
    <col min="6660" max="6662" width="10.59765625" style="95" customWidth="1"/>
    <col min="6663" max="6665" width="10.09765625" style="95" customWidth="1"/>
    <col min="6666" max="6666" width="9.19921875" style="95" customWidth="1"/>
    <col min="6667" max="6668" width="9.69921875" style="95" customWidth="1"/>
    <col min="6669" max="6670" width="7.5" style="95" customWidth="1"/>
    <col min="6671" max="6671" width="17.69921875" style="95" customWidth="1"/>
    <col min="6672" max="6672" width="10.59765625" style="95" customWidth="1"/>
    <col min="6673" max="6675" width="9.09765625" style="95" customWidth="1"/>
    <col min="6676" max="6676" width="5.59765625" style="95" customWidth="1"/>
    <col min="6677" max="6912" width="9" style="95"/>
    <col min="6913" max="6913" width="1.5" style="95" customWidth="1"/>
    <col min="6914" max="6914" width="12.59765625" style="95" customWidth="1"/>
    <col min="6915" max="6915" width="9.59765625" style="95" customWidth="1"/>
    <col min="6916" max="6918" width="10.59765625" style="95" customWidth="1"/>
    <col min="6919" max="6921" width="10.09765625" style="95" customWidth="1"/>
    <col min="6922" max="6922" width="9.19921875" style="95" customWidth="1"/>
    <col min="6923" max="6924" width="9.69921875" style="95" customWidth="1"/>
    <col min="6925" max="6926" width="7.5" style="95" customWidth="1"/>
    <col min="6927" max="6927" width="17.69921875" style="95" customWidth="1"/>
    <col min="6928" max="6928" width="10.59765625" style="95" customWidth="1"/>
    <col min="6929" max="6931" width="9.09765625" style="95" customWidth="1"/>
    <col min="6932" max="6932" width="5.59765625" style="95" customWidth="1"/>
    <col min="6933" max="7168" width="9" style="95"/>
    <col min="7169" max="7169" width="1.5" style="95" customWidth="1"/>
    <col min="7170" max="7170" width="12.59765625" style="95" customWidth="1"/>
    <col min="7171" max="7171" width="9.59765625" style="95" customWidth="1"/>
    <col min="7172" max="7174" width="10.59765625" style="95" customWidth="1"/>
    <col min="7175" max="7177" width="10.09765625" style="95" customWidth="1"/>
    <col min="7178" max="7178" width="9.19921875" style="95" customWidth="1"/>
    <col min="7179" max="7180" width="9.69921875" style="95" customWidth="1"/>
    <col min="7181" max="7182" width="7.5" style="95" customWidth="1"/>
    <col min="7183" max="7183" width="17.69921875" style="95" customWidth="1"/>
    <col min="7184" max="7184" width="10.59765625" style="95" customWidth="1"/>
    <col min="7185" max="7187" width="9.09765625" style="95" customWidth="1"/>
    <col min="7188" max="7188" width="5.59765625" style="95" customWidth="1"/>
    <col min="7189" max="7424" width="9" style="95"/>
    <col min="7425" max="7425" width="1.5" style="95" customWidth="1"/>
    <col min="7426" max="7426" width="12.59765625" style="95" customWidth="1"/>
    <col min="7427" max="7427" width="9.59765625" style="95" customWidth="1"/>
    <col min="7428" max="7430" width="10.59765625" style="95" customWidth="1"/>
    <col min="7431" max="7433" width="10.09765625" style="95" customWidth="1"/>
    <col min="7434" max="7434" width="9.19921875" style="95" customWidth="1"/>
    <col min="7435" max="7436" width="9.69921875" style="95" customWidth="1"/>
    <col min="7437" max="7438" width="7.5" style="95" customWidth="1"/>
    <col min="7439" max="7439" width="17.69921875" style="95" customWidth="1"/>
    <col min="7440" max="7440" width="10.59765625" style="95" customWidth="1"/>
    <col min="7441" max="7443" width="9.09765625" style="95" customWidth="1"/>
    <col min="7444" max="7444" width="5.59765625" style="95" customWidth="1"/>
    <col min="7445" max="7680" width="9" style="95"/>
    <col min="7681" max="7681" width="1.5" style="95" customWidth="1"/>
    <col min="7682" max="7682" width="12.59765625" style="95" customWidth="1"/>
    <col min="7683" max="7683" width="9.59765625" style="95" customWidth="1"/>
    <col min="7684" max="7686" width="10.59765625" style="95" customWidth="1"/>
    <col min="7687" max="7689" width="10.09765625" style="95" customWidth="1"/>
    <col min="7690" max="7690" width="9.19921875" style="95" customWidth="1"/>
    <col min="7691" max="7692" width="9.69921875" style="95" customWidth="1"/>
    <col min="7693" max="7694" width="7.5" style="95" customWidth="1"/>
    <col min="7695" max="7695" width="17.69921875" style="95" customWidth="1"/>
    <col min="7696" max="7696" width="10.59765625" style="95" customWidth="1"/>
    <col min="7697" max="7699" width="9.09765625" style="95" customWidth="1"/>
    <col min="7700" max="7700" width="5.59765625" style="95" customWidth="1"/>
    <col min="7701" max="7936" width="9" style="95"/>
    <col min="7937" max="7937" width="1.5" style="95" customWidth="1"/>
    <col min="7938" max="7938" width="12.59765625" style="95" customWidth="1"/>
    <col min="7939" max="7939" width="9.59765625" style="95" customWidth="1"/>
    <col min="7940" max="7942" width="10.59765625" style="95" customWidth="1"/>
    <col min="7943" max="7945" width="10.09765625" style="95" customWidth="1"/>
    <col min="7946" max="7946" width="9.19921875" style="95" customWidth="1"/>
    <col min="7947" max="7948" width="9.69921875" style="95" customWidth="1"/>
    <col min="7949" max="7950" width="7.5" style="95" customWidth="1"/>
    <col min="7951" max="7951" width="17.69921875" style="95" customWidth="1"/>
    <col min="7952" max="7952" width="10.59765625" style="95" customWidth="1"/>
    <col min="7953" max="7955" width="9.09765625" style="95" customWidth="1"/>
    <col min="7956" max="7956" width="5.59765625" style="95" customWidth="1"/>
    <col min="7957" max="8192" width="9" style="95"/>
    <col min="8193" max="8193" width="1.5" style="95" customWidth="1"/>
    <col min="8194" max="8194" width="12.59765625" style="95" customWidth="1"/>
    <col min="8195" max="8195" width="9.59765625" style="95" customWidth="1"/>
    <col min="8196" max="8198" width="10.59765625" style="95" customWidth="1"/>
    <col min="8199" max="8201" width="10.09765625" style="95" customWidth="1"/>
    <col min="8202" max="8202" width="9.19921875" style="95" customWidth="1"/>
    <col min="8203" max="8204" width="9.69921875" style="95" customWidth="1"/>
    <col min="8205" max="8206" width="7.5" style="95" customWidth="1"/>
    <col min="8207" max="8207" width="17.69921875" style="95" customWidth="1"/>
    <col min="8208" max="8208" width="10.59765625" style="95" customWidth="1"/>
    <col min="8209" max="8211" width="9.09765625" style="95" customWidth="1"/>
    <col min="8212" max="8212" width="5.59765625" style="95" customWidth="1"/>
    <col min="8213" max="8448" width="9" style="95"/>
    <col min="8449" max="8449" width="1.5" style="95" customWidth="1"/>
    <col min="8450" max="8450" width="12.59765625" style="95" customWidth="1"/>
    <col min="8451" max="8451" width="9.59765625" style="95" customWidth="1"/>
    <col min="8452" max="8454" width="10.59765625" style="95" customWidth="1"/>
    <col min="8455" max="8457" width="10.09765625" style="95" customWidth="1"/>
    <col min="8458" max="8458" width="9.19921875" style="95" customWidth="1"/>
    <col min="8459" max="8460" width="9.69921875" style="95" customWidth="1"/>
    <col min="8461" max="8462" width="7.5" style="95" customWidth="1"/>
    <col min="8463" max="8463" width="17.69921875" style="95" customWidth="1"/>
    <col min="8464" max="8464" width="10.59765625" style="95" customWidth="1"/>
    <col min="8465" max="8467" width="9.09765625" style="95" customWidth="1"/>
    <col min="8468" max="8468" width="5.59765625" style="95" customWidth="1"/>
    <col min="8469" max="8704" width="9" style="95"/>
    <col min="8705" max="8705" width="1.5" style="95" customWidth="1"/>
    <col min="8706" max="8706" width="12.59765625" style="95" customWidth="1"/>
    <col min="8707" max="8707" width="9.59765625" style="95" customWidth="1"/>
    <col min="8708" max="8710" width="10.59765625" style="95" customWidth="1"/>
    <col min="8711" max="8713" width="10.09765625" style="95" customWidth="1"/>
    <col min="8714" max="8714" width="9.19921875" style="95" customWidth="1"/>
    <col min="8715" max="8716" width="9.69921875" style="95" customWidth="1"/>
    <col min="8717" max="8718" width="7.5" style="95" customWidth="1"/>
    <col min="8719" max="8719" width="17.69921875" style="95" customWidth="1"/>
    <col min="8720" max="8720" width="10.59765625" style="95" customWidth="1"/>
    <col min="8721" max="8723" width="9.09765625" style="95" customWidth="1"/>
    <col min="8724" max="8724" width="5.59765625" style="95" customWidth="1"/>
    <col min="8725" max="8960" width="9" style="95"/>
    <col min="8961" max="8961" width="1.5" style="95" customWidth="1"/>
    <col min="8962" max="8962" width="12.59765625" style="95" customWidth="1"/>
    <col min="8963" max="8963" width="9.59765625" style="95" customWidth="1"/>
    <col min="8964" max="8966" width="10.59765625" style="95" customWidth="1"/>
    <col min="8967" max="8969" width="10.09765625" style="95" customWidth="1"/>
    <col min="8970" max="8970" width="9.19921875" style="95" customWidth="1"/>
    <col min="8971" max="8972" width="9.69921875" style="95" customWidth="1"/>
    <col min="8973" max="8974" width="7.5" style="95" customWidth="1"/>
    <col min="8975" max="8975" width="17.69921875" style="95" customWidth="1"/>
    <col min="8976" max="8976" width="10.59765625" style="95" customWidth="1"/>
    <col min="8977" max="8979" width="9.09765625" style="95" customWidth="1"/>
    <col min="8980" max="8980" width="5.59765625" style="95" customWidth="1"/>
    <col min="8981" max="9216" width="9" style="95"/>
    <col min="9217" max="9217" width="1.5" style="95" customWidth="1"/>
    <col min="9218" max="9218" width="12.59765625" style="95" customWidth="1"/>
    <col min="9219" max="9219" width="9.59765625" style="95" customWidth="1"/>
    <col min="9220" max="9222" width="10.59765625" style="95" customWidth="1"/>
    <col min="9223" max="9225" width="10.09765625" style="95" customWidth="1"/>
    <col min="9226" max="9226" width="9.19921875" style="95" customWidth="1"/>
    <col min="9227" max="9228" width="9.69921875" style="95" customWidth="1"/>
    <col min="9229" max="9230" width="7.5" style="95" customWidth="1"/>
    <col min="9231" max="9231" width="17.69921875" style="95" customWidth="1"/>
    <col min="9232" max="9232" width="10.59765625" style="95" customWidth="1"/>
    <col min="9233" max="9235" width="9.09765625" style="95" customWidth="1"/>
    <col min="9236" max="9236" width="5.59765625" style="95" customWidth="1"/>
    <col min="9237" max="9472" width="9" style="95"/>
    <col min="9473" max="9473" width="1.5" style="95" customWidth="1"/>
    <col min="9474" max="9474" width="12.59765625" style="95" customWidth="1"/>
    <col min="9475" max="9475" width="9.59765625" style="95" customWidth="1"/>
    <col min="9476" max="9478" width="10.59765625" style="95" customWidth="1"/>
    <col min="9479" max="9481" width="10.09765625" style="95" customWidth="1"/>
    <col min="9482" max="9482" width="9.19921875" style="95" customWidth="1"/>
    <col min="9483" max="9484" width="9.69921875" style="95" customWidth="1"/>
    <col min="9485" max="9486" width="7.5" style="95" customWidth="1"/>
    <col min="9487" max="9487" width="17.69921875" style="95" customWidth="1"/>
    <col min="9488" max="9488" width="10.59765625" style="95" customWidth="1"/>
    <col min="9489" max="9491" width="9.09765625" style="95" customWidth="1"/>
    <col min="9492" max="9492" width="5.59765625" style="95" customWidth="1"/>
    <col min="9493" max="9728" width="9" style="95"/>
    <col min="9729" max="9729" width="1.5" style="95" customWidth="1"/>
    <col min="9730" max="9730" width="12.59765625" style="95" customWidth="1"/>
    <col min="9731" max="9731" width="9.59765625" style="95" customWidth="1"/>
    <col min="9732" max="9734" width="10.59765625" style="95" customWidth="1"/>
    <col min="9735" max="9737" width="10.09765625" style="95" customWidth="1"/>
    <col min="9738" max="9738" width="9.19921875" style="95" customWidth="1"/>
    <col min="9739" max="9740" width="9.69921875" style="95" customWidth="1"/>
    <col min="9741" max="9742" width="7.5" style="95" customWidth="1"/>
    <col min="9743" max="9743" width="17.69921875" style="95" customWidth="1"/>
    <col min="9744" max="9744" width="10.59765625" style="95" customWidth="1"/>
    <col min="9745" max="9747" width="9.09765625" style="95" customWidth="1"/>
    <col min="9748" max="9748" width="5.59765625" style="95" customWidth="1"/>
    <col min="9749" max="9984" width="9" style="95"/>
    <col min="9985" max="9985" width="1.5" style="95" customWidth="1"/>
    <col min="9986" max="9986" width="12.59765625" style="95" customWidth="1"/>
    <col min="9987" max="9987" width="9.59765625" style="95" customWidth="1"/>
    <col min="9988" max="9990" width="10.59765625" style="95" customWidth="1"/>
    <col min="9991" max="9993" width="10.09765625" style="95" customWidth="1"/>
    <col min="9994" max="9994" width="9.19921875" style="95" customWidth="1"/>
    <col min="9995" max="9996" width="9.69921875" style="95" customWidth="1"/>
    <col min="9997" max="9998" width="7.5" style="95" customWidth="1"/>
    <col min="9999" max="9999" width="17.69921875" style="95" customWidth="1"/>
    <col min="10000" max="10000" width="10.59765625" style="95" customWidth="1"/>
    <col min="10001" max="10003" width="9.09765625" style="95" customWidth="1"/>
    <col min="10004" max="10004" width="5.59765625" style="95" customWidth="1"/>
    <col min="10005" max="10240" width="9" style="95"/>
    <col min="10241" max="10241" width="1.5" style="95" customWidth="1"/>
    <col min="10242" max="10242" width="12.59765625" style="95" customWidth="1"/>
    <col min="10243" max="10243" width="9.59765625" style="95" customWidth="1"/>
    <col min="10244" max="10246" width="10.59765625" style="95" customWidth="1"/>
    <col min="10247" max="10249" width="10.09765625" style="95" customWidth="1"/>
    <col min="10250" max="10250" width="9.19921875" style="95" customWidth="1"/>
    <col min="10251" max="10252" width="9.69921875" style="95" customWidth="1"/>
    <col min="10253" max="10254" width="7.5" style="95" customWidth="1"/>
    <col min="10255" max="10255" width="17.69921875" style="95" customWidth="1"/>
    <col min="10256" max="10256" width="10.59765625" style="95" customWidth="1"/>
    <col min="10257" max="10259" width="9.09765625" style="95" customWidth="1"/>
    <col min="10260" max="10260" width="5.59765625" style="95" customWidth="1"/>
    <col min="10261" max="10496" width="9" style="95"/>
    <col min="10497" max="10497" width="1.5" style="95" customWidth="1"/>
    <col min="10498" max="10498" width="12.59765625" style="95" customWidth="1"/>
    <col min="10499" max="10499" width="9.59765625" style="95" customWidth="1"/>
    <col min="10500" max="10502" width="10.59765625" style="95" customWidth="1"/>
    <col min="10503" max="10505" width="10.09765625" style="95" customWidth="1"/>
    <col min="10506" max="10506" width="9.19921875" style="95" customWidth="1"/>
    <col min="10507" max="10508" width="9.69921875" style="95" customWidth="1"/>
    <col min="10509" max="10510" width="7.5" style="95" customWidth="1"/>
    <col min="10511" max="10511" width="17.69921875" style="95" customWidth="1"/>
    <col min="10512" max="10512" width="10.59765625" style="95" customWidth="1"/>
    <col min="10513" max="10515" width="9.09765625" style="95" customWidth="1"/>
    <col min="10516" max="10516" width="5.59765625" style="95" customWidth="1"/>
    <col min="10517" max="10752" width="9" style="95"/>
    <col min="10753" max="10753" width="1.5" style="95" customWidth="1"/>
    <col min="10754" max="10754" width="12.59765625" style="95" customWidth="1"/>
    <col min="10755" max="10755" width="9.59765625" style="95" customWidth="1"/>
    <col min="10756" max="10758" width="10.59765625" style="95" customWidth="1"/>
    <col min="10759" max="10761" width="10.09765625" style="95" customWidth="1"/>
    <col min="10762" max="10762" width="9.19921875" style="95" customWidth="1"/>
    <col min="10763" max="10764" width="9.69921875" style="95" customWidth="1"/>
    <col min="10765" max="10766" width="7.5" style="95" customWidth="1"/>
    <col min="10767" max="10767" width="17.69921875" style="95" customWidth="1"/>
    <col min="10768" max="10768" width="10.59765625" style="95" customWidth="1"/>
    <col min="10769" max="10771" width="9.09765625" style="95" customWidth="1"/>
    <col min="10772" max="10772" width="5.59765625" style="95" customWidth="1"/>
    <col min="10773" max="11008" width="9" style="95"/>
    <col min="11009" max="11009" width="1.5" style="95" customWidth="1"/>
    <col min="11010" max="11010" width="12.59765625" style="95" customWidth="1"/>
    <col min="11011" max="11011" width="9.59765625" style="95" customWidth="1"/>
    <col min="11012" max="11014" width="10.59765625" style="95" customWidth="1"/>
    <col min="11015" max="11017" width="10.09765625" style="95" customWidth="1"/>
    <col min="11018" max="11018" width="9.19921875" style="95" customWidth="1"/>
    <col min="11019" max="11020" width="9.69921875" style="95" customWidth="1"/>
    <col min="11021" max="11022" width="7.5" style="95" customWidth="1"/>
    <col min="11023" max="11023" width="17.69921875" style="95" customWidth="1"/>
    <col min="11024" max="11024" width="10.59765625" style="95" customWidth="1"/>
    <col min="11025" max="11027" width="9.09765625" style="95" customWidth="1"/>
    <col min="11028" max="11028" width="5.59765625" style="95" customWidth="1"/>
    <col min="11029" max="11264" width="9" style="95"/>
    <col min="11265" max="11265" width="1.5" style="95" customWidth="1"/>
    <col min="11266" max="11266" width="12.59765625" style="95" customWidth="1"/>
    <col min="11267" max="11267" width="9.59765625" style="95" customWidth="1"/>
    <col min="11268" max="11270" width="10.59765625" style="95" customWidth="1"/>
    <col min="11271" max="11273" width="10.09765625" style="95" customWidth="1"/>
    <col min="11274" max="11274" width="9.19921875" style="95" customWidth="1"/>
    <col min="11275" max="11276" width="9.69921875" style="95" customWidth="1"/>
    <col min="11277" max="11278" width="7.5" style="95" customWidth="1"/>
    <col min="11279" max="11279" width="17.69921875" style="95" customWidth="1"/>
    <col min="11280" max="11280" width="10.59765625" style="95" customWidth="1"/>
    <col min="11281" max="11283" width="9.09765625" style="95" customWidth="1"/>
    <col min="11284" max="11284" width="5.59765625" style="95" customWidth="1"/>
    <col min="11285" max="11520" width="9" style="95"/>
    <col min="11521" max="11521" width="1.5" style="95" customWidth="1"/>
    <col min="11522" max="11522" width="12.59765625" style="95" customWidth="1"/>
    <col min="11523" max="11523" width="9.59765625" style="95" customWidth="1"/>
    <col min="11524" max="11526" width="10.59765625" style="95" customWidth="1"/>
    <col min="11527" max="11529" width="10.09765625" style="95" customWidth="1"/>
    <col min="11530" max="11530" width="9.19921875" style="95" customWidth="1"/>
    <col min="11531" max="11532" width="9.69921875" style="95" customWidth="1"/>
    <col min="11533" max="11534" width="7.5" style="95" customWidth="1"/>
    <col min="11535" max="11535" width="17.69921875" style="95" customWidth="1"/>
    <col min="11536" max="11536" width="10.59765625" style="95" customWidth="1"/>
    <col min="11537" max="11539" width="9.09765625" style="95" customWidth="1"/>
    <col min="11540" max="11540" width="5.59765625" style="95" customWidth="1"/>
    <col min="11541" max="11776" width="9" style="95"/>
    <col min="11777" max="11777" width="1.5" style="95" customWidth="1"/>
    <col min="11778" max="11778" width="12.59765625" style="95" customWidth="1"/>
    <col min="11779" max="11779" width="9.59765625" style="95" customWidth="1"/>
    <col min="11780" max="11782" width="10.59765625" style="95" customWidth="1"/>
    <col min="11783" max="11785" width="10.09765625" style="95" customWidth="1"/>
    <col min="11786" max="11786" width="9.19921875" style="95" customWidth="1"/>
    <col min="11787" max="11788" width="9.69921875" style="95" customWidth="1"/>
    <col min="11789" max="11790" width="7.5" style="95" customWidth="1"/>
    <col min="11791" max="11791" width="17.69921875" style="95" customWidth="1"/>
    <col min="11792" max="11792" width="10.59765625" style="95" customWidth="1"/>
    <col min="11793" max="11795" width="9.09765625" style="95" customWidth="1"/>
    <col min="11796" max="11796" width="5.59765625" style="95" customWidth="1"/>
    <col min="11797" max="12032" width="9" style="95"/>
    <col min="12033" max="12033" width="1.5" style="95" customWidth="1"/>
    <col min="12034" max="12034" width="12.59765625" style="95" customWidth="1"/>
    <col min="12035" max="12035" width="9.59765625" style="95" customWidth="1"/>
    <col min="12036" max="12038" width="10.59765625" style="95" customWidth="1"/>
    <col min="12039" max="12041" width="10.09765625" style="95" customWidth="1"/>
    <col min="12042" max="12042" width="9.19921875" style="95" customWidth="1"/>
    <col min="12043" max="12044" width="9.69921875" style="95" customWidth="1"/>
    <col min="12045" max="12046" width="7.5" style="95" customWidth="1"/>
    <col min="12047" max="12047" width="17.69921875" style="95" customWidth="1"/>
    <col min="12048" max="12048" width="10.59765625" style="95" customWidth="1"/>
    <col min="12049" max="12051" width="9.09765625" style="95" customWidth="1"/>
    <col min="12052" max="12052" width="5.59765625" style="95" customWidth="1"/>
    <col min="12053" max="12288" width="9" style="95"/>
    <col min="12289" max="12289" width="1.5" style="95" customWidth="1"/>
    <col min="12290" max="12290" width="12.59765625" style="95" customWidth="1"/>
    <col min="12291" max="12291" width="9.59765625" style="95" customWidth="1"/>
    <col min="12292" max="12294" width="10.59765625" style="95" customWidth="1"/>
    <col min="12295" max="12297" width="10.09765625" style="95" customWidth="1"/>
    <col min="12298" max="12298" width="9.19921875" style="95" customWidth="1"/>
    <col min="12299" max="12300" width="9.69921875" style="95" customWidth="1"/>
    <col min="12301" max="12302" width="7.5" style="95" customWidth="1"/>
    <col min="12303" max="12303" width="17.69921875" style="95" customWidth="1"/>
    <col min="12304" max="12304" width="10.59765625" style="95" customWidth="1"/>
    <col min="12305" max="12307" width="9.09765625" style="95" customWidth="1"/>
    <col min="12308" max="12308" width="5.59765625" style="95" customWidth="1"/>
    <col min="12309" max="12544" width="9" style="95"/>
    <col min="12545" max="12545" width="1.5" style="95" customWidth="1"/>
    <col min="12546" max="12546" width="12.59765625" style="95" customWidth="1"/>
    <col min="12547" max="12547" width="9.59765625" style="95" customWidth="1"/>
    <col min="12548" max="12550" width="10.59765625" style="95" customWidth="1"/>
    <col min="12551" max="12553" width="10.09765625" style="95" customWidth="1"/>
    <col min="12554" max="12554" width="9.19921875" style="95" customWidth="1"/>
    <col min="12555" max="12556" width="9.69921875" style="95" customWidth="1"/>
    <col min="12557" max="12558" width="7.5" style="95" customWidth="1"/>
    <col min="12559" max="12559" width="17.69921875" style="95" customWidth="1"/>
    <col min="12560" max="12560" width="10.59765625" style="95" customWidth="1"/>
    <col min="12561" max="12563" width="9.09765625" style="95" customWidth="1"/>
    <col min="12564" max="12564" width="5.59765625" style="95" customWidth="1"/>
    <col min="12565" max="12800" width="9" style="95"/>
    <col min="12801" max="12801" width="1.5" style="95" customWidth="1"/>
    <col min="12802" max="12802" width="12.59765625" style="95" customWidth="1"/>
    <col min="12803" max="12803" width="9.59765625" style="95" customWidth="1"/>
    <col min="12804" max="12806" width="10.59765625" style="95" customWidth="1"/>
    <col min="12807" max="12809" width="10.09765625" style="95" customWidth="1"/>
    <col min="12810" max="12810" width="9.19921875" style="95" customWidth="1"/>
    <col min="12811" max="12812" width="9.69921875" style="95" customWidth="1"/>
    <col min="12813" max="12814" width="7.5" style="95" customWidth="1"/>
    <col min="12815" max="12815" width="17.69921875" style="95" customWidth="1"/>
    <col min="12816" max="12816" width="10.59765625" style="95" customWidth="1"/>
    <col min="12817" max="12819" width="9.09765625" style="95" customWidth="1"/>
    <col min="12820" max="12820" width="5.59765625" style="95" customWidth="1"/>
    <col min="12821" max="13056" width="9" style="95"/>
    <col min="13057" max="13057" width="1.5" style="95" customWidth="1"/>
    <col min="13058" max="13058" width="12.59765625" style="95" customWidth="1"/>
    <col min="13059" max="13059" width="9.59765625" style="95" customWidth="1"/>
    <col min="13060" max="13062" width="10.59765625" style="95" customWidth="1"/>
    <col min="13063" max="13065" width="10.09765625" style="95" customWidth="1"/>
    <col min="13066" max="13066" width="9.19921875" style="95" customWidth="1"/>
    <col min="13067" max="13068" width="9.69921875" style="95" customWidth="1"/>
    <col min="13069" max="13070" width="7.5" style="95" customWidth="1"/>
    <col min="13071" max="13071" width="17.69921875" style="95" customWidth="1"/>
    <col min="13072" max="13072" width="10.59765625" style="95" customWidth="1"/>
    <col min="13073" max="13075" width="9.09765625" style="95" customWidth="1"/>
    <col min="13076" max="13076" width="5.59765625" style="95" customWidth="1"/>
    <col min="13077" max="13312" width="9" style="95"/>
    <col min="13313" max="13313" width="1.5" style="95" customWidth="1"/>
    <col min="13314" max="13314" width="12.59765625" style="95" customWidth="1"/>
    <col min="13315" max="13315" width="9.59765625" style="95" customWidth="1"/>
    <col min="13316" max="13318" width="10.59765625" style="95" customWidth="1"/>
    <col min="13319" max="13321" width="10.09765625" style="95" customWidth="1"/>
    <col min="13322" max="13322" width="9.19921875" style="95" customWidth="1"/>
    <col min="13323" max="13324" width="9.69921875" style="95" customWidth="1"/>
    <col min="13325" max="13326" width="7.5" style="95" customWidth="1"/>
    <col min="13327" max="13327" width="17.69921875" style="95" customWidth="1"/>
    <col min="13328" max="13328" width="10.59765625" style="95" customWidth="1"/>
    <col min="13329" max="13331" width="9.09765625" style="95" customWidth="1"/>
    <col min="13332" max="13332" width="5.59765625" style="95" customWidth="1"/>
    <col min="13333" max="13568" width="9" style="95"/>
    <col min="13569" max="13569" width="1.5" style="95" customWidth="1"/>
    <col min="13570" max="13570" width="12.59765625" style="95" customWidth="1"/>
    <col min="13571" max="13571" width="9.59765625" style="95" customWidth="1"/>
    <col min="13572" max="13574" width="10.59765625" style="95" customWidth="1"/>
    <col min="13575" max="13577" width="10.09765625" style="95" customWidth="1"/>
    <col min="13578" max="13578" width="9.19921875" style="95" customWidth="1"/>
    <col min="13579" max="13580" width="9.69921875" style="95" customWidth="1"/>
    <col min="13581" max="13582" width="7.5" style="95" customWidth="1"/>
    <col min="13583" max="13583" width="17.69921875" style="95" customWidth="1"/>
    <col min="13584" max="13584" width="10.59765625" style="95" customWidth="1"/>
    <col min="13585" max="13587" width="9.09765625" style="95" customWidth="1"/>
    <col min="13588" max="13588" width="5.59765625" style="95" customWidth="1"/>
    <col min="13589" max="13824" width="9" style="95"/>
    <col min="13825" max="13825" width="1.5" style="95" customWidth="1"/>
    <col min="13826" max="13826" width="12.59765625" style="95" customWidth="1"/>
    <col min="13827" max="13827" width="9.59765625" style="95" customWidth="1"/>
    <col min="13828" max="13830" width="10.59765625" style="95" customWidth="1"/>
    <col min="13831" max="13833" width="10.09765625" style="95" customWidth="1"/>
    <col min="13834" max="13834" width="9.19921875" style="95" customWidth="1"/>
    <col min="13835" max="13836" width="9.69921875" style="95" customWidth="1"/>
    <col min="13837" max="13838" width="7.5" style="95" customWidth="1"/>
    <col min="13839" max="13839" width="17.69921875" style="95" customWidth="1"/>
    <col min="13840" max="13840" width="10.59765625" style="95" customWidth="1"/>
    <col min="13841" max="13843" width="9.09765625" style="95" customWidth="1"/>
    <col min="13844" max="13844" width="5.59765625" style="95" customWidth="1"/>
    <col min="13845" max="14080" width="9" style="95"/>
    <col min="14081" max="14081" width="1.5" style="95" customWidth="1"/>
    <col min="14082" max="14082" width="12.59765625" style="95" customWidth="1"/>
    <col min="14083" max="14083" width="9.59765625" style="95" customWidth="1"/>
    <col min="14084" max="14086" width="10.59765625" style="95" customWidth="1"/>
    <col min="14087" max="14089" width="10.09765625" style="95" customWidth="1"/>
    <col min="14090" max="14090" width="9.19921875" style="95" customWidth="1"/>
    <col min="14091" max="14092" width="9.69921875" style="95" customWidth="1"/>
    <col min="14093" max="14094" width="7.5" style="95" customWidth="1"/>
    <col min="14095" max="14095" width="17.69921875" style="95" customWidth="1"/>
    <col min="14096" max="14096" width="10.59765625" style="95" customWidth="1"/>
    <col min="14097" max="14099" width="9.09765625" style="95" customWidth="1"/>
    <col min="14100" max="14100" width="5.59765625" style="95" customWidth="1"/>
    <col min="14101" max="14336" width="9" style="95"/>
    <col min="14337" max="14337" width="1.5" style="95" customWidth="1"/>
    <col min="14338" max="14338" width="12.59765625" style="95" customWidth="1"/>
    <col min="14339" max="14339" width="9.59765625" style="95" customWidth="1"/>
    <col min="14340" max="14342" width="10.59765625" style="95" customWidth="1"/>
    <col min="14343" max="14345" width="10.09765625" style="95" customWidth="1"/>
    <col min="14346" max="14346" width="9.19921875" style="95" customWidth="1"/>
    <col min="14347" max="14348" width="9.69921875" style="95" customWidth="1"/>
    <col min="14349" max="14350" width="7.5" style="95" customWidth="1"/>
    <col min="14351" max="14351" width="17.69921875" style="95" customWidth="1"/>
    <col min="14352" max="14352" width="10.59765625" style="95" customWidth="1"/>
    <col min="14353" max="14355" width="9.09765625" style="95" customWidth="1"/>
    <col min="14356" max="14356" width="5.59765625" style="95" customWidth="1"/>
    <col min="14357" max="14592" width="9" style="95"/>
    <col min="14593" max="14593" width="1.5" style="95" customWidth="1"/>
    <col min="14594" max="14594" width="12.59765625" style="95" customWidth="1"/>
    <col min="14595" max="14595" width="9.59765625" style="95" customWidth="1"/>
    <col min="14596" max="14598" width="10.59765625" style="95" customWidth="1"/>
    <col min="14599" max="14601" width="10.09765625" style="95" customWidth="1"/>
    <col min="14602" max="14602" width="9.19921875" style="95" customWidth="1"/>
    <col min="14603" max="14604" width="9.69921875" style="95" customWidth="1"/>
    <col min="14605" max="14606" width="7.5" style="95" customWidth="1"/>
    <col min="14607" max="14607" width="17.69921875" style="95" customWidth="1"/>
    <col min="14608" max="14608" width="10.59765625" style="95" customWidth="1"/>
    <col min="14609" max="14611" width="9.09765625" style="95" customWidth="1"/>
    <col min="14612" max="14612" width="5.59765625" style="95" customWidth="1"/>
    <col min="14613" max="14848" width="9" style="95"/>
    <col min="14849" max="14849" width="1.5" style="95" customWidth="1"/>
    <col min="14850" max="14850" width="12.59765625" style="95" customWidth="1"/>
    <col min="14851" max="14851" width="9.59765625" style="95" customWidth="1"/>
    <col min="14852" max="14854" width="10.59765625" style="95" customWidth="1"/>
    <col min="14855" max="14857" width="10.09765625" style="95" customWidth="1"/>
    <col min="14858" max="14858" width="9.19921875" style="95" customWidth="1"/>
    <col min="14859" max="14860" width="9.69921875" style="95" customWidth="1"/>
    <col min="14861" max="14862" width="7.5" style="95" customWidth="1"/>
    <col min="14863" max="14863" width="17.69921875" style="95" customWidth="1"/>
    <col min="14864" max="14864" width="10.59765625" style="95" customWidth="1"/>
    <col min="14865" max="14867" width="9.09765625" style="95" customWidth="1"/>
    <col min="14868" max="14868" width="5.59765625" style="95" customWidth="1"/>
    <col min="14869" max="15104" width="9" style="95"/>
    <col min="15105" max="15105" width="1.5" style="95" customWidth="1"/>
    <col min="15106" max="15106" width="12.59765625" style="95" customWidth="1"/>
    <col min="15107" max="15107" width="9.59765625" style="95" customWidth="1"/>
    <col min="15108" max="15110" width="10.59765625" style="95" customWidth="1"/>
    <col min="15111" max="15113" width="10.09765625" style="95" customWidth="1"/>
    <col min="15114" max="15114" width="9.19921875" style="95" customWidth="1"/>
    <col min="15115" max="15116" width="9.69921875" style="95" customWidth="1"/>
    <col min="15117" max="15118" width="7.5" style="95" customWidth="1"/>
    <col min="15119" max="15119" width="17.69921875" style="95" customWidth="1"/>
    <col min="15120" max="15120" width="10.59765625" style="95" customWidth="1"/>
    <col min="15121" max="15123" width="9.09765625" style="95" customWidth="1"/>
    <col min="15124" max="15124" width="5.59765625" style="95" customWidth="1"/>
    <col min="15125" max="15360" width="9" style="95"/>
    <col min="15361" max="15361" width="1.5" style="95" customWidth="1"/>
    <col min="15362" max="15362" width="12.59765625" style="95" customWidth="1"/>
    <col min="15363" max="15363" width="9.59765625" style="95" customWidth="1"/>
    <col min="15364" max="15366" width="10.59765625" style="95" customWidth="1"/>
    <col min="15367" max="15369" width="10.09765625" style="95" customWidth="1"/>
    <col min="15370" max="15370" width="9.19921875" style="95" customWidth="1"/>
    <col min="15371" max="15372" width="9.69921875" style="95" customWidth="1"/>
    <col min="15373" max="15374" width="7.5" style="95" customWidth="1"/>
    <col min="15375" max="15375" width="17.69921875" style="95" customWidth="1"/>
    <col min="15376" max="15376" width="10.59765625" style="95" customWidth="1"/>
    <col min="15377" max="15379" width="9.09765625" style="95" customWidth="1"/>
    <col min="15380" max="15380" width="5.59765625" style="95" customWidth="1"/>
    <col min="15381" max="15616" width="9" style="95"/>
    <col min="15617" max="15617" width="1.5" style="95" customWidth="1"/>
    <col min="15618" max="15618" width="12.59765625" style="95" customWidth="1"/>
    <col min="15619" max="15619" width="9.59765625" style="95" customWidth="1"/>
    <col min="15620" max="15622" width="10.59765625" style="95" customWidth="1"/>
    <col min="15623" max="15625" width="10.09765625" style="95" customWidth="1"/>
    <col min="15626" max="15626" width="9.19921875" style="95" customWidth="1"/>
    <col min="15627" max="15628" width="9.69921875" style="95" customWidth="1"/>
    <col min="15629" max="15630" width="7.5" style="95" customWidth="1"/>
    <col min="15631" max="15631" width="17.69921875" style="95" customWidth="1"/>
    <col min="15632" max="15632" width="10.59765625" style="95" customWidth="1"/>
    <col min="15633" max="15635" width="9.09765625" style="95" customWidth="1"/>
    <col min="15636" max="15636" width="5.59765625" style="95" customWidth="1"/>
    <col min="15637" max="15872" width="9" style="95"/>
    <col min="15873" max="15873" width="1.5" style="95" customWidth="1"/>
    <col min="15874" max="15874" width="12.59765625" style="95" customWidth="1"/>
    <col min="15875" max="15875" width="9.59765625" style="95" customWidth="1"/>
    <col min="15876" max="15878" width="10.59765625" style="95" customWidth="1"/>
    <col min="15879" max="15881" width="10.09765625" style="95" customWidth="1"/>
    <col min="15882" max="15882" width="9.19921875" style="95" customWidth="1"/>
    <col min="15883" max="15884" width="9.69921875" style="95" customWidth="1"/>
    <col min="15885" max="15886" width="7.5" style="95" customWidth="1"/>
    <col min="15887" max="15887" width="17.69921875" style="95" customWidth="1"/>
    <col min="15888" max="15888" width="10.59765625" style="95" customWidth="1"/>
    <col min="15889" max="15891" width="9.09765625" style="95" customWidth="1"/>
    <col min="15892" max="15892" width="5.59765625" style="95" customWidth="1"/>
    <col min="15893" max="16128" width="9" style="95"/>
    <col min="16129" max="16129" width="1.5" style="95" customWidth="1"/>
    <col min="16130" max="16130" width="12.59765625" style="95" customWidth="1"/>
    <col min="16131" max="16131" width="9.59765625" style="95" customWidth="1"/>
    <col min="16132" max="16134" width="10.59765625" style="95" customWidth="1"/>
    <col min="16135" max="16137" width="10.09765625" style="95" customWidth="1"/>
    <col min="16138" max="16138" width="9.19921875" style="95" customWidth="1"/>
    <col min="16139" max="16140" width="9.69921875" style="95" customWidth="1"/>
    <col min="16141" max="16142" width="7.5" style="95" customWidth="1"/>
    <col min="16143" max="16143" width="17.69921875" style="95" customWidth="1"/>
    <col min="16144" max="16144" width="10.59765625" style="95" customWidth="1"/>
    <col min="16145" max="16147" width="9.09765625" style="95" customWidth="1"/>
    <col min="16148" max="16148" width="5.59765625" style="95" customWidth="1"/>
    <col min="16149" max="16384" width="9" style="95"/>
  </cols>
  <sheetData>
    <row r="1" spans="2:26" ht="24" customHeight="1" thickBot="1" x14ac:dyDescent="0.2">
      <c r="B1" s="2" t="s">
        <v>143</v>
      </c>
      <c r="C1" s="3"/>
      <c r="G1" s="155"/>
      <c r="H1" s="155"/>
      <c r="I1" s="155"/>
      <c r="J1" s="155"/>
      <c r="K1" s="155"/>
      <c r="L1" s="155"/>
    </row>
    <row r="2" spans="2:26" s="156" customFormat="1" ht="20.100000000000001" customHeight="1" x14ac:dyDescent="0.2">
      <c r="B2" s="204" t="s">
        <v>1</v>
      </c>
      <c r="C2" s="207" t="s">
        <v>2</v>
      </c>
      <c r="D2" s="214" t="s">
        <v>144</v>
      </c>
      <c r="E2" s="215"/>
      <c r="F2" s="215"/>
      <c r="G2" s="210" t="s">
        <v>145</v>
      </c>
      <c r="H2" s="211"/>
      <c r="I2" s="210" t="s">
        <v>146</v>
      </c>
      <c r="J2" s="257"/>
      <c r="K2" s="255" t="s">
        <v>147</v>
      </c>
      <c r="L2" s="211"/>
      <c r="M2" s="210" t="s">
        <v>148</v>
      </c>
      <c r="N2" s="211"/>
      <c r="O2" s="242"/>
      <c r="P2" s="243"/>
      <c r="Q2" s="243"/>
      <c r="R2" s="243"/>
      <c r="S2" s="244"/>
      <c r="T2" s="234" t="s">
        <v>9</v>
      </c>
      <c r="U2" s="95"/>
      <c r="V2" s="95"/>
      <c r="W2" s="95"/>
      <c r="X2" s="95"/>
      <c r="Y2" s="95"/>
      <c r="Z2" s="95"/>
    </row>
    <row r="3" spans="2:26" s="156" customFormat="1" ht="20.100000000000001" customHeight="1" x14ac:dyDescent="0.2">
      <c r="B3" s="205"/>
      <c r="C3" s="208"/>
      <c r="D3" s="212" t="s">
        <v>149</v>
      </c>
      <c r="E3" s="245"/>
      <c r="F3" s="248" t="s">
        <v>150</v>
      </c>
      <c r="G3" s="212"/>
      <c r="H3" s="213"/>
      <c r="I3" s="212"/>
      <c r="J3" s="258"/>
      <c r="K3" s="256"/>
      <c r="L3" s="213"/>
      <c r="M3" s="212"/>
      <c r="N3" s="213"/>
      <c r="O3" s="245"/>
      <c r="P3" s="246"/>
      <c r="Q3" s="246"/>
      <c r="R3" s="246"/>
      <c r="S3" s="247"/>
      <c r="T3" s="240"/>
      <c r="U3" s="95"/>
      <c r="V3" s="95"/>
      <c r="W3" s="95"/>
      <c r="X3" s="95"/>
      <c r="Y3" s="95"/>
      <c r="Z3" s="95"/>
    </row>
    <row r="4" spans="2:26" s="156" customFormat="1" ht="20.100000000000001" customHeight="1" x14ac:dyDescent="0.2">
      <c r="B4" s="205"/>
      <c r="C4" s="208"/>
      <c r="D4" s="9"/>
      <c r="E4" s="9" t="s">
        <v>151</v>
      </c>
      <c r="F4" s="249"/>
      <c r="G4" s="9" t="s">
        <v>19</v>
      </c>
      <c r="H4" s="9" t="s">
        <v>20</v>
      </c>
      <c r="I4" s="9" t="s">
        <v>19</v>
      </c>
      <c r="J4" s="12" t="s">
        <v>20</v>
      </c>
      <c r="K4" s="13" t="s">
        <v>19</v>
      </c>
      <c r="L4" s="11" t="s">
        <v>20</v>
      </c>
      <c r="M4" s="9" t="s">
        <v>152</v>
      </c>
      <c r="N4" s="11" t="s">
        <v>153</v>
      </c>
      <c r="O4" s="251" t="s">
        <v>154</v>
      </c>
      <c r="P4" s="251" t="s">
        <v>155</v>
      </c>
      <c r="Q4" s="253" t="s">
        <v>156</v>
      </c>
      <c r="R4" s="92" t="s">
        <v>157</v>
      </c>
      <c r="S4" s="253" t="s">
        <v>158</v>
      </c>
      <c r="T4" s="240"/>
      <c r="U4" s="95"/>
      <c r="V4" s="95"/>
      <c r="W4" s="95"/>
      <c r="X4" s="95"/>
      <c r="Y4" s="95"/>
      <c r="Z4" s="95"/>
    </row>
    <row r="5" spans="2:26" s="156" customFormat="1" ht="20.100000000000001" customHeight="1" x14ac:dyDescent="0.2">
      <c r="B5" s="205"/>
      <c r="C5" s="208"/>
      <c r="D5" s="9" t="s">
        <v>25</v>
      </c>
      <c r="E5" s="9" t="s">
        <v>26</v>
      </c>
      <c r="F5" s="249"/>
      <c r="G5" s="9" t="s">
        <v>24</v>
      </c>
      <c r="H5" s="9" t="s">
        <v>24</v>
      </c>
      <c r="I5" s="9" t="s">
        <v>24</v>
      </c>
      <c r="J5" s="12" t="s">
        <v>24</v>
      </c>
      <c r="K5" s="13" t="s">
        <v>24</v>
      </c>
      <c r="L5" s="11" t="s">
        <v>24</v>
      </c>
      <c r="M5" s="9" t="s">
        <v>25</v>
      </c>
      <c r="N5" s="11" t="s">
        <v>25</v>
      </c>
      <c r="O5" s="252"/>
      <c r="P5" s="252"/>
      <c r="Q5" s="208"/>
      <c r="R5" s="92" t="s">
        <v>159</v>
      </c>
      <c r="S5" s="254"/>
      <c r="T5" s="240"/>
      <c r="U5" s="95"/>
      <c r="V5" s="95"/>
      <c r="W5" s="95"/>
      <c r="X5" s="95"/>
      <c r="Y5" s="95"/>
      <c r="Z5" s="95"/>
    </row>
    <row r="6" spans="2:26" s="156" customFormat="1" ht="20.100000000000001" customHeight="1" x14ac:dyDescent="0.2">
      <c r="B6" s="206"/>
      <c r="C6" s="209"/>
      <c r="D6" s="196" t="s">
        <v>160</v>
      </c>
      <c r="E6" s="196" t="s">
        <v>161</v>
      </c>
      <c r="F6" s="250"/>
      <c r="G6" s="16"/>
      <c r="H6" s="196"/>
      <c r="I6" s="16"/>
      <c r="J6" s="17"/>
      <c r="K6" s="157"/>
      <c r="L6" s="19"/>
      <c r="M6" s="16"/>
      <c r="N6" s="158"/>
      <c r="O6" s="159" t="s">
        <v>162</v>
      </c>
      <c r="P6" s="159" t="s">
        <v>162</v>
      </c>
      <c r="Q6" s="19" t="s">
        <v>162</v>
      </c>
      <c r="R6" s="160" t="s">
        <v>162</v>
      </c>
      <c r="S6" s="19" t="s">
        <v>162</v>
      </c>
      <c r="T6" s="240"/>
      <c r="U6" s="95"/>
      <c r="V6" s="95"/>
      <c r="W6" s="95"/>
      <c r="X6" s="95"/>
      <c r="Y6" s="95"/>
      <c r="Z6" s="95"/>
    </row>
    <row r="7" spans="2:26" s="156" customFormat="1" ht="15.9" customHeight="1" x14ac:dyDescent="0.2">
      <c r="B7" s="20"/>
      <c r="C7" s="9"/>
      <c r="D7" s="9"/>
      <c r="E7" s="9"/>
      <c r="F7" s="9"/>
      <c r="G7" s="21"/>
      <c r="H7" s="21"/>
      <c r="I7" s="21"/>
      <c r="J7" s="22"/>
      <c r="K7" s="23"/>
      <c r="L7" s="24"/>
      <c r="M7" s="14"/>
      <c r="N7" s="138"/>
      <c r="O7" s="161"/>
      <c r="P7" s="161"/>
      <c r="Q7" s="138"/>
      <c r="R7" s="1"/>
      <c r="S7" s="99"/>
      <c r="T7" s="240"/>
      <c r="U7" s="95"/>
      <c r="V7" s="95"/>
      <c r="W7" s="95"/>
      <c r="X7" s="95"/>
      <c r="Y7" s="95"/>
      <c r="Z7" s="95"/>
    </row>
    <row r="8" spans="2:26" s="156" customFormat="1" ht="30" customHeight="1" x14ac:dyDescent="0.2">
      <c r="B8" s="13" t="s">
        <v>33</v>
      </c>
      <c r="C8" s="9" t="s">
        <v>34</v>
      </c>
      <c r="D8" s="27">
        <v>52592</v>
      </c>
      <c r="E8" s="32">
        <v>31.27</v>
      </c>
      <c r="F8" s="27">
        <v>54166</v>
      </c>
      <c r="G8" s="31">
        <v>40824</v>
      </c>
      <c r="H8" s="150">
        <v>41929</v>
      </c>
      <c r="I8" s="31">
        <v>10123</v>
      </c>
      <c r="J8" s="162">
        <v>8609</v>
      </c>
      <c r="K8" s="163">
        <v>1587</v>
      </c>
      <c r="L8" s="150">
        <v>1551</v>
      </c>
      <c r="M8" s="100">
        <v>117</v>
      </c>
      <c r="N8" s="100">
        <v>104</v>
      </c>
      <c r="O8" s="150" t="s">
        <v>40</v>
      </c>
      <c r="P8" s="150" t="s">
        <v>40</v>
      </c>
      <c r="Q8" s="31" t="s">
        <v>40</v>
      </c>
      <c r="R8" s="164" t="s">
        <v>40</v>
      </c>
      <c r="S8" s="31" t="s">
        <v>40</v>
      </c>
      <c r="T8" s="240"/>
      <c r="U8" s="95"/>
      <c r="V8" s="95"/>
      <c r="W8" s="95"/>
      <c r="X8" s="95"/>
      <c r="Y8" s="95"/>
      <c r="Z8" s="95"/>
    </row>
    <row r="9" spans="2:26" s="156" customFormat="1" ht="30" customHeight="1" x14ac:dyDescent="0.2">
      <c r="B9" s="13" t="s">
        <v>35</v>
      </c>
      <c r="C9" s="9" t="s">
        <v>34</v>
      </c>
      <c r="D9" s="27">
        <v>50833</v>
      </c>
      <c r="E9" s="32">
        <v>30.22</v>
      </c>
      <c r="F9" s="27">
        <v>52427</v>
      </c>
      <c r="G9" s="31">
        <v>39617</v>
      </c>
      <c r="H9" s="150">
        <v>40792</v>
      </c>
      <c r="I9" s="31">
        <v>10597</v>
      </c>
      <c r="J9" s="162">
        <v>9108</v>
      </c>
      <c r="K9" s="163">
        <v>1693</v>
      </c>
      <c r="L9" s="150">
        <v>1669</v>
      </c>
      <c r="M9" s="100">
        <v>116</v>
      </c>
      <c r="N9" s="100">
        <v>106</v>
      </c>
      <c r="O9" s="150" t="s">
        <v>40</v>
      </c>
      <c r="P9" s="150" t="s">
        <v>40</v>
      </c>
      <c r="Q9" s="31" t="s">
        <v>40</v>
      </c>
      <c r="R9" s="164" t="s">
        <v>40</v>
      </c>
      <c r="S9" s="31" t="s">
        <v>40</v>
      </c>
      <c r="T9" s="240"/>
      <c r="U9" s="95"/>
      <c r="V9" s="95"/>
      <c r="W9" s="95"/>
      <c r="X9" s="95"/>
      <c r="Y9" s="95"/>
      <c r="Z9" s="95"/>
    </row>
    <row r="10" spans="2:26" s="156" customFormat="1" ht="30" customHeight="1" x14ac:dyDescent="0.2">
      <c r="B10" s="13" t="s">
        <v>36</v>
      </c>
      <c r="C10" s="9" t="s">
        <v>34</v>
      </c>
      <c r="D10" s="34">
        <f>SUM(D11:D12)</f>
        <v>49135</v>
      </c>
      <c r="E10" s="39">
        <f>ROUND(D10/第１表１!H10*100,2)</f>
        <v>30.48</v>
      </c>
      <c r="F10" s="34">
        <f t="shared" ref="F10:N10" si="0">SUM(F11:F12)</f>
        <v>50533</v>
      </c>
      <c r="G10" s="34">
        <f t="shared" si="0"/>
        <v>38375</v>
      </c>
      <c r="H10" s="34">
        <f t="shared" si="0"/>
        <v>39437</v>
      </c>
      <c r="I10" s="34">
        <f t="shared" si="0"/>
        <v>11086</v>
      </c>
      <c r="J10" s="36">
        <f t="shared" si="0"/>
        <v>9269</v>
      </c>
      <c r="K10" s="41">
        <f t="shared" si="0"/>
        <v>1557</v>
      </c>
      <c r="L10" s="35">
        <f t="shared" si="0"/>
        <v>1547</v>
      </c>
      <c r="M10" s="35">
        <f t="shared" si="0"/>
        <v>117</v>
      </c>
      <c r="N10" s="35">
        <f t="shared" si="0"/>
        <v>94</v>
      </c>
      <c r="O10" s="150" t="s">
        <v>40</v>
      </c>
      <c r="P10" s="150" t="s">
        <v>40</v>
      </c>
      <c r="Q10" s="31" t="s">
        <v>40</v>
      </c>
      <c r="R10" s="164" t="s">
        <v>40</v>
      </c>
      <c r="S10" s="31" t="s">
        <v>40</v>
      </c>
      <c r="T10" s="240"/>
      <c r="U10" s="95"/>
      <c r="V10" s="95"/>
      <c r="W10" s="95"/>
      <c r="X10" s="95"/>
      <c r="Y10" s="95"/>
      <c r="Z10" s="95"/>
    </row>
    <row r="11" spans="2:26" s="156" customFormat="1" ht="30" customHeight="1" x14ac:dyDescent="0.2">
      <c r="B11" s="13" t="s">
        <v>37</v>
      </c>
      <c r="C11" s="9" t="s">
        <v>38</v>
      </c>
      <c r="D11" s="34">
        <f>SUM(D13:D32)</f>
        <v>45466</v>
      </c>
      <c r="E11" s="39">
        <f>ROUND(D11/第１表１!H11*100,2)</f>
        <v>29.97</v>
      </c>
      <c r="F11" s="34">
        <f t="shared" ref="F11:N11" si="1">SUM(F13:F32)</f>
        <v>46841</v>
      </c>
      <c r="G11" s="34">
        <f t="shared" si="1"/>
        <v>38375</v>
      </c>
      <c r="H11" s="34">
        <f t="shared" si="1"/>
        <v>39437</v>
      </c>
      <c r="I11" s="34">
        <f t="shared" si="1"/>
        <v>11086</v>
      </c>
      <c r="J11" s="36">
        <f t="shared" si="1"/>
        <v>9269</v>
      </c>
      <c r="K11" s="41">
        <f t="shared" si="1"/>
        <v>1557</v>
      </c>
      <c r="L11" s="35">
        <f t="shared" si="1"/>
        <v>1547</v>
      </c>
      <c r="M11" s="35">
        <f t="shared" si="1"/>
        <v>112</v>
      </c>
      <c r="N11" s="35">
        <f t="shared" si="1"/>
        <v>90</v>
      </c>
      <c r="O11" s="150" t="s">
        <v>40</v>
      </c>
      <c r="P11" s="150" t="s">
        <v>40</v>
      </c>
      <c r="Q11" s="31" t="s">
        <v>40</v>
      </c>
      <c r="R11" s="164" t="s">
        <v>40</v>
      </c>
      <c r="S11" s="31" t="s">
        <v>40</v>
      </c>
      <c r="T11" s="240"/>
      <c r="U11" s="95"/>
      <c r="V11" s="95"/>
      <c r="W11" s="95"/>
      <c r="X11" s="95"/>
      <c r="Y11" s="95"/>
      <c r="Z11" s="95"/>
    </row>
    <row r="12" spans="2:26" s="156" customFormat="1" ht="30" customHeight="1" x14ac:dyDescent="0.2">
      <c r="B12" s="198" t="s">
        <v>39</v>
      </c>
      <c r="C12" s="196" t="s">
        <v>38</v>
      </c>
      <c r="D12" s="43">
        <f>SUM(D33:D35)</f>
        <v>3669</v>
      </c>
      <c r="E12" s="111">
        <f>ROUND(D12/第１表１!H12*100,2)</f>
        <v>38.630000000000003</v>
      </c>
      <c r="F12" s="43">
        <f>SUM(F33:F35)</f>
        <v>3692</v>
      </c>
      <c r="G12" s="165" t="s">
        <v>163</v>
      </c>
      <c r="H12" s="165" t="s">
        <v>163</v>
      </c>
      <c r="I12" s="165" t="s">
        <v>163</v>
      </c>
      <c r="J12" s="166" t="s">
        <v>163</v>
      </c>
      <c r="K12" s="167" t="s">
        <v>163</v>
      </c>
      <c r="L12" s="168" t="s">
        <v>163</v>
      </c>
      <c r="M12" s="44">
        <f>SUM(M33:M35)</f>
        <v>5</v>
      </c>
      <c r="N12" s="44">
        <f>SUM(N33:N35)</f>
        <v>4</v>
      </c>
      <c r="O12" s="145" t="s">
        <v>40</v>
      </c>
      <c r="P12" s="145" t="s">
        <v>40</v>
      </c>
      <c r="Q12" s="143" t="s">
        <v>40</v>
      </c>
      <c r="R12" s="169" t="s">
        <v>40</v>
      </c>
      <c r="S12" s="143" t="s">
        <v>40</v>
      </c>
      <c r="T12" s="241"/>
      <c r="U12" s="95"/>
      <c r="V12" s="95"/>
      <c r="W12" s="95"/>
      <c r="X12" s="95"/>
      <c r="Y12" s="95"/>
      <c r="Z12" s="95"/>
    </row>
    <row r="13" spans="2:26" s="156" customFormat="1" ht="30" customHeight="1" x14ac:dyDescent="0.2">
      <c r="B13" s="49">
        <v>41001</v>
      </c>
      <c r="C13" s="50" t="s">
        <v>41</v>
      </c>
      <c r="D13" s="53">
        <v>12916</v>
      </c>
      <c r="E13" s="113">
        <f>ROUND(D13/第１表１!H13*100,2)</f>
        <v>31.08</v>
      </c>
      <c r="F13" s="53">
        <v>13245</v>
      </c>
      <c r="G13" s="53">
        <v>10967</v>
      </c>
      <c r="H13" s="53">
        <v>11224</v>
      </c>
      <c r="I13" s="53">
        <v>3086</v>
      </c>
      <c r="J13" s="55">
        <v>2699</v>
      </c>
      <c r="K13" s="56">
        <v>493</v>
      </c>
      <c r="L13" s="53">
        <v>495</v>
      </c>
      <c r="M13" s="53">
        <v>37</v>
      </c>
      <c r="N13" s="53">
        <v>3</v>
      </c>
      <c r="O13" s="170" t="s">
        <v>164</v>
      </c>
      <c r="P13" s="52">
        <v>30000</v>
      </c>
      <c r="Q13" s="171" t="s">
        <v>165</v>
      </c>
      <c r="R13" s="172" t="s">
        <v>40</v>
      </c>
      <c r="S13" s="173" t="s">
        <v>40</v>
      </c>
      <c r="T13" s="60" t="s">
        <v>43</v>
      </c>
      <c r="U13" s="95"/>
      <c r="V13" s="95"/>
      <c r="W13" s="95"/>
      <c r="X13" s="95"/>
      <c r="Y13" s="95"/>
      <c r="Z13" s="95"/>
    </row>
    <row r="14" spans="2:26" s="156" customFormat="1" ht="30" customHeight="1" x14ac:dyDescent="0.2">
      <c r="B14" s="20">
        <v>41002</v>
      </c>
      <c r="C14" s="194" t="s">
        <v>44</v>
      </c>
      <c r="D14" s="62">
        <v>7400</v>
      </c>
      <c r="E14" s="32">
        <f>ROUND(D14/第１表１!H14*100,2)</f>
        <v>30.59</v>
      </c>
      <c r="F14" s="62">
        <v>7727</v>
      </c>
      <c r="G14" s="200">
        <v>6126</v>
      </c>
      <c r="H14" s="62">
        <v>6392</v>
      </c>
      <c r="I14" s="147">
        <v>1727</v>
      </c>
      <c r="J14" s="63">
        <v>1504</v>
      </c>
      <c r="K14" s="174">
        <v>251</v>
      </c>
      <c r="L14" s="62">
        <v>254</v>
      </c>
      <c r="M14" s="62">
        <v>16</v>
      </c>
      <c r="N14" s="62">
        <v>15</v>
      </c>
      <c r="O14" s="150" t="s">
        <v>164</v>
      </c>
      <c r="P14" s="52">
        <v>30000</v>
      </c>
      <c r="Q14" s="175" t="s">
        <v>166</v>
      </c>
      <c r="R14" s="164" t="s">
        <v>40</v>
      </c>
      <c r="S14" s="31" t="s">
        <v>40</v>
      </c>
      <c r="T14" s="60" t="s">
        <v>46</v>
      </c>
      <c r="U14" s="95"/>
      <c r="V14" s="95"/>
      <c r="W14" s="95"/>
      <c r="X14" s="95"/>
      <c r="Y14" s="95"/>
      <c r="Z14" s="95"/>
    </row>
    <row r="15" spans="2:26" s="156" customFormat="1" ht="30" customHeight="1" x14ac:dyDescent="0.2">
      <c r="B15" s="20">
        <v>41003</v>
      </c>
      <c r="C15" s="194" t="s">
        <v>47</v>
      </c>
      <c r="D15" s="62">
        <v>3346</v>
      </c>
      <c r="E15" s="32">
        <f>ROUND(D15/第１表１!H15*100,2)</f>
        <v>29.12</v>
      </c>
      <c r="F15" s="62">
        <v>3427</v>
      </c>
      <c r="G15" s="62">
        <v>2913</v>
      </c>
      <c r="H15" s="62">
        <v>2976</v>
      </c>
      <c r="I15" s="62">
        <v>756</v>
      </c>
      <c r="J15" s="63">
        <v>585</v>
      </c>
      <c r="K15" s="64">
        <v>83</v>
      </c>
      <c r="L15" s="62">
        <v>84</v>
      </c>
      <c r="M15" s="62">
        <v>9</v>
      </c>
      <c r="N15" s="62">
        <v>28</v>
      </c>
      <c r="O15" s="150" t="s">
        <v>164</v>
      </c>
      <c r="P15" s="52">
        <v>30000</v>
      </c>
      <c r="Q15" s="175" t="s">
        <v>166</v>
      </c>
      <c r="R15" s="164" t="s">
        <v>40</v>
      </c>
      <c r="S15" s="31" t="s">
        <v>40</v>
      </c>
      <c r="T15" s="60" t="s">
        <v>49</v>
      </c>
      <c r="U15" s="95"/>
      <c r="V15" s="95"/>
      <c r="W15" s="95"/>
      <c r="X15" s="95"/>
      <c r="Y15" s="95"/>
      <c r="Z15" s="95"/>
    </row>
    <row r="16" spans="2:26" s="156" customFormat="1" ht="30" customHeight="1" x14ac:dyDescent="0.2">
      <c r="B16" s="20">
        <v>41004</v>
      </c>
      <c r="C16" s="9" t="s">
        <v>50</v>
      </c>
      <c r="D16" s="62">
        <v>1058</v>
      </c>
      <c r="E16" s="32">
        <f>ROUND(D16/第１表１!H16*100,2)</f>
        <v>28.95</v>
      </c>
      <c r="F16" s="62">
        <v>1071</v>
      </c>
      <c r="G16" s="62">
        <v>929</v>
      </c>
      <c r="H16" s="62">
        <v>938</v>
      </c>
      <c r="I16" s="62">
        <v>289</v>
      </c>
      <c r="J16" s="63">
        <v>210</v>
      </c>
      <c r="K16" s="64">
        <v>46</v>
      </c>
      <c r="L16" s="62">
        <v>39</v>
      </c>
      <c r="M16" s="62">
        <v>5</v>
      </c>
      <c r="N16" s="62">
        <v>3</v>
      </c>
      <c r="O16" s="150" t="s">
        <v>167</v>
      </c>
      <c r="P16" s="52">
        <v>30000</v>
      </c>
      <c r="Q16" s="175" t="s">
        <v>166</v>
      </c>
      <c r="R16" s="164" t="s">
        <v>40</v>
      </c>
      <c r="S16" s="31" t="s">
        <v>40</v>
      </c>
      <c r="T16" s="60" t="s">
        <v>52</v>
      </c>
      <c r="U16" s="95"/>
      <c r="V16" s="95"/>
      <c r="W16" s="95"/>
      <c r="X16" s="95"/>
      <c r="Y16" s="95"/>
      <c r="Z16" s="95"/>
    </row>
    <row r="17" spans="2:26" s="156" customFormat="1" ht="30" customHeight="1" x14ac:dyDescent="0.2">
      <c r="B17" s="20">
        <v>41005</v>
      </c>
      <c r="C17" s="194" t="s">
        <v>53</v>
      </c>
      <c r="D17" s="62">
        <v>2806</v>
      </c>
      <c r="E17" s="104">
        <f>ROUND(D17/第１表１!H17*100,2)</f>
        <v>28</v>
      </c>
      <c r="F17" s="62">
        <v>2910</v>
      </c>
      <c r="G17" s="62">
        <v>2436</v>
      </c>
      <c r="H17" s="62">
        <v>2516</v>
      </c>
      <c r="I17" s="62">
        <v>624</v>
      </c>
      <c r="J17" s="63">
        <v>535</v>
      </c>
      <c r="K17" s="64">
        <v>72</v>
      </c>
      <c r="L17" s="62">
        <v>82</v>
      </c>
      <c r="M17" s="62">
        <v>5</v>
      </c>
      <c r="N17" s="62">
        <v>8</v>
      </c>
      <c r="O17" s="150" t="s">
        <v>167</v>
      </c>
      <c r="P17" s="52">
        <v>30000</v>
      </c>
      <c r="Q17" s="175" t="s">
        <v>166</v>
      </c>
      <c r="R17" s="164" t="s">
        <v>40</v>
      </c>
      <c r="S17" s="31" t="s">
        <v>40</v>
      </c>
      <c r="T17" s="60" t="s">
        <v>54</v>
      </c>
      <c r="U17" s="95"/>
      <c r="V17" s="95"/>
      <c r="W17" s="95"/>
      <c r="X17" s="95"/>
      <c r="Y17" s="95"/>
      <c r="Z17" s="95"/>
    </row>
    <row r="18" spans="2:26" s="156" customFormat="1" ht="30" customHeight="1" x14ac:dyDescent="0.2">
      <c r="B18" s="20">
        <v>41006</v>
      </c>
      <c r="C18" s="194" t="s">
        <v>55</v>
      </c>
      <c r="D18" s="62">
        <v>2631</v>
      </c>
      <c r="E18" s="32">
        <f>ROUND(D18/第１表１!H18*100,2)</f>
        <v>28.94</v>
      </c>
      <c r="F18" s="62">
        <v>2699</v>
      </c>
      <c r="G18" s="62">
        <v>2252</v>
      </c>
      <c r="H18" s="62">
        <v>2306</v>
      </c>
      <c r="I18" s="62">
        <v>706</v>
      </c>
      <c r="J18" s="63">
        <v>602</v>
      </c>
      <c r="K18" s="64">
        <v>103</v>
      </c>
      <c r="L18" s="62">
        <v>103</v>
      </c>
      <c r="M18" s="62">
        <v>6</v>
      </c>
      <c r="N18" s="62">
        <v>6</v>
      </c>
      <c r="O18" s="150" t="s">
        <v>167</v>
      </c>
      <c r="P18" s="52">
        <v>30000</v>
      </c>
      <c r="Q18" s="175" t="s">
        <v>166</v>
      </c>
      <c r="R18" s="164" t="s">
        <v>40</v>
      </c>
      <c r="S18" s="31" t="s">
        <v>40</v>
      </c>
      <c r="T18" s="60" t="s">
        <v>57</v>
      </c>
      <c r="U18" s="95"/>
      <c r="V18" s="95"/>
      <c r="W18" s="95"/>
      <c r="X18" s="95"/>
      <c r="Y18" s="95"/>
      <c r="Z18" s="95"/>
    </row>
    <row r="19" spans="2:26" s="156" customFormat="1" ht="30" customHeight="1" x14ac:dyDescent="0.2">
      <c r="B19" s="20">
        <v>41007</v>
      </c>
      <c r="C19" s="9" t="s">
        <v>58</v>
      </c>
      <c r="D19" s="62">
        <v>1751</v>
      </c>
      <c r="E19" s="32">
        <f>ROUND(D19/第１表１!H19*100,2)</f>
        <v>29.42</v>
      </c>
      <c r="F19" s="62">
        <v>1820</v>
      </c>
      <c r="G19" s="62">
        <v>1435</v>
      </c>
      <c r="H19" s="62">
        <v>1491</v>
      </c>
      <c r="I19" s="62">
        <v>412</v>
      </c>
      <c r="J19" s="63">
        <v>299</v>
      </c>
      <c r="K19" s="64">
        <v>53</v>
      </c>
      <c r="L19" s="62">
        <v>44</v>
      </c>
      <c r="M19" s="62">
        <v>7</v>
      </c>
      <c r="N19" s="62">
        <v>7</v>
      </c>
      <c r="O19" s="150" t="s">
        <v>167</v>
      </c>
      <c r="P19" s="52">
        <v>30000</v>
      </c>
      <c r="Q19" s="175" t="s">
        <v>166</v>
      </c>
      <c r="R19" s="164" t="s">
        <v>40</v>
      </c>
      <c r="S19" s="31" t="s">
        <v>40</v>
      </c>
      <c r="T19" s="60" t="s">
        <v>59</v>
      </c>
      <c r="U19" s="95"/>
      <c r="V19" s="95"/>
      <c r="W19" s="95"/>
      <c r="X19" s="95"/>
      <c r="Y19" s="95"/>
      <c r="Z19" s="95"/>
    </row>
    <row r="20" spans="2:26" s="156" customFormat="1" ht="30" customHeight="1" x14ac:dyDescent="0.2">
      <c r="B20" s="20">
        <v>41025</v>
      </c>
      <c r="C20" s="194" t="s">
        <v>60</v>
      </c>
      <c r="D20" s="62">
        <v>2329</v>
      </c>
      <c r="E20" s="32">
        <f>ROUND(D20/第１表１!H20*100,2)</f>
        <v>30.27</v>
      </c>
      <c r="F20" s="62">
        <v>2389</v>
      </c>
      <c r="G20" s="62">
        <v>1946</v>
      </c>
      <c r="H20" s="62">
        <v>1984</v>
      </c>
      <c r="I20" s="62">
        <v>596</v>
      </c>
      <c r="J20" s="63">
        <v>438</v>
      </c>
      <c r="K20" s="64">
        <v>84</v>
      </c>
      <c r="L20" s="62">
        <v>73</v>
      </c>
      <c r="M20" s="62">
        <v>3</v>
      </c>
      <c r="N20" s="62">
        <v>6</v>
      </c>
      <c r="O20" s="150" t="s">
        <v>167</v>
      </c>
      <c r="P20" s="52">
        <v>30000</v>
      </c>
      <c r="Q20" s="175" t="s">
        <v>166</v>
      </c>
      <c r="R20" s="164" t="s">
        <v>40</v>
      </c>
      <c r="S20" s="31" t="s">
        <v>40</v>
      </c>
      <c r="T20" s="60" t="s">
        <v>62</v>
      </c>
      <c r="U20" s="95"/>
      <c r="V20" s="95"/>
      <c r="W20" s="95"/>
      <c r="X20" s="95"/>
      <c r="Y20" s="95"/>
      <c r="Z20" s="95"/>
    </row>
    <row r="21" spans="2:26" s="156" customFormat="1" ht="30" customHeight="1" x14ac:dyDescent="0.2">
      <c r="B21" s="20">
        <v>41048</v>
      </c>
      <c r="C21" s="9" t="s">
        <v>63</v>
      </c>
      <c r="D21" s="62">
        <v>1524</v>
      </c>
      <c r="E21" s="32">
        <f>ROUND(D21/第１表１!H21*100,2)</f>
        <v>31.29</v>
      </c>
      <c r="F21" s="62">
        <v>1581</v>
      </c>
      <c r="G21" s="62">
        <v>1287</v>
      </c>
      <c r="H21" s="62">
        <v>1327</v>
      </c>
      <c r="I21" s="62">
        <v>337</v>
      </c>
      <c r="J21" s="63">
        <v>297</v>
      </c>
      <c r="K21" s="64">
        <v>49</v>
      </c>
      <c r="L21" s="62">
        <v>49</v>
      </c>
      <c r="M21" s="62">
        <v>2</v>
      </c>
      <c r="N21" s="62">
        <v>3</v>
      </c>
      <c r="O21" s="150" t="s">
        <v>167</v>
      </c>
      <c r="P21" s="52">
        <v>30000</v>
      </c>
      <c r="Q21" s="175" t="s">
        <v>166</v>
      </c>
      <c r="R21" s="164" t="s">
        <v>40</v>
      </c>
      <c r="S21" s="31" t="s">
        <v>40</v>
      </c>
      <c r="T21" s="60" t="s">
        <v>65</v>
      </c>
      <c r="U21" s="95"/>
      <c r="V21" s="95"/>
      <c r="W21" s="95"/>
      <c r="X21" s="95"/>
      <c r="Y21" s="95"/>
      <c r="Z21" s="95"/>
    </row>
    <row r="22" spans="2:26" s="156" customFormat="1" ht="30" customHeight="1" x14ac:dyDescent="0.2">
      <c r="B22" s="20">
        <v>41014</v>
      </c>
      <c r="C22" s="194" t="s">
        <v>66</v>
      </c>
      <c r="D22" s="62">
        <v>1587</v>
      </c>
      <c r="E22" s="32">
        <f>ROUND(D22/第１表１!H22*100,2)</f>
        <v>28.38</v>
      </c>
      <c r="F22" s="62">
        <v>1615</v>
      </c>
      <c r="G22" s="62">
        <v>1346</v>
      </c>
      <c r="H22" s="62">
        <v>1366</v>
      </c>
      <c r="I22" s="62">
        <v>486</v>
      </c>
      <c r="J22" s="63">
        <v>425</v>
      </c>
      <c r="K22" s="64">
        <v>63</v>
      </c>
      <c r="L22" s="62">
        <v>63</v>
      </c>
      <c r="M22" s="62">
        <v>4</v>
      </c>
      <c r="N22" s="62">
        <v>0</v>
      </c>
      <c r="O22" s="150" t="s">
        <v>167</v>
      </c>
      <c r="P22" s="52">
        <v>30000</v>
      </c>
      <c r="Q22" s="175" t="s">
        <v>166</v>
      </c>
      <c r="R22" s="164" t="s">
        <v>40</v>
      </c>
      <c r="S22" s="31" t="s">
        <v>40</v>
      </c>
      <c r="T22" s="60" t="s">
        <v>68</v>
      </c>
      <c r="U22" s="95"/>
      <c r="V22" s="95"/>
      <c r="W22" s="95"/>
      <c r="X22" s="95"/>
      <c r="Y22" s="95"/>
      <c r="Z22" s="95"/>
    </row>
    <row r="23" spans="2:26" s="156" customFormat="1" ht="30" customHeight="1" x14ac:dyDescent="0.2">
      <c r="B23" s="20">
        <v>41016</v>
      </c>
      <c r="C23" s="194" t="s">
        <v>69</v>
      </c>
      <c r="D23" s="62">
        <v>715</v>
      </c>
      <c r="E23" s="32">
        <f>ROUND(D23/第１表１!H23*100,2)</f>
        <v>29.26</v>
      </c>
      <c r="F23" s="62">
        <v>735</v>
      </c>
      <c r="G23" s="62">
        <v>616</v>
      </c>
      <c r="H23" s="62">
        <v>628</v>
      </c>
      <c r="I23" s="62">
        <v>173</v>
      </c>
      <c r="J23" s="63">
        <v>141</v>
      </c>
      <c r="K23" s="64">
        <v>18</v>
      </c>
      <c r="L23" s="62">
        <v>19</v>
      </c>
      <c r="M23" s="62">
        <v>1</v>
      </c>
      <c r="N23" s="62">
        <v>1</v>
      </c>
      <c r="O23" s="150" t="s">
        <v>167</v>
      </c>
      <c r="P23" s="52">
        <v>30000</v>
      </c>
      <c r="Q23" s="175" t="s">
        <v>166</v>
      </c>
      <c r="R23" s="164" t="s">
        <v>40</v>
      </c>
      <c r="S23" s="31" t="s">
        <v>40</v>
      </c>
      <c r="T23" s="60" t="s">
        <v>70</v>
      </c>
      <c r="U23" s="95"/>
      <c r="V23" s="95"/>
      <c r="W23" s="95"/>
      <c r="X23" s="95"/>
      <c r="Y23" s="95"/>
      <c r="Z23" s="95"/>
    </row>
    <row r="24" spans="2:26" s="156" customFormat="1" ht="30" customHeight="1" x14ac:dyDescent="0.2">
      <c r="B24" s="20">
        <v>41020</v>
      </c>
      <c r="C24" s="194" t="s">
        <v>71</v>
      </c>
      <c r="D24" s="62">
        <v>807</v>
      </c>
      <c r="E24" s="32">
        <f>ROUND(D24/第１表１!H24*100,2)</f>
        <v>25.22</v>
      </c>
      <c r="F24" s="62">
        <v>849</v>
      </c>
      <c r="G24" s="62">
        <v>688</v>
      </c>
      <c r="H24" s="62">
        <v>725</v>
      </c>
      <c r="I24" s="62">
        <v>244</v>
      </c>
      <c r="J24" s="63">
        <v>203</v>
      </c>
      <c r="K24" s="64">
        <v>25</v>
      </c>
      <c r="L24" s="62">
        <v>27</v>
      </c>
      <c r="M24" s="62">
        <v>2</v>
      </c>
      <c r="N24" s="62">
        <v>0</v>
      </c>
      <c r="O24" s="150" t="s">
        <v>167</v>
      </c>
      <c r="P24" s="52">
        <v>30000</v>
      </c>
      <c r="Q24" s="175" t="s">
        <v>166</v>
      </c>
      <c r="R24" s="164" t="s">
        <v>40</v>
      </c>
      <c r="S24" s="31" t="s">
        <v>40</v>
      </c>
      <c r="T24" s="60" t="s">
        <v>73</v>
      </c>
      <c r="U24" s="95"/>
      <c r="V24" s="95"/>
      <c r="W24" s="95"/>
      <c r="X24" s="95"/>
      <c r="Y24" s="95"/>
      <c r="Z24" s="95"/>
    </row>
    <row r="25" spans="2:26" s="156" customFormat="1" ht="30" customHeight="1" x14ac:dyDescent="0.2">
      <c r="B25" s="20">
        <v>41024</v>
      </c>
      <c r="C25" s="9" t="s">
        <v>74</v>
      </c>
      <c r="D25" s="62">
        <v>411</v>
      </c>
      <c r="E25" s="32">
        <f>ROUND(D25/第１表１!H25*100,2)</f>
        <v>26.9</v>
      </c>
      <c r="F25" s="62">
        <v>407</v>
      </c>
      <c r="G25" s="62">
        <v>351</v>
      </c>
      <c r="H25" s="62">
        <v>350</v>
      </c>
      <c r="I25" s="62">
        <v>124</v>
      </c>
      <c r="J25" s="63">
        <v>95</v>
      </c>
      <c r="K25" s="64">
        <v>13</v>
      </c>
      <c r="L25" s="62">
        <v>13</v>
      </c>
      <c r="M25" s="62">
        <v>1</v>
      </c>
      <c r="N25" s="62">
        <v>1</v>
      </c>
      <c r="O25" s="150" t="s">
        <v>167</v>
      </c>
      <c r="P25" s="52">
        <v>30000</v>
      </c>
      <c r="Q25" s="175" t="s">
        <v>166</v>
      </c>
      <c r="R25" s="164" t="s">
        <v>40</v>
      </c>
      <c r="S25" s="31" t="s">
        <v>40</v>
      </c>
      <c r="T25" s="60" t="s">
        <v>76</v>
      </c>
      <c r="U25" s="95"/>
      <c r="V25" s="95"/>
      <c r="W25" s="95"/>
      <c r="X25" s="95"/>
      <c r="Y25" s="95"/>
      <c r="Z25" s="95"/>
    </row>
    <row r="26" spans="2:26" s="156" customFormat="1" ht="30" customHeight="1" x14ac:dyDescent="0.2">
      <c r="B26" s="20">
        <v>41021</v>
      </c>
      <c r="C26" s="194" t="s">
        <v>168</v>
      </c>
      <c r="D26" s="200">
        <v>1294</v>
      </c>
      <c r="E26" s="32">
        <f>ROUND(D26/第１表１!H26*100,2)</f>
        <v>27.95</v>
      </c>
      <c r="F26" s="62">
        <v>1326</v>
      </c>
      <c r="G26" s="62">
        <v>1119</v>
      </c>
      <c r="H26" s="62">
        <v>1138</v>
      </c>
      <c r="I26" s="62">
        <v>375</v>
      </c>
      <c r="J26" s="63">
        <v>301</v>
      </c>
      <c r="K26" s="64">
        <v>40</v>
      </c>
      <c r="L26" s="62">
        <v>51</v>
      </c>
      <c r="M26" s="62">
        <v>2</v>
      </c>
      <c r="N26" s="62">
        <v>3</v>
      </c>
      <c r="O26" s="150" t="s">
        <v>167</v>
      </c>
      <c r="P26" s="52">
        <v>30000</v>
      </c>
      <c r="Q26" s="175" t="s">
        <v>166</v>
      </c>
      <c r="R26" s="164" t="s">
        <v>40</v>
      </c>
      <c r="S26" s="31" t="s">
        <v>40</v>
      </c>
      <c r="T26" s="60" t="s">
        <v>129</v>
      </c>
      <c r="U26" s="95"/>
      <c r="V26" s="95"/>
      <c r="W26" s="95"/>
      <c r="X26" s="95"/>
      <c r="Y26" s="95"/>
      <c r="Z26" s="95"/>
    </row>
    <row r="27" spans="2:26" s="156" customFormat="1" ht="30" customHeight="1" x14ac:dyDescent="0.2">
      <c r="B27" s="20">
        <v>41035</v>
      </c>
      <c r="C27" s="194" t="s">
        <v>79</v>
      </c>
      <c r="D27" s="62">
        <v>427</v>
      </c>
      <c r="E27" s="32">
        <f>ROUND(D27/第１表１!H27*100,2)</f>
        <v>31.08</v>
      </c>
      <c r="F27" s="62">
        <v>437</v>
      </c>
      <c r="G27" s="62">
        <v>324</v>
      </c>
      <c r="H27" s="62">
        <v>336</v>
      </c>
      <c r="I27" s="62">
        <v>74</v>
      </c>
      <c r="J27" s="63">
        <v>59</v>
      </c>
      <c r="K27" s="64">
        <v>11</v>
      </c>
      <c r="L27" s="62">
        <v>11</v>
      </c>
      <c r="M27" s="62">
        <v>2</v>
      </c>
      <c r="N27" s="62">
        <v>1</v>
      </c>
      <c r="O27" s="150" t="s">
        <v>167</v>
      </c>
      <c r="P27" s="52">
        <v>30000</v>
      </c>
      <c r="Q27" s="175" t="s">
        <v>166</v>
      </c>
      <c r="R27" s="164" t="s">
        <v>40</v>
      </c>
      <c r="S27" s="31" t="s">
        <v>40</v>
      </c>
      <c r="T27" s="60" t="s">
        <v>81</v>
      </c>
      <c r="U27" s="95"/>
      <c r="V27" s="95"/>
      <c r="W27" s="95"/>
      <c r="X27" s="95"/>
      <c r="Y27" s="95"/>
      <c r="Z27" s="95"/>
    </row>
    <row r="28" spans="2:26" s="156" customFormat="1" ht="30" customHeight="1" x14ac:dyDescent="0.2">
      <c r="B28" s="20">
        <v>41038</v>
      </c>
      <c r="C28" s="9" t="s">
        <v>82</v>
      </c>
      <c r="D28" s="62">
        <v>1056</v>
      </c>
      <c r="E28" s="32">
        <f>ROUND(D28/第１表１!H28*100,2)</f>
        <v>29.3</v>
      </c>
      <c r="F28" s="62">
        <v>1091</v>
      </c>
      <c r="G28" s="62">
        <v>919</v>
      </c>
      <c r="H28" s="62">
        <v>949</v>
      </c>
      <c r="I28" s="62">
        <v>337</v>
      </c>
      <c r="J28" s="63">
        <v>307</v>
      </c>
      <c r="K28" s="64">
        <v>51</v>
      </c>
      <c r="L28" s="62">
        <v>47</v>
      </c>
      <c r="M28" s="62">
        <v>1</v>
      </c>
      <c r="N28" s="62">
        <v>1</v>
      </c>
      <c r="O28" s="150" t="s">
        <v>167</v>
      </c>
      <c r="P28" s="52">
        <v>30000</v>
      </c>
      <c r="Q28" s="175" t="s">
        <v>166</v>
      </c>
      <c r="R28" s="164" t="s">
        <v>40</v>
      </c>
      <c r="S28" s="31" t="s">
        <v>40</v>
      </c>
      <c r="T28" s="60" t="s">
        <v>83</v>
      </c>
      <c r="U28" s="95"/>
      <c r="V28" s="95"/>
      <c r="W28" s="95"/>
      <c r="X28" s="95"/>
      <c r="Y28" s="95"/>
      <c r="Z28" s="95"/>
    </row>
    <row r="29" spans="2:26" s="156" customFormat="1" ht="30" customHeight="1" x14ac:dyDescent="0.2">
      <c r="B29" s="20">
        <v>41042</v>
      </c>
      <c r="C29" s="194" t="s">
        <v>84</v>
      </c>
      <c r="D29" s="62">
        <v>355</v>
      </c>
      <c r="E29" s="32">
        <f>ROUND(D29/第１表１!H29*100,2)</f>
        <v>27.16</v>
      </c>
      <c r="F29" s="62">
        <v>369</v>
      </c>
      <c r="G29" s="62">
        <v>312</v>
      </c>
      <c r="H29" s="62">
        <v>319</v>
      </c>
      <c r="I29" s="62">
        <v>122</v>
      </c>
      <c r="J29" s="63">
        <v>106</v>
      </c>
      <c r="K29" s="64">
        <v>16</v>
      </c>
      <c r="L29" s="62">
        <v>16</v>
      </c>
      <c r="M29" s="62">
        <v>0</v>
      </c>
      <c r="N29" s="62">
        <v>1</v>
      </c>
      <c r="O29" s="150" t="s">
        <v>167</v>
      </c>
      <c r="P29" s="52">
        <v>30000</v>
      </c>
      <c r="Q29" s="175" t="s">
        <v>166</v>
      </c>
      <c r="R29" s="164" t="s">
        <v>40</v>
      </c>
      <c r="S29" s="31" t="s">
        <v>40</v>
      </c>
      <c r="T29" s="60" t="s">
        <v>86</v>
      </c>
      <c r="U29" s="95"/>
      <c r="V29" s="95"/>
      <c r="W29" s="95"/>
      <c r="X29" s="95"/>
      <c r="Y29" s="95"/>
      <c r="Z29" s="95"/>
    </row>
    <row r="30" spans="2:26" s="156" customFormat="1" ht="30" customHeight="1" x14ac:dyDescent="0.2">
      <c r="B30" s="20">
        <v>41043</v>
      </c>
      <c r="C30" s="194" t="s">
        <v>87</v>
      </c>
      <c r="D30" s="62">
        <v>532</v>
      </c>
      <c r="E30" s="32">
        <f>ROUND(D30/第１表１!H30*100,2)</f>
        <v>30.14</v>
      </c>
      <c r="F30" s="62">
        <v>540</v>
      </c>
      <c r="G30" s="62">
        <v>445</v>
      </c>
      <c r="H30" s="62">
        <v>449</v>
      </c>
      <c r="I30" s="62">
        <v>134</v>
      </c>
      <c r="J30" s="63">
        <v>96</v>
      </c>
      <c r="K30" s="64">
        <v>19</v>
      </c>
      <c r="L30" s="62">
        <v>16</v>
      </c>
      <c r="M30" s="62">
        <v>1</v>
      </c>
      <c r="N30" s="62">
        <v>1</v>
      </c>
      <c r="O30" s="150" t="s">
        <v>167</v>
      </c>
      <c r="P30" s="52">
        <v>30000</v>
      </c>
      <c r="Q30" s="175" t="s">
        <v>166</v>
      </c>
      <c r="R30" s="164" t="s">
        <v>40</v>
      </c>
      <c r="S30" s="31" t="s">
        <v>40</v>
      </c>
      <c r="T30" s="60" t="s">
        <v>89</v>
      </c>
      <c r="U30" s="95"/>
      <c r="V30" s="95"/>
      <c r="W30" s="95"/>
      <c r="X30" s="95"/>
      <c r="Y30" s="95"/>
      <c r="Z30" s="95"/>
    </row>
    <row r="31" spans="2:26" s="156" customFormat="1" ht="30" customHeight="1" x14ac:dyDescent="0.2">
      <c r="B31" s="20">
        <v>41044</v>
      </c>
      <c r="C31" s="194" t="s">
        <v>90</v>
      </c>
      <c r="D31" s="62">
        <v>1774</v>
      </c>
      <c r="E31" s="32">
        <f>ROUND(D31/第１表１!H31*100,2)</f>
        <v>32.03</v>
      </c>
      <c r="F31" s="62">
        <v>1823</v>
      </c>
      <c r="G31" s="62">
        <v>1391</v>
      </c>
      <c r="H31" s="62">
        <v>1427</v>
      </c>
      <c r="I31" s="62">
        <v>341</v>
      </c>
      <c r="J31" s="63">
        <v>243</v>
      </c>
      <c r="K31" s="64">
        <v>43</v>
      </c>
      <c r="L31" s="62">
        <v>36</v>
      </c>
      <c r="M31" s="62">
        <v>4</v>
      </c>
      <c r="N31" s="62">
        <v>2</v>
      </c>
      <c r="O31" s="150" t="s">
        <v>167</v>
      </c>
      <c r="P31" s="52">
        <v>30000</v>
      </c>
      <c r="Q31" s="175" t="s">
        <v>166</v>
      </c>
      <c r="R31" s="164" t="s">
        <v>40</v>
      </c>
      <c r="S31" s="31" t="s">
        <v>40</v>
      </c>
      <c r="T31" s="60" t="s">
        <v>91</v>
      </c>
      <c r="U31" s="95"/>
      <c r="V31" s="95"/>
      <c r="W31" s="95"/>
      <c r="X31" s="95"/>
      <c r="Y31" s="95"/>
      <c r="Z31" s="95"/>
    </row>
    <row r="32" spans="2:26" s="156" customFormat="1" ht="30" customHeight="1" x14ac:dyDescent="0.2">
      <c r="B32" s="65">
        <v>41047</v>
      </c>
      <c r="C32" s="66" t="s">
        <v>92</v>
      </c>
      <c r="D32" s="67">
        <v>747</v>
      </c>
      <c r="E32" s="70">
        <f>ROUND(D32/第１表１!H32*100,2)</f>
        <v>34</v>
      </c>
      <c r="F32" s="67">
        <v>780</v>
      </c>
      <c r="G32" s="67">
        <v>573</v>
      </c>
      <c r="H32" s="67">
        <v>596</v>
      </c>
      <c r="I32" s="67">
        <v>143</v>
      </c>
      <c r="J32" s="176">
        <v>124</v>
      </c>
      <c r="K32" s="69">
        <v>24</v>
      </c>
      <c r="L32" s="67">
        <v>25</v>
      </c>
      <c r="M32" s="67">
        <v>4</v>
      </c>
      <c r="N32" s="67">
        <v>0</v>
      </c>
      <c r="O32" s="150" t="s">
        <v>167</v>
      </c>
      <c r="P32" s="52">
        <v>30000</v>
      </c>
      <c r="Q32" s="175" t="s">
        <v>166</v>
      </c>
      <c r="R32" s="177" t="s">
        <v>40</v>
      </c>
      <c r="S32" s="178" t="s">
        <v>40</v>
      </c>
      <c r="T32" s="72" t="s">
        <v>94</v>
      </c>
      <c r="U32" s="95"/>
      <c r="V32" s="95"/>
      <c r="W32" s="95"/>
      <c r="X32" s="95"/>
      <c r="Y32" s="95"/>
      <c r="Z32" s="95"/>
    </row>
    <row r="33" spans="2:26" s="156" customFormat="1" ht="30" customHeight="1" x14ac:dyDescent="0.2">
      <c r="B33" s="73">
        <v>41301</v>
      </c>
      <c r="C33" s="74" t="s">
        <v>95</v>
      </c>
      <c r="D33" s="76">
        <v>620</v>
      </c>
      <c r="E33" s="32">
        <f>ROUND(D33/第１表１!H33*100,2)</f>
        <v>41.55</v>
      </c>
      <c r="F33" s="147">
        <v>633</v>
      </c>
      <c r="G33" s="179">
        <v>0</v>
      </c>
      <c r="H33" s="180">
        <v>0</v>
      </c>
      <c r="I33" s="179">
        <v>0</v>
      </c>
      <c r="J33" s="202">
        <v>0</v>
      </c>
      <c r="K33" s="182">
        <v>0</v>
      </c>
      <c r="L33" s="181">
        <v>0</v>
      </c>
      <c r="M33" s="62">
        <v>0</v>
      </c>
      <c r="N33" s="76">
        <v>3</v>
      </c>
      <c r="O33" s="150" t="s">
        <v>167</v>
      </c>
      <c r="P33" s="183" t="s">
        <v>169</v>
      </c>
      <c r="Q33" s="175" t="s">
        <v>170</v>
      </c>
      <c r="R33" s="164" t="s">
        <v>40</v>
      </c>
      <c r="S33" s="31" t="s">
        <v>40</v>
      </c>
      <c r="T33" s="12" t="s">
        <v>97</v>
      </c>
      <c r="U33" s="95"/>
      <c r="V33" s="95"/>
      <c r="W33" s="95"/>
      <c r="X33" s="95"/>
      <c r="Y33" s="95"/>
      <c r="Z33" s="95"/>
    </row>
    <row r="34" spans="2:26" s="156" customFormat="1" ht="30" customHeight="1" x14ac:dyDescent="0.2">
      <c r="B34" s="20">
        <v>41302</v>
      </c>
      <c r="C34" s="194" t="s">
        <v>98</v>
      </c>
      <c r="D34" s="62">
        <v>860</v>
      </c>
      <c r="E34" s="32">
        <f>ROUND(D34/第１表１!H34*100,2)</f>
        <v>42.87</v>
      </c>
      <c r="F34" s="147">
        <v>867</v>
      </c>
      <c r="G34" s="31">
        <v>0</v>
      </c>
      <c r="H34" s="28">
        <v>0</v>
      </c>
      <c r="I34" s="31">
        <v>0</v>
      </c>
      <c r="J34" s="29">
        <v>0</v>
      </c>
      <c r="K34" s="163">
        <v>0</v>
      </c>
      <c r="L34" s="31">
        <v>0</v>
      </c>
      <c r="M34" s="62">
        <v>2</v>
      </c>
      <c r="N34" s="62">
        <v>0</v>
      </c>
      <c r="O34" s="150" t="s">
        <v>167</v>
      </c>
      <c r="P34" s="184" t="s">
        <v>171</v>
      </c>
      <c r="Q34" s="175" t="s">
        <v>172</v>
      </c>
      <c r="R34" s="164" t="s">
        <v>40</v>
      </c>
      <c r="S34" s="31" t="s">
        <v>40</v>
      </c>
      <c r="T34" s="12" t="s">
        <v>100</v>
      </c>
      <c r="U34" s="95"/>
      <c r="V34" s="95"/>
      <c r="W34" s="95"/>
      <c r="X34" s="95"/>
      <c r="Y34" s="95"/>
      <c r="Z34" s="95"/>
    </row>
    <row r="35" spans="2:26" s="156" customFormat="1" ht="30" customHeight="1" thickBot="1" x14ac:dyDescent="0.25">
      <c r="B35" s="83">
        <v>41303</v>
      </c>
      <c r="C35" s="84" t="s">
        <v>101</v>
      </c>
      <c r="D35" s="86">
        <v>2189</v>
      </c>
      <c r="E35" s="185">
        <f>ROUND(D35/第１表１!H35*100,2)</f>
        <v>36.49</v>
      </c>
      <c r="F35" s="186">
        <v>2192</v>
      </c>
      <c r="G35" s="187">
        <v>0</v>
      </c>
      <c r="H35" s="188">
        <v>0</v>
      </c>
      <c r="I35" s="187">
        <v>0</v>
      </c>
      <c r="J35" s="203">
        <v>0</v>
      </c>
      <c r="K35" s="189">
        <v>0</v>
      </c>
      <c r="L35" s="187">
        <v>0</v>
      </c>
      <c r="M35" s="86">
        <v>3</v>
      </c>
      <c r="N35" s="86">
        <v>1</v>
      </c>
      <c r="O35" s="153" t="s">
        <v>164</v>
      </c>
      <c r="P35" s="190" t="s">
        <v>169</v>
      </c>
      <c r="Q35" s="191" t="s">
        <v>173</v>
      </c>
      <c r="R35" s="192">
        <v>10000</v>
      </c>
      <c r="S35" s="154" t="s">
        <v>40</v>
      </c>
      <c r="T35" s="127" t="s">
        <v>103</v>
      </c>
      <c r="U35" s="95"/>
      <c r="V35" s="95"/>
      <c r="W35" s="95"/>
      <c r="X35" s="95"/>
      <c r="Y35" s="95"/>
      <c r="Z35" s="95"/>
    </row>
    <row r="36" spans="2:26" ht="15.9" customHeight="1" x14ac:dyDescent="0.15">
      <c r="D36" s="128"/>
      <c r="M36" s="128"/>
      <c r="Q36" s="193" t="s">
        <v>174</v>
      </c>
    </row>
    <row r="37" spans="2:26" ht="15.9" customHeight="1" x14ac:dyDescent="0.15">
      <c r="Q37" s="193" t="s">
        <v>175</v>
      </c>
    </row>
    <row r="38" spans="2:26" ht="15.9" customHeight="1" x14ac:dyDescent="0.15">
      <c r="Q38" s="193" t="s">
        <v>176</v>
      </c>
    </row>
    <row r="39" spans="2:26" ht="15.9" customHeight="1" x14ac:dyDescent="0.15">
      <c r="Q39" s="193" t="s">
        <v>177</v>
      </c>
    </row>
    <row r="40" spans="2:26" ht="15.9" customHeight="1" x14ac:dyDescent="0.15">
      <c r="Q40" s="193" t="s">
        <v>178</v>
      </c>
    </row>
  </sheetData>
  <mergeCells count="15">
    <mergeCell ref="B2:B6"/>
    <mergeCell ref="C2:C6"/>
    <mergeCell ref="D2:F2"/>
    <mergeCell ref="G2:H3"/>
    <mergeCell ref="I2:J3"/>
    <mergeCell ref="M2:N3"/>
    <mergeCell ref="O2:S3"/>
    <mergeCell ref="T2:T12"/>
    <mergeCell ref="D3:E3"/>
    <mergeCell ref="F3:F6"/>
    <mergeCell ref="O4:O5"/>
    <mergeCell ref="P4:P5"/>
    <mergeCell ref="Q4:Q5"/>
    <mergeCell ref="S4:S5"/>
    <mergeCell ref="K2:L3"/>
  </mergeCells>
  <phoneticPr fontId="2"/>
  <printOptions horizontalCentered="1"/>
  <pageMargins left="0.27559055118110237" right="0.27559055118110237" top="0.98425196850393704" bottom="0.59055118110236227" header="0.51181102362204722" footer="0.51181102362204722"/>
  <pageSetup paperSize="9" scale="67" fitToWidth="0" orientation="portrait" r:id="rId1"/>
  <headerFooter alignWithMargins="0"/>
  <colBreaks count="1" manualBreakCount="1">
    <brk id="10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5</vt:i4>
      </vt:variant>
    </vt:vector>
  </HeadingPairs>
  <TitlesOfParts>
    <vt:vector size="9" baseType="lpstr">
      <vt:lpstr>第１表１</vt:lpstr>
      <vt:lpstr>第１表２</vt:lpstr>
      <vt:lpstr>第１表３</vt:lpstr>
      <vt:lpstr>第１表４</vt:lpstr>
      <vt:lpstr>第１表１!Print_Area</vt:lpstr>
      <vt:lpstr>第１表２!Print_Area</vt:lpstr>
      <vt:lpstr>第１表３!Print_Area</vt:lpstr>
      <vt:lpstr>第１表４!Print_Area</vt:lpstr>
      <vt:lpstr>第１表１!Print_Area_MI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森永　麻里子（国民健康保険課）</dc:creator>
  <cp:lastModifiedBy>森永　麻里子（国民健康保険課）</cp:lastModifiedBy>
  <cp:lastPrinted>2025-03-28T07:29:19Z</cp:lastPrinted>
  <dcterms:created xsi:type="dcterms:W3CDTF">2025-03-27T04:48:36Z</dcterms:created>
  <dcterms:modified xsi:type="dcterms:W3CDTF">2025-04-22T04:46:51Z</dcterms:modified>
</cp:coreProperties>
</file>