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200450国民健康保険課\02国保運営担当\○国保データ\01-1_事業状況報告書冊子関係\R５各表\03HP掲載\掲載データ\"/>
    </mc:Choice>
  </mc:AlternateContent>
  <xr:revisionPtr revIDLastSave="0" documentId="8_{6C5CFEC8-1447-4F21-B9FC-31F4850657DA}" xr6:coauthVersionLast="47" xr6:coauthVersionMax="47" xr10:uidLastSave="{00000000-0000-0000-0000-000000000000}"/>
  <bookViews>
    <workbookView xWindow="-108" yWindow="-108" windowWidth="30936" windowHeight="16776" xr2:uid="{55DB2B8B-C220-49B6-8CFA-F4E330A9D45A}"/>
  </bookViews>
  <sheets>
    <sheet name="１０表" sheetId="1" r:id="rId1"/>
  </sheets>
  <definedNames>
    <definedName name="_xlnm.Print_Area" localSheetId="0">'１０表'!$A$1:$P$36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1" i="1" l="1"/>
  <c r="T11" i="1"/>
  <c r="AC11" i="1"/>
  <c r="M17" i="1"/>
  <c r="W11" i="1"/>
  <c r="G20" i="1"/>
  <c r="J23" i="1"/>
  <c r="O24" i="1"/>
  <c r="W12" i="1"/>
  <c r="Z12" i="1"/>
  <c r="G35" i="1"/>
  <c r="AF12" i="1"/>
  <c r="Y12" i="1"/>
  <c r="G31" i="1"/>
  <c r="G26" i="1"/>
  <c r="G23" i="1"/>
  <c r="T12" i="1"/>
  <c r="G32" i="1"/>
  <c r="J21" i="1"/>
  <c r="J13" i="1"/>
  <c r="AC12" i="1"/>
  <c r="V12" i="1"/>
  <c r="J25" i="1"/>
  <c r="G24" i="1"/>
  <c r="D13" i="1"/>
  <c r="M33" i="1"/>
  <c r="G28" i="1"/>
  <c r="AC10" i="1" l="1"/>
  <c r="AF10" i="1"/>
  <c r="AG12" i="1"/>
  <c r="W10" i="1"/>
  <c r="J34" i="1"/>
  <c r="AE12" i="1"/>
  <c r="M35" i="1"/>
  <c r="M32" i="1"/>
  <c r="AG11" i="1"/>
  <c r="G17" i="1"/>
  <c r="J14" i="1"/>
  <c r="AA11" i="1"/>
  <c r="AA10" i="1" s="1"/>
  <c r="AB11" i="1"/>
  <c r="AD11" i="1"/>
  <c r="X11" i="1"/>
  <c r="I35" i="1"/>
  <c r="AA12" i="1"/>
  <c r="X12" i="1"/>
  <c r="T10" i="1"/>
  <c r="AD12" i="1"/>
  <c r="O12" i="1" s="1"/>
  <c r="U12" i="1"/>
  <c r="J26" i="1"/>
  <c r="J17" i="1"/>
  <c r="Z11" i="1"/>
  <c r="Z10" i="1" s="1"/>
  <c r="S12" i="1"/>
  <c r="Y11" i="1"/>
  <c r="Y10" i="1" s="1"/>
  <c r="M19" i="1"/>
  <c r="G27" i="1"/>
  <c r="D21" i="1"/>
  <c r="S11" i="1"/>
  <c r="AB12" i="1"/>
  <c r="AB10" i="1" s="1"/>
  <c r="U11" i="1"/>
  <c r="M28" i="1"/>
  <c r="J22" i="1"/>
  <c r="V11" i="1"/>
  <c r="V10" i="1" s="1"/>
  <c r="D14" i="1"/>
  <c r="AE11" i="1"/>
  <c r="AE10" i="1" s="1"/>
  <c r="M25" i="1"/>
  <c r="D19" i="1"/>
  <c r="J31" i="1"/>
  <c r="J19" i="1"/>
  <c r="G25" i="1"/>
  <c r="J35" i="1"/>
  <c r="D27" i="1"/>
  <c r="J27" i="1"/>
  <c r="J28" i="1"/>
  <c r="J15" i="1"/>
  <c r="I19" i="1"/>
  <c r="O33" i="1"/>
  <c r="J20" i="1"/>
  <c r="M24" i="1"/>
  <c r="J29" i="1"/>
  <c r="J33" i="1"/>
  <c r="O17" i="1"/>
  <c r="L21" i="1"/>
  <c r="O25" i="1"/>
  <c r="I27" i="1"/>
  <c r="G15" i="1"/>
  <c r="G18" i="1"/>
  <c r="M20" i="1"/>
  <c r="D30" i="1"/>
  <c r="D34" i="1"/>
  <c r="I15" i="1"/>
  <c r="O16" i="1"/>
  <c r="F18" i="1"/>
  <c r="F28" i="1"/>
  <c r="D18" i="1"/>
  <c r="M16" i="1"/>
  <c r="G34" i="1"/>
  <c r="D22" i="1"/>
  <c r="D35" i="1"/>
  <c r="F15" i="1"/>
  <c r="F14" i="1"/>
  <c r="I14" i="1"/>
  <c r="O18" i="1"/>
  <c r="O21" i="1"/>
  <c r="L23" i="1"/>
  <c r="I29" i="1"/>
  <c r="F29" i="1"/>
  <c r="F22" i="1"/>
  <c r="I22" i="1"/>
  <c r="O28" i="1"/>
  <c r="O30" i="1"/>
  <c r="L30" i="1"/>
  <c r="O15" i="1"/>
  <c r="L15" i="1"/>
  <c r="I26" i="1"/>
  <c r="O27" i="1"/>
  <c r="I34" i="1"/>
  <c r="O20" i="1"/>
  <c r="I28" i="1"/>
  <c r="O32" i="1"/>
  <c r="G12" i="1"/>
  <c r="O34" i="1"/>
  <c r="I13" i="1"/>
  <c r="F13" i="1"/>
  <c r="I21" i="1"/>
  <c r="F30" i="1"/>
  <c r="I30" i="1"/>
  <c r="I18" i="1"/>
  <c r="I20" i="1"/>
  <c r="F20" i="1"/>
  <c r="L26" i="1"/>
  <c r="O26" i="1"/>
  <c r="O29" i="1"/>
  <c r="L29" i="1"/>
  <c r="O31" i="1"/>
  <c r="L31" i="1"/>
  <c r="G14" i="1"/>
  <c r="J16" i="1"/>
  <c r="M18" i="1"/>
  <c r="D20" i="1"/>
  <c r="G22" i="1"/>
  <c r="J24" i="1"/>
  <c r="M26" i="1"/>
  <c r="D28" i="1"/>
  <c r="G30" i="1"/>
  <c r="J32" i="1"/>
  <c r="M34" i="1"/>
  <c r="D26" i="1"/>
  <c r="J30" i="1"/>
  <c r="G13" i="1"/>
  <c r="L16" i="1"/>
  <c r="G21" i="1"/>
  <c r="L24" i="1"/>
  <c r="G29" i="1"/>
  <c r="L32" i="1"/>
  <c r="M15" i="1"/>
  <c r="D17" i="1"/>
  <c r="G19" i="1"/>
  <c r="F19" i="1"/>
  <c r="M23" i="1"/>
  <c r="D25" i="1"/>
  <c r="F26" i="1"/>
  <c r="F27" i="1"/>
  <c r="M31" i="1"/>
  <c r="D33" i="1"/>
  <c r="F35" i="1"/>
  <c r="M14" i="1"/>
  <c r="D16" i="1"/>
  <c r="M22" i="1"/>
  <c r="D24" i="1"/>
  <c r="M30" i="1"/>
  <c r="D32" i="1"/>
  <c r="L34" i="1"/>
  <c r="M13" i="1"/>
  <c r="D15" i="1"/>
  <c r="L20" i="1"/>
  <c r="M21" i="1"/>
  <c r="D23" i="1"/>
  <c r="L25" i="1"/>
  <c r="M29" i="1"/>
  <c r="D31" i="1"/>
  <c r="G33" i="1"/>
  <c r="G16" i="1"/>
  <c r="J18" i="1"/>
  <c r="M27" i="1"/>
  <c r="D29" i="1"/>
  <c r="AG10" i="1" l="1"/>
  <c r="M11" i="1"/>
  <c r="O23" i="1"/>
  <c r="M12" i="1"/>
  <c r="J12" i="1"/>
  <c r="U10" i="1"/>
  <c r="X10" i="1"/>
  <c r="S10" i="1"/>
  <c r="J10" i="1" s="1"/>
  <c r="AD10" i="1"/>
  <c r="L13" i="1"/>
  <c r="O13" i="1"/>
  <c r="L28" i="1"/>
  <c r="L17" i="1"/>
  <c r="F21" i="1"/>
  <c r="I11" i="1"/>
  <c r="F34" i="1"/>
  <c r="O35" i="1"/>
  <c r="I33" i="1"/>
  <c r="F33" i="1"/>
  <c r="O19" i="1"/>
  <c r="L35" i="1"/>
  <c r="D11" i="1"/>
  <c r="O22" i="1"/>
  <c r="L22" i="1"/>
  <c r="L12" i="1"/>
  <c r="L19" i="1"/>
  <c r="G11" i="1"/>
  <c r="F23" i="1"/>
  <c r="I23" i="1"/>
  <c r="I16" i="1"/>
  <c r="F16" i="1"/>
  <c r="D12" i="1"/>
  <c r="L18" i="1"/>
  <c r="I32" i="1"/>
  <c r="F32" i="1"/>
  <c r="G10" i="1"/>
  <c r="I24" i="1"/>
  <c r="F24" i="1"/>
  <c r="O14" i="1"/>
  <c r="L14" i="1"/>
  <c r="L33" i="1"/>
  <c r="I17" i="1"/>
  <c r="F17" i="1"/>
  <c r="M10" i="1"/>
  <c r="I25" i="1"/>
  <c r="F25" i="1"/>
  <c r="F31" i="1"/>
  <c r="I31" i="1"/>
  <c r="J11" i="1"/>
  <c r="L27" i="1"/>
  <c r="D10" i="1" l="1"/>
  <c r="I12" i="1"/>
  <c r="F12" i="1"/>
  <c r="L11" i="1"/>
  <c r="O11" i="1"/>
  <c r="F11" i="1"/>
  <c r="L10" i="1" l="1"/>
  <c r="O10" i="1"/>
  <c r="I10" i="1"/>
  <c r="F10" i="1"/>
</calcChain>
</file>

<file path=xl/sharedStrings.xml><?xml version="1.0" encoding="utf-8"?>
<sst xmlns="http://schemas.openxmlformats.org/spreadsheetml/2006/main" count="301" uniqueCount="93">
  <si>
    <t>第１０表　一人当たり療養諸費等</t>
  </si>
  <si>
    <t>第１0表　資料</t>
    <rPh sb="0" eb="1">
      <t>ダイ</t>
    </rPh>
    <rPh sb="3" eb="4">
      <t>ヒョウ</t>
    </rPh>
    <rPh sb="5" eb="7">
      <t>シリョウ</t>
    </rPh>
    <phoneticPr fontId="6"/>
  </si>
  <si>
    <t>一　人　当　た　り　療　養　諸　費</t>
  </si>
  <si>
    <t>一　件　当　た　り　療　養　諸　費</t>
  </si>
  <si>
    <t>一　人　当　た　り　高　額　療　養　費</t>
    <phoneticPr fontId="3"/>
  </si>
  <si>
    <t>一 件 当 た り 高 額 療 養 費</t>
  </si>
  <si>
    <t>保　　険　　者　　名</t>
    <rPh sb="0" eb="1">
      <t>タモツ</t>
    </rPh>
    <rPh sb="3" eb="4">
      <t>ケン</t>
    </rPh>
    <rPh sb="6" eb="7">
      <t>モノ</t>
    </rPh>
    <rPh sb="9" eb="10">
      <t>メイ</t>
    </rPh>
    <phoneticPr fontId="6"/>
  </si>
  <si>
    <t>年間平均　　　　　　　　　　　　　　　　　　　　被保険者数</t>
    <rPh sb="0" eb="2">
      <t>ネンカン</t>
    </rPh>
    <rPh sb="2" eb="4">
      <t>ヘイキン</t>
    </rPh>
    <rPh sb="24" eb="28">
      <t>ヒホケンシャ</t>
    </rPh>
    <rPh sb="28" eb="29">
      <t>スウ</t>
    </rPh>
    <phoneticPr fontId="8"/>
  </si>
  <si>
    <t>療養諸費合計</t>
    <phoneticPr fontId="8"/>
  </si>
  <si>
    <t>高額療養費</t>
  </si>
  <si>
    <t>　</t>
  </si>
  <si>
    <t>保険者番号</t>
  </si>
  <si>
    <t>保険者名</t>
  </si>
  <si>
    <t>一　　般</t>
  </si>
  <si>
    <t>退　　職</t>
  </si>
  <si>
    <t>計</t>
  </si>
  <si>
    <t>（円）</t>
  </si>
  <si>
    <t>件数（件）</t>
    <rPh sb="0" eb="2">
      <t>ケンスウ</t>
    </rPh>
    <phoneticPr fontId="8"/>
  </si>
  <si>
    <t>費用額（円）</t>
    <rPh sb="0" eb="2">
      <t>ヒヨウ</t>
    </rPh>
    <rPh sb="2" eb="3">
      <t>ガク</t>
    </rPh>
    <phoneticPr fontId="6"/>
  </si>
  <si>
    <t>額（円）</t>
    <rPh sb="0" eb="1">
      <t>ガク</t>
    </rPh>
    <phoneticPr fontId="6"/>
  </si>
  <si>
    <t>令和３年度</t>
    <rPh sb="0" eb="2">
      <t>レイワ</t>
    </rPh>
    <phoneticPr fontId="3"/>
  </si>
  <si>
    <t>県   計</t>
  </si>
  <si>
    <t>－（※１）</t>
  </si>
  <si>
    <t>－（※３）</t>
  </si>
  <si>
    <t>一般</t>
    <rPh sb="0" eb="2">
      <t>イッパン</t>
    </rPh>
    <phoneticPr fontId="8"/>
  </si>
  <si>
    <t>退職</t>
    <rPh sb="0" eb="2">
      <t>タイショク</t>
    </rPh>
    <phoneticPr fontId="8"/>
  </si>
  <si>
    <t>計</t>
    <rPh sb="0" eb="1">
      <t>ケイ</t>
    </rPh>
    <phoneticPr fontId="8"/>
  </si>
  <si>
    <t>令和４年度</t>
    <rPh sb="0" eb="2">
      <t>レイワ</t>
    </rPh>
    <phoneticPr fontId="3"/>
  </si>
  <si>
    <t>１表より</t>
    <rPh sb="1" eb="2">
      <t>ヒョウ</t>
    </rPh>
    <phoneticPr fontId="3"/>
  </si>
  <si>
    <t>１２表より</t>
    <rPh sb="2" eb="3">
      <t>ヒョウ</t>
    </rPh>
    <phoneticPr fontId="3"/>
  </si>
  <si>
    <t>１３表より</t>
    <rPh sb="2" eb="3">
      <t>ヒョウ</t>
    </rPh>
    <phoneticPr fontId="3"/>
  </si>
  <si>
    <t>１７表より</t>
    <rPh sb="2" eb="3">
      <t>ヒョウ</t>
    </rPh>
    <phoneticPr fontId="3"/>
  </si>
  <si>
    <t>１８表より</t>
    <rPh sb="2" eb="3">
      <t>ヒョウ</t>
    </rPh>
    <phoneticPr fontId="3"/>
  </si>
  <si>
    <t>令和５年度</t>
    <rPh sb="0" eb="2">
      <t>レイワ</t>
    </rPh>
    <phoneticPr fontId="3"/>
  </si>
  <si>
    <t>－（※２）</t>
  </si>
  <si>
    <t xml:space="preserve">  市　　町 </t>
  </si>
  <si>
    <t>市町村計</t>
    <rPh sb="0" eb="3">
      <t>シチョウソン</t>
    </rPh>
    <rPh sb="3" eb="4">
      <t>ケイ</t>
    </rPh>
    <phoneticPr fontId="6"/>
  </si>
  <si>
    <t>国保組合</t>
  </si>
  <si>
    <t>－</t>
    <phoneticPr fontId="8"/>
  </si>
  <si>
    <t>－</t>
  </si>
  <si>
    <t>組合計</t>
    <rPh sb="0" eb="2">
      <t>クミアイ</t>
    </rPh>
    <rPh sb="2" eb="3">
      <t>ケイ</t>
    </rPh>
    <phoneticPr fontId="6"/>
  </si>
  <si>
    <t>佐 賀 市</t>
  </si>
  <si>
    <t>－（※１）</t>
    <phoneticPr fontId="3"/>
  </si>
  <si>
    <t>－（※３）</t>
    <phoneticPr fontId="3"/>
  </si>
  <si>
    <t>佐</t>
    <rPh sb="0" eb="1">
      <t>タスク</t>
    </rPh>
    <phoneticPr fontId="2"/>
  </si>
  <si>
    <t>唐 津 市</t>
  </si>
  <si>
    <t>唐</t>
    <rPh sb="0" eb="1">
      <t>カラ</t>
    </rPh>
    <phoneticPr fontId="2"/>
  </si>
  <si>
    <t>鳥 栖 市</t>
  </si>
  <si>
    <t>鳥</t>
    <rPh sb="0" eb="1">
      <t>トリ</t>
    </rPh>
    <phoneticPr fontId="2"/>
  </si>
  <si>
    <t>多 久 市</t>
  </si>
  <si>
    <t>多</t>
    <rPh sb="0" eb="1">
      <t>タ</t>
    </rPh>
    <phoneticPr fontId="2"/>
  </si>
  <si>
    <t>伊万里市</t>
  </si>
  <si>
    <t>伊</t>
    <rPh sb="0" eb="1">
      <t>イ</t>
    </rPh>
    <phoneticPr fontId="2"/>
  </si>
  <si>
    <t>武 雄 市</t>
  </si>
  <si>
    <t>武</t>
    <rPh sb="0" eb="1">
      <t>タケ</t>
    </rPh>
    <phoneticPr fontId="2"/>
  </si>
  <si>
    <t>鹿 島 市</t>
  </si>
  <si>
    <t>－（※２）</t>
    <phoneticPr fontId="3"/>
  </si>
  <si>
    <t>鹿</t>
    <rPh sb="0" eb="1">
      <t>シカ</t>
    </rPh>
    <phoneticPr fontId="2"/>
  </si>
  <si>
    <t>小 城 市</t>
  </si>
  <si>
    <t>小</t>
    <rPh sb="0" eb="1">
      <t>コ</t>
    </rPh>
    <phoneticPr fontId="2"/>
  </si>
  <si>
    <t>嬉 野 市</t>
  </si>
  <si>
    <t>嬉</t>
    <rPh sb="0" eb="1">
      <t>ウレ</t>
    </rPh>
    <phoneticPr fontId="2"/>
  </si>
  <si>
    <t>神 埼 市</t>
  </si>
  <si>
    <t>神</t>
    <rPh sb="0" eb="1">
      <t>カミ</t>
    </rPh>
    <phoneticPr fontId="2"/>
  </si>
  <si>
    <t>吉野ヶ里町</t>
  </si>
  <si>
    <t>吉</t>
    <rPh sb="0" eb="1">
      <t>ヨシ</t>
    </rPh>
    <phoneticPr fontId="2"/>
  </si>
  <si>
    <t>基 山 町</t>
  </si>
  <si>
    <t>基</t>
    <rPh sb="0" eb="1">
      <t>キ</t>
    </rPh>
    <phoneticPr fontId="2"/>
  </si>
  <si>
    <t>上 峰 町</t>
  </si>
  <si>
    <t>上</t>
    <rPh sb="0" eb="1">
      <t>ウエ</t>
    </rPh>
    <phoneticPr fontId="2"/>
  </si>
  <si>
    <t>みやき町</t>
  </si>
  <si>
    <t>み</t>
  </si>
  <si>
    <t>玄 海 町</t>
  </si>
  <si>
    <t>玄</t>
    <rPh sb="0" eb="1">
      <t>ゲン</t>
    </rPh>
    <phoneticPr fontId="2"/>
  </si>
  <si>
    <t>有 田 町</t>
  </si>
  <si>
    <t>有</t>
    <rPh sb="0" eb="1">
      <t>アリ</t>
    </rPh>
    <phoneticPr fontId="2"/>
  </si>
  <si>
    <t>大 町 町</t>
  </si>
  <si>
    <t>大</t>
    <rPh sb="0" eb="1">
      <t>オオ</t>
    </rPh>
    <phoneticPr fontId="2"/>
  </si>
  <si>
    <t>江 北 町</t>
  </si>
  <si>
    <t>江</t>
    <rPh sb="0" eb="1">
      <t>エ</t>
    </rPh>
    <phoneticPr fontId="2"/>
  </si>
  <si>
    <t>白 石 町</t>
  </si>
  <si>
    <t>白</t>
    <rPh sb="0" eb="1">
      <t>シロ</t>
    </rPh>
    <phoneticPr fontId="2"/>
  </si>
  <si>
    <t>太 良 町</t>
  </si>
  <si>
    <t>太</t>
    <rPh sb="0" eb="1">
      <t>フト</t>
    </rPh>
    <phoneticPr fontId="2"/>
  </si>
  <si>
    <t>医師国保</t>
  </si>
  <si>
    <t>医</t>
    <rPh sb="0" eb="1">
      <t>イ</t>
    </rPh>
    <phoneticPr fontId="2"/>
  </si>
  <si>
    <t>歯科医師</t>
  </si>
  <si>
    <t>歯</t>
    <rPh sb="0" eb="1">
      <t>ハ</t>
    </rPh>
    <phoneticPr fontId="2"/>
  </si>
  <si>
    <t>建設国保</t>
  </si>
  <si>
    <t>建</t>
    <rPh sb="0" eb="1">
      <t>ケン</t>
    </rPh>
    <phoneticPr fontId="2"/>
  </si>
  <si>
    <t>※１ 年間平均被保険者数が1人未満のため。</t>
    <rPh sb="3" eb="5">
      <t>ネンカン</t>
    </rPh>
    <rPh sb="5" eb="7">
      <t>ヘイキン</t>
    </rPh>
    <rPh sb="7" eb="11">
      <t>ヒホケンシャ</t>
    </rPh>
    <rPh sb="11" eb="12">
      <t>スウ</t>
    </rPh>
    <rPh sb="14" eb="15">
      <t>ニン</t>
    </rPh>
    <rPh sb="15" eb="17">
      <t>ミマン</t>
    </rPh>
    <phoneticPr fontId="3"/>
  </si>
  <si>
    <t>※２ 件数が０もしくは費用額が－計上のため。</t>
    <rPh sb="3" eb="5">
      <t>ケンスウ</t>
    </rPh>
    <rPh sb="11" eb="14">
      <t>ヒヨウガク</t>
    </rPh>
    <rPh sb="16" eb="18">
      <t>ケイジョウ</t>
    </rPh>
    <phoneticPr fontId="3"/>
  </si>
  <si>
    <t>※３ 退職者医療にかかる年間高額療養費の件数が０のため。</t>
    <rPh sb="3" eb="5">
      <t>タイショク</t>
    </rPh>
    <rPh sb="5" eb="6">
      <t>シャ</t>
    </rPh>
    <rPh sb="6" eb="8">
      <t>イリョウ</t>
    </rPh>
    <rPh sb="12" eb="14">
      <t>ネンカン</t>
    </rPh>
    <rPh sb="14" eb="16">
      <t>コウガク</t>
    </rPh>
    <rPh sb="16" eb="19">
      <t>リョウヨウヒ</t>
    </rPh>
    <rPh sb="20" eb="22">
      <t>ケンスウ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</si>
</sst>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Ｐゴシック"/>
      <family val="3"/>
      <charset val="128"/>
    </font>
    <font>
      <sz val="10"/>
      <color indexed="39"/>
      <name val="ＭＳ 明朝"/>
      <family val="1"/>
      <charset val="128"/>
    </font>
    <font>
      <sz val="11"/>
      <color indexed="39"/>
      <name val="ＭＳ 明朝"/>
      <family val="1"/>
      <charset val="128"/>
    </font>
    <font>
      <sz val="11"/>
      <color indexed="3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/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4" xfId="0" applyFont="1" applyBorder="1" applyAlignment="1">
      <alignment horizontal="center" vertical="center" shrinkToFit="1"/>
    </xf>
    <xf numFmtId="37" fontId="4" fillId="0" borderId="15" xfId="0" applyNumberFormat="1" applyFont="1" applyBorder="1" applyAlignment="1">
      <alignment vertical="center"/>
    </xf>
    <xf numFmtId="37" fontId="4" fillId="0" borderId="15" xfId="0" applyNumberFormat="1" applyFont="1" applyBorder="1" applyAlignment="1">
      <alignment horizontal="right" vertical="center"/>
    </xf>
    <xf numFmtId="37" fontId="4" fillId="0" borderId="16" xfId="0" applyNumberFormat="1" applyFont="1" applyBorder="1" applyAlignment="1">
      <alignment vertical="center"/>
    </xf>
    <xf numFmtId="37" fontId="4" fillId="0" borderId="14" xfId="0" applyNumberFormat="1" applyFont="1" applyBorder="1" applyAlignment="1">
      <alignment vertical="center"/>
    </xf>
    <xf numFmtId="37" fontId="4" fillId="0" borderId="17" xfId="0" applyNumberFormat="1" applyFont="1" applyBorder="1" applyAlignment="1">
      <alignment vertical="center"/>
    </xf>
    <xf numFmtId="49" fontId="4" fillId="0" borderId="15" xfId="0" applyNumberFormat="1" applyFont="1" applyBorder="1" applyAlignment="1">
      <alignment horizontal="right" vertical="center"/>
    </xf>
    <xf numFmtId="0" fontId="7" fillId="0" borderId="24" xfId="0" applyFont="1" applyBorder="1" applyAlignment="1">
      <alignment vertical="center"/>
    </xf>
    <xf numFmtId="37" fontId="9" fillId="0" borderId="15" xfId="0" applyNumberFormat="1" applyFont="1" applyBorder="1" applyAlignment="1">
      <alignment vertical="center"/>
    </xf>
    <xf numFmtId="37" fontId="9" fillId="0" borderId="15" xfId="0" applyNumberFormat="1" applyFont="1" applyBorder="1" applyAlignment="1">
      <alignment horizontal="right" vertical="center"/>
    </xf>
    <xf numFmtId="37" fontId="9" fillId="0" borderId="17" xfId="0" applyNumberFormat="1" applyFont="1" applyBorder="1" applyAlignment="1">
      <alignment vertical="center"/>
    </xf>
    <xf numFmtId="37" fontId="9" fillId="0" borderId="18" xfId="0" applyNumberFormat="1" applyFont="1" applyBorder="1" applyAlignment="1">
      <alignment vertical="center"/>
    </xf>
    <xf numFmtId="37" fontId="9" fillId="0" borderId="17" xfId="0" applyNumberFormat="1" applyFont="1" applyBorder="1" applyAlignment="1">
      <alignment horizontal="right" vertical="center"/>
    </xf>
    <xf numFmtId="37" fontId="9" fillId="0" borderId="25" xfId="0" applyNumberFormat="1" applyFont="1" applyBorder="1" applyAlignment="1">
      <alignment vertical="center"/>
    </xf>
    <xf numFmtId="37" fontId="9" fillId="0" borderId="14" xfId="0" applyNumberFormat="1" applyFont="1" applyBorder="1" applyAlignment="1">
      <alignment vertical="center"/>
    </xf>
    <xf numFmtId="49" fontId="9" fillId="0" borderId="15" xfId="0" applyNumberFormat="1" applyFont="1" applyBorder="1" applyAlignment="1">
      <alignment horizontal="right" vertical="center"/>
    </xf>
    <xf numFmtId="38" fontId="10" fillId="0" borderId="10" xfId="1" applyFont="1" applyFill="1" applyBorder="1" applyAlignment="1" applyProtection="1">
      <alignment horizontal="right" vertical="center"/>
      <protection locked="0"/>
    </xf>
    <xf numFmtId="38" fontId="10" fillId="0" borderId="17" xfId="1" applyFont="1" applyFill="1" applyBorder="1" applyAlignment="1" applyProtection="1">
      <alignment horizontal="right" vertical="center"/>
      <protection locked="0"/>
    </xf>
    <xf numFmtId="38" fontId="10" fillId="0" borderId="17" xfId="0" applyNumberFormat="1" applyFont="1" applyBorder="1" applyAlignment="1">
      <alignment vertical="center"/>
    </xf>
    <xf numFmtId="37" fontId="9" fillId="0" borderId="16" xfId="0" applyNumberFormat="1" applyFont="1" applyBorder="1" applyAlignment="1">
      <alignment vertical="center"/>
    </xf>
    <xf numFmtId="38" fontId="7" fillId="0" borderId="0" xfId="0" applyNumberFormat="1" applyFont="1" applyAlignment="1">
      <alignment vertical="center"/>
    </xf>
    <xf numFmtId="0" fontId="4" fillId="0" borderId="22" xfId="0" applyFont="1" applyBorder="1" applyAlignment="1">
      <alignment horizontal="center" vertical="center"/>
    </xf>
    <xf numFmtId="37" fontId="9" fillId="0" borderId="19" xfId="0" applyNumberFormat="1" applyFont="1" applyBorder="1" applyAlignment="1">
      <alignment vertical="center"/>
    </xf>
    <xf numFmtId="37" fontId="9" fillId="0" borderId="19" xfId="0" applyNumberFormat="1" applyFont="1" applyBorder="1" applyAlignment="1">
      <alignment horizontal="right" vertical="center"/>
    </xf>
    <xf numFmtId="37" fontId="9" fillId="0" borderId="23" xfId="0" applyNumberFormat="1" applyFont="1" applyBorder="1" applyAlignment="1">
      <alignment vertical="center"/>
    </xf>
    <xf numFmtId="37" fontId="9" fillId="0" borderId="22" xfId="0" applyNumberFormat="1" applyFont="1" applyBorder="1" applyAlignment="1">
      <alignment vertical="center"/>
    </xf>
    <xf numFmtId="37" fontId="9" fillId="0" borderId="24" xfId="0" applyNumberFormat="1" applyFont="1" applyBorder="1" applyAlignment="1">
      <alignment vertical="center"/>
    </xf>
    <xf numFmtId="0" fontId="4" fillId="0" borderId="23" xfId="0" applyFont="1" applyBorder="1" applyAlignment="1">
      <alignment horizontal="center" vertical="center" wrapText="1"/>
    </xf>
    <xf numFmtId="38" fontId="10" fillId="0" borderId="24" xfId="1" applyFont="1" applyFill="1" applyBorder="1" applyAlignment="1" applyProtection="1">
      <alignment horizontal="right" vertical="center"/>
      <protection locked="0"/>
    </xf>
    <xf numFmtId="38" fontId="10" fillId="0" borderId="24" xfId="0" applyNumberFormat="1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37" fontId="9" fillId="0" borderId="11" xfId="0" applyNumberFormat="1" applyFont="1" applyBorder="1" applyAlignment="1">
      <alignment vertical="center"/>
    </xf>
    <xf numFmtId="37" fontId="9" fillId="0" borderId="11" xfId="0" applyNumberFormat="1" applyFont="1" applyBorder="1" applyAlignment="1">
      <alignment horizontal="right" vertical="center"/>
    </xf>
    <xf numFmtId="37" fontId="9" fillId="0" borderId="27" xfId="0" applyNumberFormat="1" applyFont="1" applyBorder="1" applyAlignment="1">
      <alignment vertical="center"/>
    </xf>
    <xf numFmtId="37" fontId="9" fillId="0" borderId="26" xfId="0" applyNumberFormat="1" applyFont="1" applyBorder="1" applyAlignment="1">
      <alignment vertical="center"/>
    </xf>
    <xf numFmtId="37" fontId="9" fillId="0" borderId="10" xfId="0" applyNumberFormat="1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38" fontId="11" fillId="0" borderId="17" xfId="1" applyFont="1" applyFill="1" applyBorder="1" applyAlignment="1" applyProtection="1">
      <alignment horizontal="right" vertical="center"/>
      <protection locked="0"/>
    </xf>
    <xf numFmtId="38" fontId="10" fillId="0" borderId="17" xfId="1" applyFont="1" applyFill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37" fontId="9" fillId="0" borderId="29" xfId="0" applyNumberFormat="1" applyFont="1" applyBorder="1" applyAlignment="1">
      <alignment vertical="center"/>
    </xf>
    <xf numFmtId="49" fontId="9" fillId="0" borderId="30" xfId="0" applyNumberFormat="1" applyFont="1" applyBorder="1" applyAlignment="1">
      <alignment horizontal="right" vertical="center"/>
    </xf>
    <xf numFmtId="37" fontId="9" fillId="0" borderId="31" xfId="0" applyNumberFormat="1" applyFont="1" applyBorder="1" applyAlignment="1">
      <alignment vertical="center"/>
    </xf>
    <xf numFmtId="37" fontId="9" fillId="0" borderId="28" xfId="0" applyNumberFormat="1" applyFont="1" applyBorder="1" applyAlignment="1">
      <alignment vertical="center"/>
    </xf>
    <xf numFmtId="37" fontId="9" fillId="0" borderId="30" xfId="0" applyNumberFormat="1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37" fontId="9" fillId="0" borderId="33" xfId="0" applyNumberFormat="1" applyFont="1" applyBorder="1" applyAlignment="1">
      <alignment vertical="center"/>
    </xf>
    <xf numFmtId="37" fontId="9" fillId="0" borderId="33" xfId="0" applyNumberFormat="1" applyFont="1" applyBorder="1" applyAlignment="1">
      <alignment horizontal="right" vertical="center"/>
    </xf>
    <xf numFmtId="37" fontId="9" fillId="0" borderId="34" xfId="0" applyNumberFormat="1" applyFont="1" applyBorder="1" applyAlignment="1">
      <alignment vertical="center"/>
    </xf>
    <xf numFmtId="37" fontId="9" fillId="0" borderId="32" xfId="0" applyNumberFormat="1" applyFont="1" applyBorder="1" applyAlignment="1">
      <alignment vertical="center"/>
    </xf>
    <xf numFmtId="37" fontId="9" fillId="0" borderId="35" xfId="0" applyNumberFormat="1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38" fontId="11" fillId="0" borderId="24" xfId="1" applyFont="1" applyFill="1" applyBorder="1" applyAlignment="1" applyProtection="1">
      <alignment horizontal="right" vertical="center"/>
      <protection locked="0"/>
    </xf>
    <xf numFmtId="38" fontId="10" fillId="0" borderId="24" xfId="1" applyFont="1" applyFill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B9D85-C8F5-4B87-A32E-7AB21D206919}">
  <sheetPr>
    <tabColor theme="4"/>
  </sheetPr>
  <dimension ref="B1:AI39"/>
  <sheetViews>
    <sheetView showGridLines="0" tabSelected="1" view="pageBreakPreview" zoomScale="85" zoomScaleNormal="60" zoomScaleSheetLayoutView="85" workbookViewId="0">
      <pane xSplit="3" ySplit="12" topLeftCell="D13" activePane="bottomRight" state="frozen"/>
      <selection activeCell="A25" sqref="A25"/>
      <selection pane="topRight" activeCell="A25" sqref="A25"/>
      <selection pane="bottomLeft" activeCell="A25" sqref="A25"/>
      <selection pane="bottomRight" activeCell="I32" sqref="I32"/>
    </sheetView>
  </sheetViews>
  <sheetFormatPr defaultColWidth="10.77734375" defaultRowHeight="17.100000000000001" customHeight="1" x14ac:dyDescent="0.15"/>
  <cols>
    <col min="1" max="1" width="1.77734375" style="6" customWidth="1"/>
    <col min="2" max="2" width="12.6640625" style="6" customWidth="1"/>
    <col min="3" max="3" width="11.6640625" style="109" customWidth="1"/>
    <col min="4" max="9" width="18" style="6" customWidth="1"/>
    <col min="10" max="15" width="19.6640625" style="6" customWidth="1"/>
    <col min="16" max="16" width="5.6640625" style="109" customWidth="1"/>
    <col min="17" max="17" width="1.21875" style="6" customWidth="1"/>
    <col min="18" max="18" width="12.6640625" style="109" customWidth="1"/>
    <col min="19" max="21" width="10.6640625" style="6" customWidth="1"/>
    <col min="22" max="24" width="12.6640625" style="6" customWidth="1"/>
    <col min="25" max="27" width="16.6640625" style="6" customWidth="1"/>
    <col min="28" max="30" width="12.6640625" style="6" customWidth="1"/>
    <col min="31" max="33" width="16.6640625" style="6" customWidth="1"/>
    <col min="34" max="34" width="4" style="6" bestFit="1" customWidth="1"/>
    <col min="35" max="256" width="10.77734375" style="6"/>
    <col min="257" max="257" width="1.77734375" style="6" customWidth="1"/>
    <col min="258" max="258" width="12.6640625" style="6" customWidth="1"/>
    <col min="259" max="259" width="11.6640625" style="6" customWidth="1"/>
    <col min="260" max="265" width="18" style="6" customWidth="1"/>
    <col min="266" max="271" width="19.6640625" style="6" customWidth="1"/>
    <col min="272" max="272" width="5.6640625" style="6" customWidth="1"/>
    <col min="273" max="273" width="1.21875" style="6" customWidth="1"/>
    <col min="274" max="274" width="12.6640625" style="6" customWidth="1"/>
    <col min="275" max="277" width="10.6640625" style="6" customWidth="1"/>
    <col min="278" max="280" width="12.6640625" style="6" customWidth="1"/>
    <col min="281" max="283" width="16.6640625" style="6" customWidth="1"/>
    <col min="284" max="286" width="12.6640625" style="6" customWidth="1"/>
    <col min="287" max="289" width="16.6640625" style="6" customWidth="1"/>
    <col min="290" max="290" width="4" style="6" bestFit="1" customWidth="1"/>
    <col min="291" max="512" width="10.77734375" style="6"/>
    <col min="513" max="513" width="1.77734375" style="6" customWidth="1"/>
    <col min="514" max="514" width="12.6640625" style="6" customWidth="1"/>
    <col min="515" max="515" width="11.6640625" style="6" customWidth="1"/>
    <col min="516" max="521" width="18" style="6" customWidth="1"/>
    <col min="522" max="527" width="19.6640625" style="6" customWidth="1"/>
    <col min="528" max="528" width="5.6640625" style="6" customWidth="1"/>
    <col min="529" max="529" width="1.21875" style="6" customWidth="1"/>
    <col min="530" max="530" width="12.6640625" style="6" customWidth="1"/>
    <col min="531" max="533" width="10.6640625" style="6" customWidth="1"/>
    <col min="534" max="536" width="12.6640625" style="6" customWidth="1"/>
    <col min="537" max="539" width="16.6640625" style="6" customWidth="1"/>
    <col min="540" max="542" width="12.6640625" style="6" customWidth="1"/>
    <col min="543" max="545" width="16.6640625" style="6" customWidth="1"/>
    <col min="546" max="546" width="4" style="6" bestFit="1" customWidth="1"/>
    <col min="547" max="768" width="10.77734375" style="6"/>
    <col min="769" max="769" width="1.77734375" style="6" customWidth="1"/>
    <col min="770" max="770" width="12.6640625" style="6" customWidth="1"/>
    <col min="771" max="771" width="11.6640625" style="6" customWidth="1"/>
    <col min="772" max="777" width="18" style="6" customWidth="1"/>
    <col min="778" max="783" width="19.6640625" style="6" customWidth="1"/>
    <col min="784" max="784" width="5.6640625" style="6" customWidth="1"/>
    <col min="785" max="785" width="1.21875" style="6" customWidth="1"/>
    <col min="786" max="786" width="12.6640625" style="6" customWidth="1"/>
    <col min="787" max="789" width="10.6640625" style="6" customWidth="1"/>
    <col min="790" max="792" width="12.6640625" style="6" customWidth="1"/>
    <col min="793" max="795" width="16.6640625" style="6" customWidth="1"/>
    <col min="796" max="798" width="12.6640625" style="6" customWidth="1"/>
    <col min="799" max="801" width="16.6640625" style="6" customWidth="1"/>
    <col min="802" max="802" width="4" style="6" bestFit="1" customWidth="1"/>
    <col min="803" max="1024" width="10.77734375" style="6"/>
    <col min="1025" max="1025" width="1.77734375" style="6" customWidth="1"/>
    <col min="1026" max="1026" width="12.6640625" style="6" customWidth="1"/>
    <col min="1027" max="1027" width="11.6640625" style="6" customWidth="1"/>
    <col min="1028" max="1033" width="18" style="6" customWidth="1"/>
    <col min="1034" max="1039" width="19.6640625" style="6" customWidth="1"/>
    <col min="1040" max="1040" width="5.6640625" style="6" customWidth="1"/>
    <col min="1041" max="1041" width="1.21875" style="6" customWidth="1"/>
    <col min="1042" max="1042" width="12.6640625" style="6" customWidth="1"/>
    <col min="1043" max="1045" width="10.6640625" style="6" customWidth="1"/>
    <col min="1046" max="1048" width="12.6640625" style="6" customWidth="1"/>
    <col min="1049" max="1051" width="16.6640625" style="6" customWidth="1"/>
    <col min="1052" max="1054" width="12.6640625" style="6" customWidth="1"/>
    <col min="1055" max="1057" width="16.6640625" style="6" customWidth="1"/>
    <col min="1058" max="1058" width="4" style="6" bestFit="1" customWidth="1"/>
    <col min="1059" max="1280" width="10.77734375" style="6"/>
    <col min="1281" max="1281" width="1.77734375" style="6" customWidth="1"/>
    <col min="1282" max="1282" width="12.6640625" style="6" customWidth="1"/>
    <col min="1283" max="1283" width="11.6640625" style="6" customWidth="1"/>
    <col min="1284" max="1289" width="18" style="6" customWidth="1"/>
    <col min="1290" max="1295" width="19.6640625" style="6" customWidth="1"/>
    <col min="1296" max="1296" width="5.6640625" style="6" customWidth="1"/>
    <col min="1297" max="1297" width="1.21875" style="6" customWidth="1"/>
    <col min="1298" max="1298" width="12.6640625" style="6" customWidth="1"/>
    <col min="1299" max="1301" width="10.6640625" style="6" customWidth="1"/>
    <col min="1302" max="1304" width="12.6640625" style="6" customWidth="1"/>
    <col min="1305" max="1307" width="16.6640625" style="6" customWidth="1"/>
    <col min="1308" max="1310" width="12.6640625" style="6" customWidth="1"/>
    <col min="1311" max="1313" width="16.6640625" style="6" customWidth="1"/>
    <col min="1314" max="1314" width="4" style="6" bestFit="1" customWidth="1"/>
    <col min="1315" max="1536" width="10.77734375" style="6"/>
    <col min="1537" max="1537" width="1.77734375" style="6" customWidth="1"/>
    <col min="1538" max="1538" width="12.6640625" style="6" customWidth="1"/>
    <col min="1539" max="1539" width="11.6640625" style="6" customWidth="1"/>
    <col min="1540" max="1545" width="18" style="6" customWidth="1"/>
    <col min="1546" max="1551" width="19.6640625" style="6" customWidth="1"/>
    <col min="1552" max="1552" width="5.6640625" style="6" customWidth="1"/>
    <col min="1553" max="1553" width="1.21875" style="6" customWidth="1"/>
    <col min="1554" max="1554" width="12.6640625" style="6" customWidth="1"/>
    <col min="1555" max="1557" width="10.6640625" style="6" customWidth="1"/>
    <col min="1558" max="1560" width="12.6640625" style="6" customWidth="1"/>
    <col min="1561" max="1563" width="16.6640625" style="6" customWidth="1"/>
    <col min="1564" max="1566" width="12.6640625" style="6" customWidth="1"/>
    <col min="1567" max="1569" width="16.6640625" style="6" customWidth="1"/>
    <col min="1570" max="1570" width="4" style="6" bestFit="1" customWidth="1"/>
    <col min="1571" max="1792" width="10.77734375" style="6"/>
    <col min="1793" max="1793" width="1.77734375" style="6" customWidth="1"/>
    <col min="1794" max="1794" width="12.6640625" style="6" customWidth="1"/>
    <col min="1795" max="1795" width="11.6640625" style="6" customWidth="1"/>
    <col min="1796" max="1801" width="18" style="6" customWidth="1"/>
    <col min="1802" max="1807" width="19.6640625" style="6" customWidth="1"/>
    <col min="1808" max="1808" width="5.6640625" style="6" customWidth="1"/>
    <col min="1809" max="1809" width="1.21875" style="6" customWidth="1"/>
    <col min="1810" max="1810" width="12.6640625" style="6" customWidth="1"/>
    <col min="1811" max="1813" width="10.6640625" style="6" customWidth="1"/>
    <col min="1814" max="1816" width="12.6640625" style="6" customWidth="1"/>
    <col min="1817" max="1819" width="16.6640625" style="6" customWidth="1"/>
    <col min="1820" max="1822" width="12.6640625" style="6" customWidth="1"/>
    <col min="1823" max="1825" width="16.6640625" style="6" customWidth="1"/>
    <col min="1826" max="1826" width="4" style="6" bestFit="1" customWidth="1"/>
    <col min="1827" max="2048" width="10.77734375" style="6"/>
    <col min="2049" max="2049" width="1.77734375" style="6" customWidth="1"/>
    <col min="2050" max="2050" width="12.6640625" style="6" customWidth="1"/>
    <col min="2051" max="2051" width="11.6640625" style="6" customWidth="1"/>
    <col min="2052" max="2057" width="18" style="6" customWidth="1"/>
    <col min="2058" max="2063" width="19.6640625" style="6" customWidth="1"/>
    <col min="2064" max="2064" width="5.6640625" style="6" customWidth="1"/>
    <col min="2065" max="2065" width="1.21875" style="6" customWidth="1"/>
    <col min="2066" max="2066" width="12.6640625" style="6" customWidth="1"/>
    <col min="2067" max="2069" width="10.6640625" style="6" customWidth="1"/>
    <col min="2070" max="2072" width="12.6640625" style="6" customWidth="1"/>
    <col min="2073" max="2075" width="16.6640625" style="6" customWidth="1"/>
    <col min="2076" max="2078" width="12.6640625" style="6" customWidth="1"/>
    <col min="2079" max="2081" width="16.6640625" style="6" customWidth="1"/>
    <col min="2082" max="2082" width="4" style="6" bestFit="1" customWidth="1"/>
    <col min="2083" max="2304" width="10.77734375" style="6"/>
    <col min="2305" max="2305" width="1.77734375" style="6" customWidth="1"/>
    <col min="2306" max="2306" width="12.6640625" style="6" customWidth="1"/>
    <col min="2307" max="2307" width="11.6640625" style="6" customWidth="1"/>
    <col min="2308" max="2313" width="18" style="6" customWidth="1"/>
    <col min="2314" max="2319" width="19.6640625" style="6" customWidth="1"/>
    <col min="2320" max="2320" width="5.6640625" style="6" customWidth="1"/>
    <col min="2321" max="2321" width="1.21875" style="6" customWidth="1"/>
    <col min="2322" max="2322" width="12.6640625" style="6" customWidth="1"/>
    <col min="2323" max="2325" width="10.6640625" style="6" customWidth="1"/>
    <col min="2326" max="2328" width="12.6640625" style="6" customWidth="1"/>
    <col min="2329" max="2331" width="16.6640625" style="6" customWidth="1"/>
    <col min="2332" max="2334" width="12.6640625" style="6" customWidth="1"/>
    <col min="2335" max="2337" width="16.6640625" style="6" customWidth="1"/>
    <col min="2338" max="2338" width="4" style="6" bestFit="1" customWidth="1"/>
    <col min="2339" max="2560" width="10.77734375" style="6"/>
    <col min="2561" max="2561" width="1.77734375" style="6" customWidth="1"/>
    <col min="2562" max="2562" width="12.6640625" style="6" customWidth="1"/>
    <col min="2563" max="2563" width="11.6640625" style="6" customWidth="1"/>
    <col min="2564" max="2569" width="18" style="6" customWidth="1"/>
    <col min="2570" max="2575" width="19.6640625" style="6" customWidth="1"/>
    <col min="2576" max="2576" width="5.6640625" style="6" customWidth="1"/>
    <col min="2577" max="2577" width="1.21875" style="6" customWidth="1"/>
    <col min="2578" max="2578" width="12.6640625" style="6" customWidth="1"/>
    <col min="2579" max="2581" width="10.6640625" style="6" customWidth="1"/>
    <col min="2582" max="2584" width="12.6640625" style="6" customWidth="1"/>
    <col min="2585" max="2587" width="16.6640625" style="6" customWidth="1"/>
    <col min="2588" max="2590" width="12.6640625" style="6" customWidth="1"/>
    <col min="2591" max="2593" width="16.6640625" style="6" customWidth="1"/>
    <col min="2594" max="2594" width="4" style="6" bestFit="1" customWidth="1"/>
    <col min="2595" max="2816" width="10.77734375" style="6"/>
    <col min="2817" max="2817" width="1.77734375" style="6" customWidth="1"/>
    <col min="2818" max="2818" width="12.6640625" style="6" customWidth="1"/>
    <col min="2819" max="2819" width="11.6640625" style="6" customWidth="1"/>
    <col min="2820" max="2825" width="18" style="6" customWidth="1"/>
    <col min="2826" max="2831" width="19.6640625" style="6" customWidth="1"/>
    <col min="2832" max="2832" width="5.6640625" style="6" customWidth="1"/>
    <col min="2833" max="2833" width="1.21875" style="6" customWidth="1"/>
    <col min="2834" max="2834" width="12.6640625" style="6" customWidth="1"/>
    <col min="2835" max="2837" width="10.6640625" style="6" customWidth="1"/>
    <col min="2838" max="2840" width="12.6640625" style="6" customWidth="1"/>
    <col min="2841" max="2843" width="16.6640625" style="6" customWidth="1"/>
    <col min="2844" max="2846" width="12.6640625" style="6" customWidth="1"/>
    <col min="2847" max="2849" width="16.6640625" style="6" customWidth="1"/>
    <col min="2850" max="2850" width="4" style="6" bestFit="1" customWidth="1"/>
    <col min="2851" max="3072" width="10.77734375" style="6"/>
    <col min="3073" max="3073" width="1.77734375" style="6" customWidth="1"/>
    <col min="3074" max="3074" width="12.6640625" style="6" customWidth="1"/>
    <col min="3075" max="3075" width="11.6640625" style="6" customWidth="1"/>
    <col min="3076" max="3081" width="18" style="6" customWidth="1"/>
    <col min="3082" max="3087" width="19.6640625" style="6" customWidth="1"/>
    <col min="3088" max="3088" width="5.6640625" style="6" customWidth="1"/>
    <col min="3089" max="3089" width="1.21875" style="6" customWidth="1"/>
    <col min="3090" max="3090" width="12.6640625" style="6" customWidth="1"/>
    <col min="3091" max="3093" width="10.6640625" style="6" customWidth="1"/>
    <col min="3094" max="3096" width="12.6640625" style="6" customWidth="1"/>
    <col min="3097" max="3099" width="16.6640625" style="6" customWidth="1"/>
    <col min="3100" max="3102" width="12.6640625" style="6" customWidth="1"/>
    <col min="3103" max="3105" width="16.6640625" style="6" customWidth="1"/>
    <col min="3106" max="3106" width="4" style="6" bestFit="1" customWidth="1"/>
    <col min="3107" max="3328" width="10.77734375" style="6"/>
    <col min="3329" max="3329" width="1.77734375" style="6" customWidth="1"/>
    <col min="3330" max="3330" width="12.6640625" style="6" customWidth="1"/>
    <col min="3331" max="3331" width="11.6640625" style="6" customWidth="1"/>
    <col min="3332" max="3337" width="18" style="6" customWidth="1"/>
    <col min="3338" max="3343" width="19.6640625" style="6" customWidth="1"/>
    <col min="3344" max="3344" width="5.6640625" style="6" customWidth="1"/>
    <col min="3345" max="3345" width="1.21875" style="6" customWidth="1"/>
    <col min="3346" max="3346" width="12.6640625" style="6" customWidth="1"/>
    <col min="3347" max="3349" width="10.6640625" style="6" customWidth="1"/>
    <col min="3350" max="3352" width="12.6640625" style="6" customWidth="1"/>
    <col min="3353" max="3355" width="16.6640625" style="6" customWidth="1"/>
    <col min="3356" max="3358" width="12.6640625" style="6" customWidth="1"/>
    <col min="3359" max="3361" width="16.6640625" style="6" customWidth="1"/>
    <col min="3362" max="3362" width="4" style="6" bestFit="1" customWidth="1"/>
    <col min="3363" max="3584" width="10.77734375" style="6"/>
    <col min="3585" max="3585" width="1.77734375" style="6" customWidth="1"/>
    <col min="3586" max="3586" width="12.6640625" style="6" customWidth="1"/>
    <col min="3587" max="3587" width="11.6640625" style="6" customWidth="1"/>
    <col min="3588" max="3593" width="18" style="6" customWidth="1"/>
    <col min="3594" max="3599" width="19.6640625" style="6" customWidth="1"/>
    <col min="3600" max="3600" width="5.6640625" style="6" customWidth="1"/>
    <col min="3601" max="3601" width="1.21875" style="6" customWidth="1"/>
    <col min="3602" max="3602" width="12.6640625" style="6" customWidth="1"/>
    <col min="3603" max="3605" width="10.6640625" style="6" customWidth="1"/>
    <col min="3606" max="3608" width="12.6640625" style="6" customWidth="1"/>
    <col min="3609" max="3611" width="16.6640625" style="6" customWidth="1"/>
    <col min="3612" max="3614" width="12.6640625" style="6" customWidth="1"/>
    <col min="3615" max="3617" width="16.6640625" style="6" customWidth="1"/>
    <col min="3618" max="3618" width="4" style="6" bestFit="1" customWidth="1"/>
    <col min="3619" max="3840" width="10.77734375" style="6"/>
    <col min="3841" max="3841" width="1.77734375" style="6" customWidth="1"/>
    <col min="3842" max="3842" width="12.6640625" style="6" customWidth="1"/>
    <col min="3843" max="3843" width="11.6640625" style="6" customWidth="1"/>
    <col min="3844" max="3849" width="18" style="6" customWidth="1"/>
    <col min="3850" max="3855" width="19.6640625" style="6" customWidth="1"/>
    <col min="3856" max="3856" width="5.6640625" style="6" customWidth="1"/>
    <col min="3857" max="3857" width="1.21875" style="6" customWidth="1"/>
    <col min="3858" max="3858" width="12.6640625" style="6" customWidth="1"/>
    <col min="3859" max="3861" width="10.6640625" style="6" customWidth="1"/>
    <col min="3862" max="3864" width="12.6640625" style="6" customWidth="1"/>
    <col min="3865" max="3867" width="16.6640625" style="6" customWidth="1"/>
    <col min="3868" max="3870" width="12.6640625" style="6" customWidth="1"/>
    <col min="3871" max="3873" width="16.6640625" style="6" customWidth="1"/>
    <col min="3874" max="3874" width="4" style="6" bestFit="1" customWidth="1"/>
    <col min="3875" max="4096" width="10.77734375" style="6"/>
    <col min="4097" max="4097" width="1.77734375" style="6" customWidth="1"/>
    <col min="4098" max="4098" width="12.6640625" style="6" customWidth="1"/>
    <col min="4099" max="4099" width="11.6640625" style="6" customWidth="1"/>
    <col min="4100" max="4105" width="18" style="6" customWidth="1"/>
    <col min="4106" max="4111" width="19.6640625" style="6" customWidth="1"/>
    <col min="4112" max="4112" width="5.6640625" style="6" customWidth="1"/>
    <col min="4113" max="4113" width="1.21875" style="6" customWidth="1"/>
    <col min="4114" max="4114" width="12.6640625" style="6" customWidth="1"/>
    <col min="4115" max="4117" width="10.6640625" style="6" customWidth="1"/>
    <col min="4118" max="4120" width="12.6640625" style="6" customWidth="1"/>
    <col min="4121" max="4123" width="16.6640625" style="6" customWidth="1"/>
    <col min="4124" max="4126" width="12.6640625" style="6" customWidth="1"/>
    <col min="4127" max="4129" width="16.6640625" style="6" customWidth="1"/>
    <col min="4130" max="4130" width="4" style="6" bestFit="1" customWidth="1"/>
    <col min="4131" max="4352" width="10.77734375" style="6"/>
    <col min="4353" max="4353" width="1.77734375" style="6" customWidth="1"/>
    <col min="4354" max="4354" width="12.6640625" style="6" customWidth="1"/>
    <col min="4355" max="4355" width="11.6640625" style="6" customWidth="1"/>
    <col min="4356" max="4361" width="18" style="6" customWidth="1"/>
    <col min="4362" max="4367" width="19.6640625" style="6" customWidth="1"/>
    <col min="4368" max="4368" width="5.6640625" style="6" customWidth="1"/>
    <col min="4369" max="4369" width="1.21875" style="6" customWidth="1"/>
    <col min="4370" max="4370" width="12.6640625" style="6" customWidth="1"/>
    <col min="4371" max="4373" width="10.6640625" style="6" customWidth="1"/>
    <col min="4374" max="4376" width="12.6640625" style="6" customWidth="1"/>
    <col min="4377" max="4379" width="16.6640625" style="6" customWidth="1"/>
    <col min="4380" max="4382" width="12.6640625" style="6" customWidth="1"/>
    <col min="4383" max="4385" width="16.6640625" style="6" customWidth="1"/>
    <col min="4386" max="4386" width="4" style="6" bestFit="1" customWidth="1"/>
    <col min="4387" max="4608" width="10.77734375" style="6"/>
    <col min="4609" max="4609" width="1.77734375" style="6" customWidth="1"/>
    <col min="4610" max="4610" width="12.6640625" style="6" customWidth="1"/>
    <col min="4611" max="4611" width="11.6640625" style="6" customWidth="1"/>
    <col min="4612" max="4617" width="18" style="6" customWidth="1"/>
    <col min="4618" max="4623" width="19.6640625" style="6" customWidth="1"/>
    <col min="4624" max="4624" width="5.6640625" style="6" customWidth="1"/>
    <col min="4625" max="4625" width="1.21875" style="6" customWidth="1"/>
    <col min="4626" max="4626" width="12.6640625" style="6" customWidth="1"/>
    <col min="4627" max="4629" width="10.6640625" style="6" customWidth="1"/>
    <col min="4630" max="4632" width="12.6640625" style="6" customWidth="1"/>
    <col min="4633" max="4635" width="16.6640625" style="6" customWidth="1"/>
    <col min="4636" max="4638" width="12.6640625" style="6" customWidth="1"/>
    <col min="4639" max="4641" width="16.6640625" style="6" customWidth="1"/>
    <col min="4642" max="4642" width="4" style="6" bestFit="1" customWidth="1"/>
    <col min="4643" max="4864" width="10.77734375" style="6"/>
    <col min="4865" max="4865" width="1.77734375" style="6" customWidth="1"/>
    <col min="4866" max="4866" width="12.6640625" style="6" customWidth="1"/>
    <col min="4867" max="4867" width="11.6640625" style="6" customWidth="1"/>
    <col min="4868" max="4873" width="18" style="6" customWidth="1"/>
    <col min="4874" max="4879" width="19.6640625" style="6" customWidth="1"/>
    <col min="4880" max="4880" width="5.6640625" style="6" customWidth="1"/>
    <col min="4881" max="4881" width="1.21875" style="6" customWidth="1"/>
    <col min="4882" max="4882" width="12.6640625" style="6" customWidth="1"/>
    <col min="4883" max="4885" width="10.6640625" style="6" customWidth="1"/>
    <col min="4886" max="4888" width="12.6640625" style="6" customWidth="1"/>
    <col min="4889" max="4891" width="16.6640625" style="6" customWidth="1"/>
    <col min="4892" max="4894" width="12.6640625" style="6" customWidth="1"/>
    <col min="4895" max="4897" width="16.6640625" style="6" customWidth="1"/>
    <col min="4898" max="4898" width="4" style="6" bestFit="1" customWidth="1"/>
    <col min="4899" max="5120" width="10.77734375" style="6"/>
    <col min="5121" max="5121" width="1.77734375" style="6" customWidth="1"/>
    <col min="5122" max="5122" width="12.6640625" style="6" customWidth="1"/>
    <col min="5123" max="5123" width="11.6640625" style="6" customWidth="1"/>
    <col min="5124" max="5129" width="18" style="6" customWidth="1"/>
    <col min="5130" max="5135" width="19.6640625" style="6" customWidth="1"/>
    <col min="5136" max="5136" width="5.6640625" style="6" customWidth="1"/>
    <col min="5137" max="5137" width="1.21875" style="6" customWidth="1"/>
    <col min="5138" max="5138" width="12.6640625" style="6" customWidth="1"/>
    <col min="5139" max="5141" width="10.6640625" style="6" customWidth="1"/>
    <col min="5142" max="5144" width="12.6640625" style="6" customWidth="1"/>
    <col min="5145" max="5147" width="16.6640625" style="6" customWidth="1"/>
    <col min="5148" max="5150" width="12.6640625" style="6" customWidth="1"/>
    <col min="5151" max="5153" width="16.6640625" style="6" customWidth="1"/>
    <col min="5154" max="5154" width="4" style="6" bestFit="1" customWidth="1"/>
    <col min="5155" max="5376" width="10.77734375" style="6"/>
    <col min="5377" max="5377" width="1.77734375" style="6" customWidth="1"/>
    <col min="5378" max="5378" width="12.6640625" style="6" customWidth="1"/>
    <col min="5379" max="5379" width="11.6640625" style="6" customWidth="1"/>
    <col min="5380" max="5385" width="18" style="6" customWidth="1"/>
    <col min="5386" max="5391" width="19.6640625" style="6" customWidth="1"/>
    <col min="5392" max="5392" width="5.6640625" style="6" customWidth="1"/>
    <col min="5393" max="5393" width="1.21875" style="6" customWidth="1"/>
    <col min="5394" max="5394" width="12.6640625" style="6" customWidth="1"/>
    <col min="5395" max="5397" width="10.6640625" style="6" customWidth="1"/>
    <col min="5398" max="5400" width="12.6640625" style="6" customWidth="1"/>
    <col min="5401" max="5403" width="16.6640625" style="6" customWidth="1"/>
    <col min="5404" max="5406" width="12.6640625" style="6" customWidth="1"/>
    <col min="5407" max="5409" width="16.6640625" style="6" customWidth="1"/>
    <col min="5410" max="5410" width="4" style="6" bestFit="1" customWidth="1"/>
    <col min="5411" max="5632" width="10.77734375" style="6"/>
    <col min="5633" max="5633" width="1.77734375" style="6" customWidth="1"/>
    <col min="5634" max="5634" width="12.6640625" style="6" customWidth="1"/>
    <col min="5635" max="5635" width="11.6640625" style="6" customWidth="1"/>
    <col min="5636" max="5641" width="18" style="6" customWidth="1"/>
    <col min="5642" max="5647" width="19.6640625" style="6" customWidth="1"/>
    <col min="5648" max="5648" width="5.6640625" style="6" customWidth="1"/>
    <col min="5649" max="5649" width="1.21875" style="6" customWidth="1"/>
    <col min="5650" max="5650" width="12.6640625" style="6" customWidth="1"/>
    <col min="5651" max="5653" width="10.6640625" style="6" customWidth="1"/>
    <col min="5654" max="5656" width="12.6640625" style="6" customWidth="1"/>
    <col min="5657" max="5659" width="16.6640625" style="6" customWidth="1"/>
    <col min="5660" max="5662" width="12.6640625" style="6" customWidth="1"/>
    <col min="5663" max="5665" width="16.6640625" style="6" customWidth="1"/>
    <col min="5666" max="5666" width="4" style="6" bestFit="1" customWidth="1"/>
    <col min="5667" max="5888" width="10.77734375" style="6"/>
    <col min="5889" max="5889" width="1.77734375" style="6" customWidth="1"/>
    <col min="5890" max="5890" width="12.6640625" style="6" customWidth="1"/>
    <col min="5891" max="5891" width="11.6640625" style="6" customWidth="1"/>
    <col min="5892" max="5897" width="18" style="6" customWidth="1"/>
    <col min="5898" max="5903" width="19.6640625" style="6" customWidth="1"/>
    <col min="5904" max="5904" width="5.6640625" style="6" customWidth="1"/>
    <col min="5905" max="5905" width="1.21875" style="6" customWidth="1"/>
    <col min="5906" max="5906" width="12.6640625" style="6" customWidth="1"/>
    <col min="5907" max="5909" width="10.6640625" style="6" customWidth="1"/>
    <col min="5910" max="5912" width="12.6640625" style="6" customWidth="1"/>
    <col min="5913" max="5915" width="16.6640625" style="6" customWidth="1"/>
    <col min="5916" max="5918" width="12.6640625" style="6" customWidth="1"/>
    <col min="5919" max="5921" width="16.6640625" style="6" customWidth="1"/>
    <col min="5922" max="5922" width="4" style="6" bestFit="1" customWidth="1"/>
    <col min="5923" max="6144" width="10.77734375" style="6"/>
    <col min="6145" max="6145" width="1.77734375" style="6" customWidth="1"/>
    <col min="6146" max="6146" width="12.6640625" style="6" customWidth="1"/>
    <col min="6147" max="6147" width="11.6640625" style="6" customWidth="1"/>
    <col min="6148" max="6153" width="18" style="6" customWidth="1"/>
    <col min="6154" max="6159" width="19.6640625" style="6" customWidth="1"/>
    <col min="6160" max="6160" width="5.6640625" style="6" customWidth="1"/>
    <col min="6161" max="6161" width="1.21875" style="6" customWidth="1"/>
    <col min="6162" max="6162" width="12.6640625" style="6" customWidth="1"/>
    <col min="6163" max="6165" width="10.6640625" style="6" customWidth="1"/>
    <col min="6166" max="6168" width="12.6640625" style="6" customWidth="1"/>
    <col min="6169" max="6171" width="16.6640625" style="6" customWidth="1"/>
    <col min="6172" max="6174" width="12.6640625" style="6" customWidth="1"/>
    <col min="6175" max="6177" width="16.6640625" style="6" customWidth="1"/>
    <col min="6178" max="6178" width="4" style="6" bestFit="1" customWidth="1"/>
    <col min="6179" max="6400" width="10.77734375" style="6"/>
    <col min="6401" max="6401" width="1.77734375" style="6" customWidth="1"/>
    <col min="6402" max="6402" width="12.6640625" style="6" customWidth="1"/>
    <col min="6403" max="6403" width="11.6640625" style="6" customWidth="1"/>
    <col min="6404" max="6409" width="18" style="6" customWidth="1"/>
    <col min="6410" max="6415" width="19.6640625" style="6" customWidth="1"/>
    <col min="6416" max="6416" width="5.6640625" style="6" customWidth="1"/>
    <col min="6417" max="6417" width="1.21875" style="6" customWidth="1"/>
    <col min="6418" max="6418" width="12.6640625" style="6" customWidth="1"/>
    <col min="6419" max="6421" width="10.6640625" style="6" customWidth="1"/>
    <col min="6422" max="6424" width="12.6640625" style="6" customWidth="1"/>
    <col min="6425" max="6427" width="16.6640625" style="6" customWidth="1"/>
    <col min="6428" max="6430" width="12.6640625" style="6" customWidth="1"/>
    <col min="6431" max="6433" width="16.6640625" style="6" customWidth="1"/>
    <col min="6434" max="6434" width="4" style="6" bestFit="1" customWidth="1"/>
    <col min="6435" max="6656" width="10.77734375" style="6"/>
    <col min="6657" max="6657" width="1.77734375" style="6" customWidth="1"/>
    <col min="6658" max="6658" width="12.6640625" style="6" customWidth="1"/>
    <col min="6659" max="6659" width="11.6640625" style="6" customWidth="1"/>
    <col min="6660" max="6665" width="18" style="6" customWidth="1"/>
    <col min="6666" max="6671" width="19.6640625" style="6" customWidth="1"/>
    <col min="6672" max="6672" width="5.6640625" style="6" customWidth="1"/>
    <col min="6673" max="6673" width="1.21875" style="6" customWidth="1"/>
    <col min="6674" max="6674" width="12.6640625" style="6" customWidth="1"/>
    <col min="6675" max="6677" width="10.6640625" style="6" customWidth="1"/>
    <col min="6678" max="6680" width="12.6640625" style="6" customWidth="1"/>
    <col min="6681" max="6683" width="16.6640625" style="6" customWidth="1"/>
    <col min="6684" max="6686" width="12.6640625" style="6" customWidth="1"/>
    <col min="6687" max="6689" width="16.6640625" style="6" customWidth="1"/>
    <col min="6690" max="6690" width="4" style="6" bestFit="1" customWidth="1"/>
    <col min="6691" max="6912" width="10.77734375" style="6"/>
    <col min="6913" max="6913" width="1.77734375" style="6" customWidth="1"/>
    <col min="6914" max="6914" width="12.6640625" style="6" customWidth="1"/>
    <col min="6915" max="6915" width="11.6640625" style="6" customWidth="1"/>
    <col min="6916" max="6921" width="18" style="6" customWidth="1"/>
    <col min="6922" max="6927" width="19.6640625" style="6" customWidth="1"/>
    <col min="6928" max="6928" width="5.6640625" style="6" customWidth="1"/>
    <col min="6929" max="6929" width="1.21875" style="6" customWidth="1"/>
    <col min="6930" max="6930" width="12.6640625" style="6" customWidth="1"/>
    <col min="6931" max="6933" width="10.6640625" style="6" customWidth="1"/>
    <col min="6934" max="6936" width="12.6640625" style="6" customWidth="1"/>
    <col min="6937" max="6939" width="16.6640625" style="6" customWidth="1"/>
    <col min="6940" max="6942" width="12.6640625" style="6" customWidth="1"/>
    <col min="6943" max="6945" width="16.6640625" style="6" customWidth="1"/>
    <col min="6946" max="6946" width="4" style="6" bestFit="1" customWidth="1"/>
    <col min="6947" max="7168" width="10.77734375" style="6"/>
    <col min="7169" max="7169" width="1.77734375" style="6" customWidth="1"/>
    <col min="7170" max="7170" width="12.6640625" style="6" customWidth="1"/>
    <col min="7171" max="7171" width="11.6640625" style="6" customWidth="1"/>
    <col min="7172" max="7177" width="18" style="6" customWidth="1"/>
    <col min="7178" max="7183" width="19.6640625" style="6" customWidth="1"/>
    <col min="7184" max="7184" width="5.6640625" style="6" customWidth="1"/>
    <col min="7185" max="7185" width="1.21875" style="6" customWidth="1"/>
    <col min="7186" max="7186" width="12.6640625" style="6" customWidth="1"/>
    <col min="7187" max="7189" width="10.6640625" style="6" customWidth="1"/>
    <col min="7190" max="7192" width="12.6640625" style="6" customWidth="1"/>
    <col min="7193" max="7195" width="16.6640625" style="6" customWidth="1"/>
    <col min="7196" max="7198" width="12.6640625" style="6" customWidth="1"/>
    <col min="7199" max="7201" width="16.6640625" style="6" customWidth="1"/>
    <col min="7202" max="7202" width="4" style="6" bestFit="1" customWidth="1"/>
    <col min="7203" max="7424" width="10.77734375" style="6"/>
    <col min="7425" max="7425" width="1.77734375" style="6" customWidth="1"/>
    <col min="7426" max="7426" width="12.6640625" style="6" customWidth="1"/>
    <col min="7427" max="7427" width="11.6640625" style="6" customWidth="1"/>
    <col min="7428" max="7433" width="18" style="6" customWidth="1"/>
    <col min="7434" max="7439" width="19.6640625" style="6" customWidth="1"/>
    <col min="7440" max="7440" width="5.6640625" style="6" customWidth="1"/>
    <col min="7441" max="7441" width="1.21875" style="6" customWidth="1"/>
    <col min="7442" max="7442" width="12.6640625" style="6" customWidth="1"/>
    <col min="7443" max="7445" width="10.6640625" style="6" customWidth="1"/>
    <col min="7446" max="7448" width="12.6640625" style="6" customWidth="1"/>
    <col min="7449" max="7451" width="16.6640625" style="6" customWidth="1"/>
    <col min="7452" max="7454" width="12.6640625" style="6" customWidth="1"/>
    <col min="7455" max="7457" width="16.6640625" style="6" customWidth="1"/>
    <col min="7458" max="7458" width="4" style="6" bestFit="1" customWidth="1"/>
    <col min="7459" max="7680" width="10.77734375" style="6"/>
    <col min="7681" max="7681" width="1.77734375" style="6" customWidth="1"/>
    <col min="7682" max="7682" width="12.6640625" style="6" customWidth="1"/>
    <col min="7683" max="7683" width="11.6640625" style="6" customWidth="1"/>
    <col min="7684" max="7689" width="18" style="6" customWidth="1"/>
    <col min="7690" max="7695" width="19.6640625" style="6" customWidth="1"/>
    <col min="7696" max="7696" width="5.6640625" style="6" customWidth="1"/>
    <col min="7697" max="7697" width="1.21875" style="6" customWidth="1"/>
    <col min="7698" max="7698" width="12.6640625" style="6" customWidth="1"/>
    <col min="7699" max="7701" width="10.6640625" style="6" customWidth="1"/>
    <col min="7702" max="7704" width="12.6640625" style="6" customWidth="1"/>
    <col min="7705" max="7707" width="16.6640625" style="6" customWidth="1"/>
    <col min="7708" max="7710" width="12.6640625" style="6" customWidth="1"/>
    <col min="7711" max="7713" width="16.6640625" style="6" customWidth="1"/>
    <col min="7714" max="7714" width="4" style="6" bestFit="1" customWidth="1"/>
    <col min="7715" max="7936" width="10.77734375" style="6"/>
    <col min="7937" max="7937" width="1.77734375" style="6" customWidth="1"/>
    <col min="7938" max="7938" width="12.6640625" style="6" customWidth="1"/>
    <col min="7939" max="7939" width="11.6640625" style="6" customWidth="1"/>
    <col min="7940" max="7945" width="18" style="6" customWidth="1"/>
    <col min="7946" max="7951" width="19.6640625" style="6" customWidth="1"/>
    <col min="7952" max="7952" width="5.6640625" style="6" customWidth="1"/>
    <col min="7953" max="7953" width="1.21875" style="6" customWidth="1"/>
    <col min="7954" max="7954" width="12.6640625" style="6" customWidth="1"/>
    <col min="7955" max="7957" width="10.6640625" style="6" customWidth="1"/>
    <col min="7958" max="7960" width="12.6640625" style="6" customWidth="1"/>
    <col min="7961" max="7963" width="16.6640625" style="6" customWidth="1"/>
    <col min="7964" max="7966" width="12.6640625" style="6" customWidth="1"/>
    <col min="7967" max="7969" width="16.6640625" style="6" customWidth="1"/>
    <col min="7970" max="7970" width="4" style="6" bestFit="1" customWidth="1"/>
    <col min="7971" max="8192" width="10.77734375" style="6"/>
    <col min="8193" max="8193" width="1.77734375" style="6" customWidth="1"/>
    <col min="8194" max="8194" width="12.6640625" style="6" customWidth="1"/>
    <col min="8195" max="8195" width="11.6640625" style="6" customWidth="1"/>
    <col min="8196" max="8201" width="18" style="6" customWidth="1"/>
    <col min="8202" max="8207" width="19.6640625" style="6" customWidth="1"/>
    <col min="8208" max="8208" width="5.6640625" style="6" customWidth="1"/>
    <col min="8209" max="8209" width="1.21875" style="6" customWidth="1"/>
    <col min="8210" max="8210" width="12.6640625" style="6" customWidth="1"/>
    <col min="8211" max="8213" width="10.6640625" style="6" customWidth="1"/>
    <col min="8214" max="8216" width="12.6640625" style="6" customWidth="1"/>
    <col min="8217" max="8219" width="16.6640625" style="6" customWidth="1"/>
    <col min="8220" max="8222" width="12.6640625" style="6" customWidth="1"/>
    <col min="8223" max="8225" width="16.6640625" style="6" customWidth="1"/>
    <col min="8226" max="8226" width="4" style="6" bestFit="1" customWidth="1"/>
    <col min="8227" max="8448" width="10.77734375" style="6"/>
    <col min="8449" max="8449" width="1.77734375" style="6" customWidth="1"/>
    <col min="8450" max="8450" width="12.6640625" style="6" customWidth="1"/>
    <col min="8451" max="8451" width="11.6640625" style="6" customWidth="1"/>
    <col min="8452" max="8457" width="18" style="6" customWidth="1"/>
    <col min="8458" max="8463" width="19.6640625" style="6" customWidth="1"/>
    <col min="8464" max="8464" width="5.6640625" style="6" customWidth="1"/>
    <col min="8465" max="8465" width="1.21875" style="6" customWidth="1"/>
    <col min="8466" max="8466" width="12.6640625" style="6" customWidth="1"/>
    <col min="8467" max="8469" width="10.6640625" style="6" customWidth="1"/>
    <col min="8470" max="8472" width="12.6640625" style="6" customWidth="1"/>
    <col min="8473" max="8475" width="16.6640625" style="6" customWidth="1"/>
    <col min="8476" max="8478" width="12.6640625" style="6" customWidth="1"/>
    <col min="8479" max="8481" width="16.6640625" style="6" customWidth="1"/>
    <col min="8482" max="8482" width="4" style="6" bestFit="1" customWidth="1"/>
    <col min="8483" max="8704" width="10.77734375" style="6"/>
    <col min="8705" max="8705" width="1.77734375" style="6" customWidth="1"/>
    <col min="8706" max="8706" width="12.6640625" style="6" customWidth="1"/>
    <col min="8707" max="8707" width="11.6640625" style="6" customWidth="1"/>
    <col min="8708" max="8713" width="18" style="6" customWidth="1"/>
    <col min="8714" max="8719" width="19.6640625" style="6" customWidth="1"/>
    <col min="8720" max="8720" width="5.6640625" style="6" customWidth="1"/>
    <col min="8721" max="8721" width="1.21875" style="6" customWidth="1"/>
    <col min="8722" max="8722" width="12.6640625" style="6" customWidth="1"/>
    <col min="8723" max="8725" width="10.6640625" style="6" customWidth="1"/>
    <col min="8726" max="8728" width="12.6640625" style="6" customWidth="1"/>
    <col min="8729" max="8731" width="16.6640625" style="6" customWidth="1"/>
    <col min="8732" max="8734" width="12.6640625" style="6" customWidth="1"/>
    <col min="8735" max="8737" width="16.6640625" style="6" customWidth="1"/>
    <col min="8738" max="8738" width="4" style="6" bestFit="1" customWidth="1"/>
    <col min="8739" max="8960" width="10.77734375" style="6"/>
    <col min="8961" max="8961" width="1.77734375" style="6" customWidth="1"/>
    <col min="8962" max="8962" width="12.6640625" style="6" customWidth="1"/>
    <col min="8963" max="8963" width="11.6640625" style="6" customWidth="1"/>
    <col min="8964" max="8969" width="18" style="6" customWidth="1"/>
    <col min="8970" max="8975" width="19.6640625" style="6" customWidth="1"/>
    <col min="8976" max="8976" width="5.6640625" style="6" customWidth="1"/>
    <col min="8977" max="8977" width="1.21875" style="6" customWidth="1"/>
    <col min="8978" max="8978" width="12.6640625" style="6" customWidth="1"/>
    <col min="8979" max="8981" width="10.6640625" style="6" customWidth="1"/>
    <col min="8982" max="8984" width="12.6640625" style="6" customWidth="1"/>
    <col min="8985" max="8987" width="16.6640625" style="6" customWidth="1"/>
    <col min="8988" max="8990" width="12.6640625" style="6" customWidth="1"/>
    <col min="8991" max="8993" width="16.6640625" style="6" customWidth="1"/>
    <col min="8994" max="8994" width="4" style="6" bestFit="1" customWidth="1"/>
    <col min="8995" max="9216" width="10.77734375" style="6"/>
    <col min="9217" max="9217" width="1.77734375" style="6" customWidth="1"/>
    <col min="9218" max="9218" width="12.6640625" style="6" customWidth="1"/>
    <col min="9219" max="9219" width="11.6640625" style="6" customWidth="1"/>
    <col min="9220" max="9225" width="18" style="6" customWidth="1"/>
    <col min="9226" max="9231" width="19.6640625" style="6" customWidth="1"/>
    <col min="9232" max="9232" width="5.6640625" style="6" customWidth="1"/>
    <col min="9233" max="9233" width="1.21875" style="6" customWidth="1"/>
    <col min="9234" max="9234" width="12.6640625" style="6" customWidth="1"/>
    <col min="9235" max="9237" width="10.6640625" style="6" customWidth="1"/>
    <col min="9238" max="9240" width="12.6640625" style="6" customWidth="1"/>
    <col min="9241" max="9243" width="16.6640625" style="6" customWidth="1"/>
    <col min="9244" max="9246" width="12.6640625" style="6" customWidth="1"/>
    <col min="9247" max="9249" width="16.6640625" style="6" customWidth="1"/>
    <col min="9250" max="9250" width="4" style="6" bestFit="1" customWidth="1"/>
    <col min="9251" max="9472" width="10.77734375" style="6"/>
    <col min="9473" max="9473" width="1.77734375" style="6" customWidth="1"/>
    <col min="9474" max="9474" width="12.6640625" style="6" customWidth="1"/>
    <col min="9475" max="9475" width="11.6640625" style="6" customWidth="1"/>
    <col min="9476" max="9481" width="18" style="6" customWidth="1"/>
    <col min="9482" max="9487" width="19.6640625" style="6" customWidth="1"/>
    <col min="9488" max="9488" width="5.6640625" style="6" customWidth="1"/>
    <col min="9489" max="9489" width="1.21875" style="6" customWidth="1"/>
    <col min="9490" max="9490" width="12.6640625" style="6" customWidth="1"/>
    <col min="9491" max="9493" width="10.6640625" style="6" customWidth="1"/>
    <col min="9494" max="9496" width="12.6640625" style="6" customWidth="1"/>
    <col min="9497" max="9499" width="16.6640625" style="6" customWidth="1"/>
    <col min="9500" max="9502" width="12.6640625" style="6" customWidth="1"/>
    <col min="9503" max="9505" width="16.6640625" style="6" customWidth="1"/>
    <col min="9506" max="9506" width="4" style="6" bestFit="1" customWidth="1"/>
    <col min="9507" max="9728" width="10.77734375" style="6"/>
    <col min="9729" max="9729" width="1.77734375" style="6" customWidth="1"/>
    <col min="9730" max="9730" width="12.6640625" style="6" customWidth="1"/>
    <col min="9731" max="9731" width="11.6640625" style="6" customWidth="1"/>
    <col min="9732" max="9737" width="18" style="6" customWidth="1"/>
    <col min="9738" max="9743" width="19.6640625" style="6" customWidth="1"/>
    <col min="9744" max="9744" width="5.6640625" style="6" customWidth="1"/>
    <col min="9745" max="9745" width="1.21875" style="6" customWidth="1"/>
    <col min="9746" max="9746" width="12.6640625" style="6" customWidth="1"/>
    <col min="9747" max="9749" width="10.6640625" style="6" customWidth="1"/>
    <col min="9750" max="9752" width="12.6640625" style="6" customWidth="1"/>
    <col min="9753" max="9755" width="16.6640625" style="6" customWidth="1"/>
    <col min="9756" max="9758" width="12.6640625" style="6" customWidth="1"/>
    <col min="9759" max="9761" width="16.6640625" style="6" customWidth="1"/>
    <col min="9762" max="9762" width="4" style="6" bestFit="1" customWidth="1"/>
    <col min="9763" max="9984" width="10.77734375" style="6"/>
    <col min="9985" max="9985" width="1.77734375" style="6" customWidth="1"/>
    <col min="9986" max="9986" width="12.6640625" style="6" customWidth="1"/>
    <col min="9987" max="9987" width="11.6640625" style="6" customWidth="1"/>
    <col min="9988" max="9993" width="18" style="6" customWidth="1"/>
    <col min="9994" max="9999" width="19.6640625" style="6" customWidth="1"/>
    <col min="10000" max="10000" width="5.6640625" style="6" customWidth="1"/>
    <col min="10001" max="10001" width="1.21875" style="6" customWidth="1"/>
    <col min="10002" max="10002" width="12.6640625" style="6" customWidth="1"/>
    <col min="10003" max="10005" width="10.6640625" style="6" customWidth="1"/>
    <col min="10006" max="10008" width="12.6640625" style="6" customWidth="1"/>
    <col min="10009" max="10011" width="16.6640625" style="6" customWidth="1"/>
    <col min="10012" max="10014" width="12.6640625" style="6" customWidth="1"/>
    <col min="10015" max="10017" width="16.6640625" style="6" customWidth="1"/>
    <col min="10018" max="10018" width="4" style="6" bestFit="1" customWidth="1"/>
    <col min="10019" max="10240" width="10.77734375" style="6"/>
    <col min="10241" max="10241" width="1.77734375" style="6" customWidth="1"/>
    <col min="10242" max="10242" width="12.6640625" style="6" customWidth="1"/>
    <col min="10243" max="10243" width="11.6640625" style="6" customWidth="1"/>
    <col min="10244" max="10249" width="18" style="6" customWidth="1"/>
    <col min="10250" max="10255" width="19.6640625" style="6" customWidth="1"/>
    <col min="10256" max="10256" width="5.6640625" style="6" customWidth="1"/>
    <col min="10257" max="10257" width="1.21875" style="6" customWidth="1"/>
    <col min="10258" max="10258" width="12.6640625" style="6" customWidth="1"/>
    <col min="10259" max="10261" width="10.6640625" style="6" customWidth="1"/>
    <col min="10262" max="10264" width="12.6640625" style="6" customWidth="1"/>
    <col min="10265" max="10267" width="16.6640625" style="6" customWidth="1"/>
    <col min="10268" max="10270" width="12.6640625" style="6" customWidth="1"/>
    <col min="10271" max="10273" width="16.6640625" style="6" customWidth="1"/>
    <col min="10274" max="10274" width="4" style="6" bestFit="1" customWidth="1"/>
    <col min="10275" max="10496" width="10.77734375" style="6"/>
    <col min="10497" max="10497" width="1.77734375" style="6" customWidth="1"/>
    <col min="10498" max="10498" width="12.6640625" style="6" customWidth="1"/>
    <col min="10499" max="10499" width="11.6640625" style="6" customWidth="1"/>
    <col min="10500" max="10505" width="18" style="6" customWidth="1"/>
    <col min="10506" max="10511" width="19.6640625" style="6" customWidth="1"/>
    <col min="10512" max="10512" width="5.6640625" style="6" customWidth="1"/>
    <col min="10513" max="10513" width="1.21875" style="6" customWidth="1"/>
    <col min="10514" max="10514" width="12.6640625" style="6" customWidth="1"/>
    <col min="10515" max="10517" width="10.6640625" style="6" customWidth="1"/>
    <col min="10518" max="10520" width="12.6640625" style="6" customWidth="1"/>
    <col min="10521" max="10523" width="16.6640625" style="6" customWidth="1"/>
    <col min="10524" max="10526" width="12.6640625" style="6" customWidth="1"/>
    <col min="10527" max="10529" width="16.6640625" style="6" customWidth="1"/>
    <col min="10530" max="10530" width="4" style="6" bestFit="1" customWidth="1"/>
    <col min="10531" max="10752" width="10.77734375" style="6"/>
    <col min="10753" max="10753" width="1.77734375" style="6" customWidth="1"/>
    <col min="10754" max="10754" width="12.6640625" style="6" customWidth="1"/>
    <col min="10755" max="10755" width="11.6640625" style="6" customWidth="1"/>
    <col min="10756" max="10761" width="18" style="6" customWidth="1"/>
    <col min="10762" max="10767" width="19.6640625" style="6" customWidth="1"/>
    <col min="10768" max="10768" width="5.6640625" style="6" customWidth="1"/>
    <col min="10769" max="10769" width="1.21875" style="6" customWidth="1"/>
    <col min="10770" max="10770" width="12.6640625" style="6" customWidth="1"/>
    <col min="10771" max="10773" width="10.6640625" style="6" customWidth="1"/>
    <col min="10774" max="10776" width="12.6640625" style="6" customWidth="1"/>
    <col min="10777" max="10779" width="16.6640625" style="6" customWidth="1"/>
    <col min="10780" max="10782" width="12.6640625" style="6" customWidth="1"/>
    <col min="10783" max="10785" width="16.6640625" style="6" customWidth="1"/>
    <col min="10786" max="10786" width="4" style="6" bestFit="1" customWidth="1"/>
    <col min="10787" max="11008" width="10.77734375" style="6"/>
    <col min="11009" max="11009" width="1.77734375" style="6" customWidth="1"/>
    <col min="11010" max="11010" width="12.6640625" style="6" customWidth="1"/>
    <col min="11011" max="11011" width="11.6640625" style="6" customWidth="1"/>
    <col min="11012" max="11017" width="18" style="6" customWidth="1"/>
    <col min="11018" max="11023" width="19.6640625" style="6" customWidth="1"/>
    <col min="11024" max="11024" width="5.6640625" style="6" customWidth="1"/>
    <col min="11025" max="11025" width="1.21875" style="6" customWidth="1"/>
    <col min="11026" max="11026" width="12.6640625" style="6" customWidth="1"/>
    <col min="11027" max="11029" width="10.6640625" style="6" customWidth="1"/>
    <col min="11030" max="11032" width="12.6640625" style="6" customWidth="1"/>
    <col min="11033" max="11035" width="16.6640625" style="6" customWidth="1"/>
    <col min="11036" max="11038" width="12.6640625" style="6" customWidth="1"/>
    <col min="11039" max="11041" width="16.6640625" style="6" customWidth="1"/>
    <col min="11042" max="11042" width="4" style="6" bestFit="1" customWidth="1"/>
    <col min="11043" max="11264" width="10.77734375" style="6"/>
    <col min="11265" max="11265" width="1.77734375" style="6" customWidth="1"/>
    <col min="11266" max="11266" width="12.6640625" style="6" customWidth="1"/>
    <col min="11267" max="11267" width="11.6640625" style="6" customWidth="1"/>
    <col min="11268" max="11273" width="18" style="6" customWidth="1"/>
    <col min="11274" max="11279" width="19.6640625" style="6" customWidth="1"/>
    <col min="11280" max="11280" width="5.6640625" style="6" customWidth="1"/>
    <col min="11281" max="11281" width="1.21875" style="6" customWidth="1"/>
    <col min="11282" max="11282" width="12.6640625" style="6" customWidth="1"/>
    <col min="11283" max="11285" width="10.6640625" style="6" customWidth="1"/>
    <col min="11286" max="11288" width="12.6640625" style="6" customWidth="1"/>
    <col min="11289" max="11291" width="16.6640625" style="6" customWidth="1"/>
    <col min="11292" max="11294" width="12.6640625" style="6" customWidth="1"/>
    <col min="11295" max="11297" width="16.6640625" style="6" customWidth="1"/>
    <col min="11298" max="11298" width="4" style="6" bestFit="1" customWidth="1"/>
    <col min="11299" max="11520" width="10.77734375" style="6"/>
    <col min="11521" max="11521" width="1.77734375" style="6" customWidth="1"/>
    <col min="11522" max="11522" width="12.6640625" style="6" customWidth="1"/>
    <col min="11523" max="11523" width="11.6640625" style="6" customWidth="1"/>
    <col min="11524" max="11529" width="18" style="6" customWidth="1"/>
    <col min="11530" max="11535" width="19.6640625" style="6" customWidth="1"/>
    <col min="11536" max="11536" width="5.6640625" style="6" customWidth="1"/>
    <col min="11537" max="11537" width="1.21875" style="6" customWidth="1"/>
    <col min="11538" max="11538" width="12.6640625" style="6" customWidth="1"/>
    <col min="11539" max="11541" width="10.6640625" style="6" customWidth="1"/>
    <col min="11542" max="11544" width="12.6640625" style="6" customWidth="1"/>
    <col min="11545" max="11547" width="16.6640625" style="6" customWidth="1"/>
    <col min="11548" max="11550" width="12.6640625" style="6" customWidth="1"/>
    <col min="11551" max="11553" width="16.6640625" style="6" customWidth="1"/>
    <col min="11554" max="11554" width="4" style="6" bestFit="1" customWidth="1"/>
    <col min="11555" max="11776" width="10.77734375" style="6"/>
    <col min="11777" max="11777" width="1.77734375" style="6" customWidth="1"/>
    <col min="11778" max="11778" width="12.6640625" style="6" customWidth="1"/>
    <col min="11779" max="11779" width="11.6640625" style="6" customWidth="1"/>
    <col min="11780" max="11785" width="18" style="6" customWidth="1"/>
    <col min="11786" max="11791" width="19.6640625" style="6" customWidth="1"/>
    <col min="11792" max="11792" width="5.6640625" style="6" customWidth="1"/>
    <col min="11793" max="11793" width="1.21875" style="6" customWidth="1"/>
    <col min="11794" max="11794" width="12.6640625" style="6" customWidth="1"/>
    <col min="11795" max="11797" width="10.6640625" style="6" customWidth="1"/>
    <col min="11798" max="11800" width="12.6640625" style="6" customWidth="1"/>
    <col min="11801" max="11803" width="16.6640625" style="6" customWidth="1"/>
    <col min="11804" max="11806" width="12.6640625" style="6" customWidth="1"/>
    <col min="11807" max="11809" width="16.6640625" style="6" customWidth="1"/>
    <col min="11810" max="11810" width="4" style="6" bestFit="1" customWidth="1"/>
    <col min="11811" max="12032" width="10.77734375" style="6"/>
    <col min="12033" max="12033" width="1.77734375" style="6" customWidth="1"/>
    <col min="12034" max="12034" width="12.6640625" style="6" customWidth="1"/>
    <col min="12035" max="12035" width="11.6640625" style="6" customWidth="1"/>
    <col min="12036" max="12041" width="18" style="6" customWidth="1"/>
    <col min="12042" max="12047" width="19.6640625" style="6" customWidth="1"/>
    <col min="12048" max="12048" width="5.6640625" style="6" customWidth="1"/>
    <col min="12049" max="12049" width="1.21875" style="6" customWidth="1"/>
    <col min="12050" max="12050" width="12.6640625" style="6" customWidth="1"/>
    <col min="12051" max="12053" width="10.6640625" style="6" customWidth="1"/>
    <col min="12054" max="12056" width="12.6640625" style="6" customWidth="1"/>
    <col min="12057" max="12059" width="16.6640625" style="6" customWidth="1"/>
    <col min="12060" max="12062" width="12.6640625" style="6" customWidth="1"/>
    <col min="12063" max="12065" width="16.6640625" style="6" customWidth="1"/>
    <col min="12066" max="12066" width="4" style="6" bestFit="1" customWidth="1"/>
    <col min="12067" max="12288" width="10.77734375" style="6"/>
    <col min="12289" max="12289" width="1.77734375" style="6" customWidth="1"/>
    <col min="12290" max="12290" width="12.6640625" style="6" customWidth="1"/>
    <col min="12291" max="12291" width="11.6640625" style="6" customWidth="1"/>
    <col min="12292" max="12297" width="18" style="6" customWidth="1"/>
    <col min="12298" max="12303" width="19.6640625" style="6" customWidth="1"/>
    <col min="12304" max="12304" width="5.6640625" style="6" customWidth="1"/>
    <col min="12305" max="12305" width="1.21875" style="6" customWidth="1"/>
    <col min="12306" max="12306" width="12.6640625" style="6" customWidth="1"/>
    <col min="12307" max="12309" width="10.6640625" style="6" customWidth="1"/>
    <col min="12310" max="12312" width="12.6640625" style="6" customWidth="1"/>
    <col min="12313" max="12315" width="16.6640625" style="6" customWidth="1"/>
    <col min="12316" max="12318" width="12.6640625" style="6" customWidth="1"/>
    <col min="12319" max="12321" width="16.6640625" style="6" customWidth="1"/>
    <col min="12322" max="12322" width="4" style="6" bestFit="1" customWidth="1"/>
    <col min="12323" max="12544" width="10.77734375" style="6"/>
    <col min="12545" max="12545" width="1.77734375" style="6" customWidth="1"/>
    <col min="12546" max="12546" width="12.6640625" style="6" customWidth="1"/>
    <col min="12547" max="12547" width="11.6640625" style="6" customWidth="1"/>
    <col min="12548" max="12553" width="18" style="6" customWidth="1"/>
    <col min="12554" max="12559" width="19.6640625" style="6" customWidth="1"/>
    <col min="12560" max="12560" width="5.6640625" style="6" customWidth="1"/>
    <col min="12561" max="12561" width="1.21875" style="6" customWidth="1"/>
    <col min="12562" max="12562" width="12.6640625" style="6" customWidth="1"/>
    <col min="12563" max="12565" width="10.6640625" style="6" customWidth="1"/>
    <col min="12566" max="12568" width="12.6640625" style="6" customWidth="1"/>
    <col min="12569" max="12571" width="16.6640625" style="6" customWidth="1"/>
    <col min="12572" max="12574" width="12.6640625" style="6" customWidth="1"/>
    <col min="12575" max="12577" width="16.6640625" style="6" customWidth="1"/>
    <col min="12578" max="12578" width="4" style="6" bestFit="1" customWidth="1"/>
    <col min="12579" max="12800" width="10.77734375" style="6"/>
    <col min="12801" max="12801" width="1.77734375" style="6" customWidth="1"/>
    <col min="12802" max="12802" width="12.6640625" style="6" customWidth="1"/>
    <col min="12803" max="12803" width="11.6640625" style="6" customWidth="1"/>
    <col min="12804" max="12809" width="18" style="6" customWidth="1"/>
    <col min="12810" max="12815" width="19.6640625" style="6" customWidth="1"/>
    <col min="12816" max="12816" width="5.6640625" style="6" customWidth="1"/>
    <col min="12817" max="12817" width="1.21875" style="6" customWidth="1"/>
    <col min="12818" max="12818" width="12.6640625" style="6" customWidth="1"/>
    <col min="12819" max="12821" width="10.6640625" style="6" customWidth="1"/>
    <col min="12822" max="12824" width="12.6640625" style="6" customWidth="1"/>
    <col min="12825" max="12827" width="16.6640625" style="6" customWidth="1"/>
    <col min="12828" max="12830" width="12.6640625" style="6" customWidth="1"/>
    <col min="12831" max="12833" width="16.6640625" style="6" customWidth="1"/>
    <col min="12834" max="12834" width="4" style="6" bestFit="1" customWidth="1"/>
    <col min="12835" max="13056" width="10.77734375" style="6"/>
    <col min="13057" max="13057" width="1.77734375" style="6" customWidth="1"/>
    <col min="13058" max="13058" width="12.6640625" style="6" customWidth="1"/>
    <col min="13059" max="13059" width="11.6640625" style="6" customWidth="1"/>
    <col min="13060" max="13065" width="18" style="6" customWidth="1"/>
    <col min="13066" max="13071" width="19.6640625" style="6" customWidth="1"/>
    <col min="13072" max="13072" width="5.6640625" style="6" customWidth="1"/>
    <col min="13073" max="13073" width="1.21875" style="6" customWidth="1"/>
    <col min="13074" max="13074" width="12.6640625" style="6" customWidth="1"/>
    <col min="13075" max="13077" width="10.6640625" style="6" customWidth="1"/>
    <col min="13078" max="13080" width="12.6640625" style="6" customWidth="1"/>
    <col min="13081" max="13083" width="16.6640625" style="6" customWidth="1"/>
    <col min="13084" max="13086" width="12.6640625" style="6" customWidth="1"/>
    <col min="13087" max="13089" width="16.6640625" style="6" customWidth="1"/>
    <col min="13090" max="13090" width="4" style="6" bestFit="1" customWidth="1"/>
    <col min="13091" max="13312" width="10.77734375" style="6"/>
    <col min="13313" max="13313" width="1.77734375" style="6" customWidth="1"/>
    <col min="13314" max="13314" width="12.6640625" style="6" customWidth="1"/>
    <col min="13315" max="13315" width="11.6640625" style="6" customWidth="1"/>
    <col min="13316" max="13321" width="18" style="6" customWidth="1"/>
    <col min="13322" max="13327" width="19.6640625" style="6" customWidth="1"/>
    <col min="13328" max="13328" width="5.6640625" style="6" customWidth="1"/>
    <col min="13329" max="13329" width="1.21875" style="6" customWidth="1"/>
    <col min="13330" max="13330" width="12.6640625" style="6" customWidth="1"/>
    <col min="13331" max="13333" width="10.6640625" style="6" customWidth="1"/>
    <col min="13334" max="13336" width="12.6640625" style="6" customWidth="1"/>
    <col min="13337" max="13339" width="16.6640625" style="6" customWidth="1"/>
    <col min="13340" max="13342" width="12.6640625" style="6" customWidth="1"/>
    <col min="13343" max="13345" width="16.6640625" style="6" customWidth="1"/>
    <col min="13346" max="13346" width="4" style="6" bestFit="1" customWidth="1"/>
    <col min="13347" max="13568" width="10.77734375" style="6"/>
    <col min="13569" max="13569" width="1.77734375" style="6" customWidth="1"/>
    <col min="13570" max="13570" width="12.6640625" style="6" customWidth="1"/>
    <col min="13571" max="13571" width="11.6640625" style="6" customWidth="1"/>
    <col min="13572" max="13577" width="18" style="6" customWidth="1"/>
    <col min="13578" max="13583" width="19.6640625" style="6" customWidth="1"/>
    <col min="13584" max="13584" width="5.6640625" style="6" customWidth="1"/>
    <col min="13585" max="13585" width="1.21875" style="6" customWidth="1"/>
    <col min="13586" max="13586" width="12.6640625" style="6" customWidth="1"/>
    <col min="13587" max="13589" width="10.6640625" style="6" customWidth="1"/>
    <col min="13590" max="13592" width="12.6640625" style="6" customWidth="1"/>
    <col min="13593" max="13595" width="16.6640625" style="6" customWidth="1"/>
    <col min="13596" max="13598" width="12.6640625" style="6" customWidth="1"/>
    <col min="13599" max="13601" width="16.6640625" style="6" customWidth="1"/>
    <col min="13602" max="13602" width="4" style="6" bestFit="1" customWidth="1"/>
    <col min="13603" max="13824" width="10.77734375" style="6"/>
    <col min="13825" max="13825" width="1.77734375" style="6" customWidth="1"/>
    <col min="13826" max="13826" width="12.6640625" style="6" customWidth="1"/>
    <col min="13827" max="13827" width="11.6640625" style="6" customWidth="1"/>
    <col min="13828" max="13833" width="18" style="6" customWidth="1"/>
    <col min="13834" max="13839" width="19.6640625" style="6" customWidth="1"/>
    <col min="13840" max="13840" width="5.6640625" style="6" customWidth="1"/>
    <col min="13841" max="13841" width="1.21875" style="6" customWidth="1"/>
    <col min="13842" max="13842" width="12.6640625" style="6" customWidth="1"/>
    <col min="13843" max="13845" width="10.6640625" style="6" customWidth="1"/>
    <col min="13846" max="13848" width="12.6640625" style="6" customWidth="1"/>
    <col min="13849" max="13851" width="16.6640625" style="6" customWidth="1"/>
    <col min="13852" max="13854" width="12.6640625" style="6" customWidth="1"/>
    <col min="13855" max="13857" width="16.6640625" style="6" customWidth="1"/>
    <col min="13858" max="13858" width="4" style="6" bestFit="1" customWidth="1"/>
    <col min="13859" max="14080" width="10.77734375" style="6"/>
    <col min="14081" max="14081" width="1.77734375" style="6" customWidth="1"/>
    <col min="14082" max="14082" width="12.6640625" style="6" customWidth="1"/>
    <col min="14083" max="14083" width="11.6640625" style="6" customWidth="1"/>
    <col min="14084" max="14089" width="18" style="6" customWidth="1"/>
    <col min="14090" max="14095" width="19.6640625" style="6" customWidth="1"/>
    <col min="14096" max="14096" width="5.6640625" style="6" customWidth="1"/>
    <col min="14097" max="14097" width="1.21875" style="6" customWidth="1"/>
    <col min="14098" max="14098" width="12.6640625" style="6" customWidth="1"/>
    <col min="14099" max="14101" width="10.6640625" style="6" customWidth="1"/>
    <col min="14102" max="14104" width="12.6640625" style="6" customWidth="1"/>
    <col min="14105" max="14107" width="16.6640625" style="6" customWidth="1"/>
    <col min="14108" max="14110" width="12.6640625" style="6" customWidth="1"/>
    <col min="14111" max="14113" width="16.6640625" style="6" customWidth="1"/>
    <col min="14114" max="14114" width="4" style="6" bestFit="1" customWidth="1"/>
    <col min="14115" max="14336" width="10.77734375" style="6"/>
    <col min="14337" max="14337" width="1.77734375" style="6" customWidth="1"/>
    <col min="14338" max="14338" width="12.6640625" style="6" customWidth="1"/>
    <col min="14339" max="14339" width="11.6640625" style="6" customWidth="1"/>
    <col min="14340" max="14345" width="18" style="6" customWidth="1"/>
    <col min="14346" max="14351" width="19.6640625" style="6" customWidth="1"/>
    <col min="14352" max="14352" width="5.6640625" style="6" customWidth="1"/>
    <col min="14353" max="14353" width="1.21875" style="6" customWidth="1"/>
    <col min="14354" max="14354" width="12.6640625" style="6" customWidth="1"/>
    <col min="14355" max="14357" width="10.6640625" style="6" customWidth="1"/>
    <col min="14358" max="14360" width="12.6640625" style="6" customWidth="1"/>
    <col min="14361" max="14363" width="16.6640625" style="6" customWidth="1"/>
    <col min="14364" max="14366" width="12.6640625" style="6" customWidth="1"/>
    <col min="14367" max="14369" width="16.6640625" style="6" customWidth="1"/>
    <col min="14370" max="14370" width="4" style="6" bestFit="1" customWidth="1"/>
    <col min="14371" max="14592" width="10.77734375" style="6"/>
    <col min="14593" max="14593" width="1.77734375" style="6" customWidth="1"/>
    <col min="14594" max="14594" width="12.6640625" style="6" customWidth="1"/>
    <col min="14595" max="14595" width="11.6640625" style="6" customWidth="1"/>
    <col min="14596" max="14601" width="18" style="6" customWidth="1"/>
    <col min="14602" max="14607" width="19.6640625" style="6" customWidth="1"/>
    <col min="14608" max="14608" width="5.6640625" style="6" customWidth="1"/>
    <col min="14609" max="14609" width="1.21875" style="6" customWidth="1"/>
    <col min="14610" max="14610" width="12.6640625" style="6" customWidth="1"/>
    <col min="14611" max="14613" width="10.6640625" style="6" customWidth="1"/>
    <col min="14614" max="14616" width="12.6640625" style="6" customWidth="1"/>
    <col min="14617" max="14619" width="16.6640625" style="6" customWidth="1"/>
    <col min="14620" max="14622" width="12.6640625" style="6" customWidth="1"/>
    <col min="14623" max="14625" width="16.6640625" style="6" customWidth="1"/>
    <col min="14626" max="14626" width="4" style="6" bestFit="1" customWidth="1"/>
    <col min="14627" max="14848" width="10.77734375" style="6"/>
    <col min="14849" max="14849" width="1.77734375" style="6" customWidth="1"/>
    <col min="14850" max="14850" width="12.6640625" style="6" customWidth="1"/>
    <col min="14851" max="14851" width="11.6640625" style="6" customWidth="1"/>
    <col min="14852" max="14857" width="18" style="6" customWidth="1"/>
    <col min="14858" max="14863" width="19.6640625" style="6" customWidth="1"/>
    <col min="14864" max="14864" width="5.6640625" style="6" customWidth="1"/>
    <col min="14865" max="14865" width="1.21875" style="6" customWidth="1"/>
    <col min="14866" max="14866" width="12.6640625" style="6" customWidth="1"/>
    <col min="14867" max="14869" width="10.6640625" style="6" customWidth="1"/>
    <col min="14870" max="14872" width="12.6640625" style="6" customWidth="1"/>
    <col min="14873" max="14875" width="16.6640625" style="6" customWidth="1"/>
    <col min="14876" max="14878" width="12.6640625" style="6" customWidth="1"/>
    <col min="14879" max="14881" width="16.6640625" style="6" customWidth="1"/>
    <col min="14882" max="14882" width="4" style="6" bestFit="1" customWidth="1"/>
    <col min="14883" max="15104" width="10.77734375" style="6"/>
    <col min="15105" max="15105" width="1.77734375" style="6" customWidth="1"/>
    <col min="15106" max="15106" width="12.6640625" style="6" customWidth="1"/>
    <col min="15107" max="15107" width="11.6640625" style="6" customWidth="1"/>
    <col min="15108" max="15113" width="18" style="6" customWidth="1"/>
    <col min="15114" max="15119" width="19.6640625" style="6" customWidth="1"/>
    <col min="15120" max="15120" width="5.6640625" style="6" customWidth="1"/>
    <col min="15121" max="15121" width="1.21875" style="6" customWidth="1"/>
    <col min="15122" max="15122" width="12.6640625" style="6" customWidth="1"/>
    <col min="15123" max="15125" width="10.6640625" style="6" customWidth="1"/>
    <col min="15126" max="15128" width="12.6640625" style="6" customWidth="1"/>
    <col min="15129" max="15131" width="16.6640625" style="6" customWidth="1"/>
    <col min="15132" max="15134" width="12.6640625" style="6" customWidth="1"/>
    <col min="15135" max="15137" width="16.6640625" style="6" customWidth="1"/>
    <col min="15138" max="15138" width="4" style="6" bestFit="1" customWidth="1"/>
    <col min="15139" max="15360" width="10.77734375" style="6"/>
    <col min="15361" max="15361" width="1.77734375" style="6" customWidth="1"/>
    <col min="15362" max="15362" width="12.6640625" style="6" customWidth="1"/>
    <col min="15363" max="15363" width="11.6640625" style="6" customWidth="1"/>
    <col min="15364" max="15369" width="18" style="6" customWidth="1"/>
    <col min="15370" max="15375" width="19.6640625" style="6" customWidth="1"/>
    <col min="15376" max="15376" width="5.6640625" style="6" customWidth="1"/>
    <col min="15377" max="15377" width="1.21875" style="6" customWidth="1"/>
    <col min="15378" max="15378" width="12.6640625" style="6" customWidth="1"/>
    <col min="15379" max="15381" width="10.6640625" style="6" customWidth="1"/>
    <col min="15382" max="15384" width="12.6640625" style="6" customWidth="1"/>
    <col min="15385" max="15387" width="16.6640625" style="6" customWidth="1"/>
    <col min="15388" max="15390" width="12.6640625" style="6" customWidth="1"/>
    <col min="15391" max="15393" width="16.6640625" style="6" customWidth="1"/>
    <col min="15394" max="15394" width="4" style="6" bestFit="1" customWidth="1"/>
    <col min="15395" max="15616" width="10.77734375" style="6"/>
    <col min="15617" max="15617" width="1.77734375" style="6" customWidth="1"/>
    <col min="15618" max="15618" width="12.6640625" style="6" customWidth="1"/>
    <col min="15619" max="15619" width="11.6640625" style="6" customWidth="1"/>
    <col min="15620" max="15625" width="18" style="6" customWidth="1"/>
    <col min="15626" max="15631" width="19.6640625" style="6" customWidth="1"/>
    <col min="15632" max="15632" width="5.6640625" style="6" customWidth="1"/>
    <col min="15633" max="15633" width="1.21875" style="6" customWidth="1"/>
    <col min="15634" max="15634" width="12.6640625" style="6" customWidth="1"/>
    <col min="15635" max="15637" width="10.6640625" style="6" customWidth="1"/>
    <col min="15638" max="15640" width="12.6640625" style="6" customWidth="1"/>
    <col min="15641" max="15643" width="16.6640625" style="6" customWidth="1"/>
    <col min="15644" max="15646" width="12.6640625" style="6" customWidth="1"/>
    <col min="15647" max="15649" width="16.6640625" style="6" customWidth="1"/>
    <col min="15650" max="15650" width="4" style="6" bestFit="1" customWidth="1"/>
    <col min="15651" max="15872" width="10.77734375" style="6"/>
    <col min="15873" max="15873" width="1.77734375" style="6" customWidth="1"/>
    <col min="15874" max="15874" width="12.6640625" style="6" customWidth="1"/>
    <col min="15875" max="15875" width="11.6640625" style="6" customWidth="1"/>
    <col min="15876" max="15881" width="18" style="6" customWidth="1"/>
    <col min="15882" max="15887" width="19.6640625" style="6" customWidth="1"/>
    <col min="15888" max="15888" width="5.6640625" style="6" customWidth="1"/>
    <col min="15889" max="15889" width="1.21875" style="6" customWidth="1"/>
    <col min="15890" max="15890" width="12.6640625" style="6" customWidth="1"/>
    <col min="15891" max="15893" width="10.6640625" style="6" customWidth="1"/>
    <col min="15894" max="15896" width="12.6640625" style="6" customWidth="1"/>
    <col min="15897" max="15899" width="16.6640625" style="6" customWidth="1"/>
    <col min="15900" max="15902" width="12.6640625" style="6" customWidth="1"/>
    <col min="15903" max="15905" width="16.6640625" style="6" customWidth="1"/>
    <col min="15906" max="15906" width="4" style="6" bestFit="1" customWidth="1"/>
    <col min="15907" max="16128" width="10.77734375" style="6"/>
    <col min="16129" max="16129" width="1.77734375" style="6" customWidth="1"/>
    <col min="16130" max="16130" width="12.6640625" style="6" customWidth="1"/>
    <col min="16131" max="16131" width="11.6640625" style="6" customWidth="1"/>
    <col min="16132" max="16137" width="18" style="6" customWidth="1"/>
    <col min="16138" max="16143" width="19.6640625" style="6" customWidth="1"/>
    <col min="16144" max="16144" width="5.6640625" style="6" customWidth="1"/>
    <col min="16145" max="16145" width="1.21875" style="6" customWidth="1"/>
    <col min="16146" max="16146" width="12.6640625" style="6" customWidth="1"/>
    <col min="16147" max="16149" width="10.6640625" style="6" customWidth="1"/>
    <col min="16150" max="16152" width="12.6640625" style="6" customWidth="1"/>
    <col min="16153" max="16155" width="16.6640625" style="6" customWidth="1"/>
    <col min="16156" max="16158" width="12.6640625" style="6" customWidth="1"/>
    <col min="16159" max="16161" width="16.6640625" style="6" customWidth="1"/>
    <col min="16162" max="16162" width="4" style="6" bestFit="1" customWidth="1"/>
    <col min="16163" max="16384" width="10.77734375" style="6"/>
  </cols>
  <sheetData>
    <row r="1" spans="2:35" ht="24" customHeight="1" thickBot="1" x14ac:dyDescent="0.2">
      <c r="B1" s="1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4"/>
      <c r="R1" s="5" t="s">
        <v>1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2:35" s="21" customFormat="1" ht="20.100000000000001" customHeight="1" x14ac:dyDescent="0.2">
      <c r="B2" s="7"/>
      <c r="C2" s="8"/>
      <c r="D2" s="9" t="s">
        <v>2</v>
      </c>
      <c r="E2" s="10"/>
      <c r="F2" s="11"/>
      <c r="G2" s="9" t="s">
        <v>3</v>
      </c>
      <c r="H2" s="10"/>
      <c r="I2" s="12"/>
      <c r="J2" s="13" t="s">
        <v>4</v>
      </c>
      <c r="K2" s="10"/>
      <c r="L2" s="11"/>
      <c r="M2" s="9" t="s">
        <v>5</v>
      </c>
      <c r="N2" s="10"/>
      <c r="O2" s="11"/>
      <c r="P2" s="14" t="s">
        <v>6</v>
      </c>
      <c r="Q2" s="15"/>
      <c r="R2" s="16"/>
      <c r="S2" s="17" t="s">
        <v>7</v>
      </c>
      <c r="T2" s="110"/>
      <c r="U2" s="111"/>
      <c r="V2" s="18" t="s">
        <v>8</v>
      </c>
      <c r="W2" s="19"/>
      <c r="X2" s="19"/>
      <c r="Y2" s="19"/>
      <c r="Z2" s="19"/>
      <c r="AA2" s="20"/>
      <c r="AB2" s="18" t="s">
        <v>9</v>
      </c>
      <c r="AC2" s="19"/>
      <c r="AD2" s="19"/>
      <c r="AE2" s="19"/>
      <c r="AF2" s="19"/>
      <c r="AG2" s="20"/>
      <c r="AH2" s="15"/>
      <c r="AI2" s="15"/>
    </row>
    <row r="3" spans="2:35" s="21" customFormat="1" ht="20.100000000000001" customHeight="1" x14ac:dyDescent="0.2">
      <c r="B3" s="22"/>
      <c r="C3" s="23"/>
      <c r="D3" s="24"/>
      <c r="E3" s="24"/>
      <c r="F3" s="24"/>
      <c r="G3" s="23" t="s">
        <v>10</v>
      </c>
      <c r="H3" s="24"/>
      <c r="I3" s="25"/>
      <c r="J3" s="22"/>
      <c r="K3" s="24"/>
      <c r="L3" s="26"/>
      <c r="M3" s="23" t="s">
        <v>10</v>
      </c>
      <c r="N3" s="24"/>
      <c r="O3" s="24"/>
      <c r="P3" s="27"/>
      <c r="Q3" s="15"/>
      <c r="R3" s="28"/>
      <c r="S3" s="112"/>
      <c r="T3" s="113"/>
      <c r="U3" s="114"/>
      <c r="V3" s="29"/>
      <c r="W3" s="118"/>
      <c r="X3" s="118"/>
      <c r="Y3" s="118"/>
      <c r="Z3" s="118"/>
      <c r="AA3" s="30"/>
      <c r="AB3" s="29"/>
      <c r="AC3" s="118"/>
      <c r="AD3" s="118"/>
      <c r="AE3" s="118"/>
      <c r="AF3" s="118"/>
      <c r="AG3" s="30"/>
      <c r="AH3" s="15"/>
      <c r="AI3" s="15"/>
    </row>
    <row r="4" spans="2:35" s="21" customFormat="1" ht="20.100000000000001" customHeight="1" x14ac:dyDescent="0.2">
      <c r="B4" s="31" t="s">
        <v>11</v>
      </c>
      <c r="C4" s="23" t="s">
        <v>12</v>
      </c>
      <c r="D4" s="23" t="s">
        <v>13</v>
      </c>
      <c r="E4" s="23" t="s">
        <v>14</v>
      </c>
      <c r="F4" s="23" t="s">
        <v>15</v>
      </c>
      <c r="G4" s="23" t="s">
        <v>13</v>
      </c>
      <c r="H4" s="23" t="s">
        <v>14</v>
      </c>
      <c r="I4" s="32" t="s">
        <v>15</v>
      </c>
      <c r="J4" s="31" t="s">
        <v>13</v>
      </c>
      <c r="K4" s="23" t="s">
        <v>14</v>
      </c>
      <c r="L4" s="33" t="s">
        <v>15</v>
      </c>
      <c r="M4" s="23" t="s">
        <v>13</v>
      </c>
      <c r="N4" s="23" t="s">
        <v>14</v>
      </c>
      <c r="O4" s="23" t="s">
        <v>15</v>
      </c>
      <c r="P4" s="27"/>
      <c r="Q4" s="15"/>
      <c r="R4" s="28"/>
      <c r="S4" s="112"/>
      <c r="T4" s="113"/>
      <c r="U4" s="114"/>
      <c r="V4" s="34"/>
      <c r="W4" s="35"/>
      <c r="X4" s="35"/>
      <c r="Y4" s="35"/>
      <c r="Z4" s="35"/>
      <c r="AA4" s="36"/>
      <c r="AB4" s="34"/>
      <c r="AC4" s="35"/>
      <c r="AD4" s="35"/>
      <c r="AE4" s="35"/>
      <c r="AF4" s="35"/>
      <c r="AG4" s="36"/>
      <c r="AH4" s="15"/>
      <c r="AI4" s="15"/>
    </row>
    <row r="5" spans="2:35" s="21" customFormat="1" ht="20.100000000000001" customHeight="1" x14ac:dyDescent="0.2">
      <c r="B5" s="22"/>
      <c r="C5" s="23"/>
      <c r="D5" s="23" t="s">
        <v>16</v>
      </c>
      <c r="E5" s="23" t="s">
        <v>16</v>
      </c>
      <c r="F5" s="23" t="s">
        <v>16</v>
      </c>
      <c r="G5" s="23" t="s">
        <v>16</v>
      </c>
      <c r="H5" s="23" t="s">
        <v>16</v>
      </c>
      <c r="I5" s="32" t="s">
        <v>16</v>
      </c>
      <c r="J5" s="31" t="s">
        <v>16</v>
      </c>
      <c r="K5" s="23" t="s">
        <v>16</v>
      </c>
      <c r="L5" s="33" t="s">
        <v>16</v>
      </c>
      <c r="M5" s="23" t="s">
        <v>16</v>
      </c>
      <c r="N5" s="23" t="s">
        <v>16</v>
      </c>
      <c r="O5" s="23" t="s">
        <v>16</v>
      </c>
      <c r="P5" s="27"/>
      <c r="Q5" s="15"/>
      <c r="R5" s="28"/>
      <c r="S5" s="112"/>
      <c r="T5" s="113"/>
      <c r="U5" s="114"/>
      <c r="V5" s="18" t="s">
        <v>17</v>
      </c>
      <c r="W5" s="19"/>
      <c r="X5" s="20"/>
      <c r="Y5" s="18" t="s">
        <v>18</v>
      </c>
      <c r="Z5" s="19"/>
      <c r="AA5" s="20"/>
      <c r="AB5" s="18" t="s">
        <v>17</v>
      </c>
      <c r="AC5" s="19"/>
      <c r="AD5" s="20"/>
      <c r="AE5" s="18" t="s">
        <v>19</v>
      </c>
      <c r="AF5" s="19"/>
      <c r="AG5" s="20"/>
      <c r="AH5" s="15"/>
      <c r="AI5" s="15"/>
    </row>
    <row r="6" spans="2:35" s="21" customFormat="1" ht="20.100000000000001" customHeight="1" x14ac:dyDescent="0.2">
      <c r="B6" s="37"/>
      <c r="C6" s="38"/>
      <c r="D6" s="39"/>
      <c r="E6" s="39"/>
      <c r="F6" s="39"/>
      <c r="G6" s="39"/>
      <c r="H6" s="39"/>
      <c r="I6" s="40"/>
      <c r="J6" s="37"/>
      <c r="K6" s="39"/>
      <c r="L6" s="41"/>
      <c r="M6" s="39"/>
      <c r="N6" s="39"/>
      <c r="O6" s="39"/>
      <c r="P6" s="27"/>
      <c r="Q6" s="15"/>
      <c r="R6" s="28"/>
      <c r="S6" s="112"/>
      <c r="T6" s="113"/>
      <c r="U6" s="114"/>
      <c r="V6" s="29"/>
      <c r="W6" s="118"/>
      <c r="X6" s="30"/>
      <c r="Y6" s="29"/>
      <c r="Z6" s="118"/>
      <c r="AA6" s="30"/>
      <c r="AB6" s="29"/>
      <c r="AC6" s="118"/>
      <c r="AD6" s="30"/>
      <c r="AE6" s="29"/>
      <c r="AF6" s="118"/>
      <c r="AG6" s="30"/>
      <c r="AH6" s="15"/>
      <c r="AI6" s="15"/>
    </row>
    <row r="7" spans="2:35" s="21" customFormat="1" ht="17.100000000000001" customHeight="1" x14ac:dyDescent="0.2">
      <c r="B7" s="22"/>
      <c r="C7" s="23"/>
      <c r="D7" s="24"/>
      <c r="E7" s="24"/>
      <c r="F7" s="24"/>
      <c r="G7" s="24"/>
      <c r="H7" s="24"/>
      <c r="I7" s="25"/>
      <c r="J7" s="22"/>
      <c r="K7" s="24"/>
      <c r="L7" s="26"/>
      <c r="M7" s="24"/>
      <c r="N7" s="24"/>
      <c r="O7" s="24"/>
      <c r="P7" s="27"/>
      <c r="Q7" s="15"/>
      <c r="R7" s="28"/>
      <c r="S7" s="115"/>
      <c r="T7" s="116"/>
      <c r="U7" s="117"/>
      <c r="V7" s="34"/>
      <c r="W7" s="35"/>
      <c r="X7" s="36"/>
      <c r="Y7" s="34"/>
      <c r="Z7" s="35"/>
      <c r="AA7" s="36"/>
      <c r="AB7" s="34"/>
      <c r="AC7" s="35"/>
      <c r="AD7" s="36"/>
      <c r="AE7" s="34"/>
      <c r="AF7" s="35"/>
      <c r="AG7" s="36"/>
      <c r="AH7" s="15"/>
      <c r="AI7" s="15"/>
    </row>
    <row r="8" spans="2:35" s="21" customFormat="1" ht="30" customHeight="1" x14ac:dyDescent="0.2">
      <c r="B8" s="42" t="s">
        <v>20</v>
      </c>
      <c r="C8" s="23" t="s">
        <v>21</v>
      </c>
      <c r="D8" s="43">
        <v>470170</v>
      </c>
      <c r="E8" s="44" t="s">
        <v>22</v>
      </c>
      <c r="F8" s="43">
        <v>470208</v>
      </c>
      <c r="G8" s="43">
        <v>24194</v>
      </c>
      <c r="H8" s="43">
        <v>50341</v>
      </c>
      <c r="I8" s="45">
        <v>24195</v>
      </c>
      <c r="J8" s="46">
        <v>54272</v>
      </c>
      <c r="K8" s="44" t="s">
        <v>22</v>
      </c>
      <c r="L8" s="47">
        <v>54275</v>
      </c>
      <c r="M8" s="43">
        <v>59587</v>
      </c>
      <c r="N8" s="44" t="s">
        <v>23</v>
      </c>
      <c r="O8" s="43">
        <v>59587</v>
      </c>
      <c r="P8" s="27"/>
      <c r="Q8" s="15"/>
      <c r="R8" s="28"/>
      <c r="S8" s="16" t="s">
        <v>24</v>
      </c>
      <c r="T8" s="16" t="s">
        <v>25</v>
      </c>
      <c r="U8" s="16" t="s">
        <v>26</v>
      </c>
      <c r="V8" s="16" t="s">
        <v>24</v>
      </c>
      <c r="W8" s="16" t="s">
        <v>25</v>
      </c>
      <c r="X8" s="16" t="s">
        <v>26</v>
      </c>
      <c r="Y8" s="16" t="s">
        <v>24</v>
      </c>
      <c r="Z8" s="16" t="s">
        <v>25</v>
      </c>
      <c r="AA8" s="16" t="s">
        <v>26</v>
      </c>
      <c r="AB8" s="16" t="s">
        <v>24</v>
      </c>
      <c r="AC8" s="16" t="s">
        <v>25</v>
      </c>
      <c r="AD8" s="16" t="s">
        <v>26</v>
      </c>
      <c r="AE8" s="16" t="s">
        <v>24</v>
      </c>
      <c r="AF8" s="16" t="s">
        <v>25</v>
      </c>
      <c r="AG8" s="16" t="s">
        <v>26</v>
      </c>
      <c r="AH8" s="15"/>
      <c r="AI8" s="15"/>
    </row>
    <row r="9" spans="2:35" s="21" customFormat="1" ht="30" customHeight="1" x14ac:dyDescent="0.2">
      <c r="B9" s="42" t="s">
        <v>27</v>
      </c>
      <c r="C9" s="23" t="s">
        <v>21</v>
      </c>
      <c r="D9" s="43">
        <v>489821</v>
      </c>
      <c r="E9" s="44" t="s">
        <v>22</v>
      </c>
      <c r="F9" s="43">
        <v>489819</v>
      </c>
      <c r="G9" s="43">
        <v>24559</v>
      </c>
      <c r="H9" s="43">
        <v>231510</v>
      </c>
      <c r="I9" s="45">
        <v>24559</v>
      </c>
      <c r="J9" s="46">
        <v>55547</v>
      </c>
      <c r="K9" s="44" t="s">
        <v>22</v>
      </c>
      <c r="L9" s="47">
        <v>55546</v>
      </c>
      <c r="M9" s="43">
        <v>59541</v>
      </c>
      <c r="N9" s="48" t="s">
        <v>23</v>
      </c>
      <c r="O9" s="43">
        <v>59540</v>
      </c>
      <c r="P9" s="27"/>
      <c r="Q9" s="15"/>
      <c r="R9" s="28"/>
      <c r="S9" s="49" t="s">
        <v>28</v>
      </c>
      <c r="T9" s="49" t="s">
        <v>28</v>
      </c>
      <c r="U9" s="49"/>
      <c r="V9" s="49" t="s">
        <v>29</v>
      </c>
      <c r="W9" s="49" t="s">
        <v>30</v>
      </c>
      <c r="X9" s="49"/>
      <c r="Y9" s="49" t="s">
        <v>29</v>
      </c>
      <c r="Z9" s="49" t="s">
        <v>30</v>
      </c>
      <c r="AA9" s="49"/>
      <c r="AB9" s="49" t="s">
        <v>31</v>
      </c>
      <c r="AC9" s="49" t="s">
        <v>32</v>
      </c>
      <c r="AD9" s="49"/>
      <c r="AE9" s="49" t="s">
        <v>31</v>
      </c>
      <c r="AF9" s="49" t="s">
        <v>32</v>
      </c>
      <c r="AG9" s="49"/>
      <c r="AH9" s="15"/>
      <c r="AI9" s="15"/>
    </row>
    <row r="10" spans="2:35" s="21" customFormat="1" ht="30" customHeight="1" x14ac:dyDescent="0.2">
      <c r="B10" s="42" t="s">
        <v>33</v>
      </c>
      <c r="C10" s="23" t="s">
        <v>21</v>
      </c>
      <c r="D10" s="50">
        <f>ROUND(Y10/S10,0)</f>
        <v>498515</v>
      </c>
      <c r="E10" s="51" t="s">
        <v>22</v>
      </c>
      <c r="F10" s="52">
        <f>ROUND(AA10/U10,0)</f>
        <v>498515</v>
      </c>
      <c r="G10" s="53">
        <f t="shared" ref="G10:I25" si="0">ROUND(Y10/V10,0)</f>
        <v>24483</v>
      </c>
      <c r="H10" s="54" t="s">
        <v>34</v>
      </c>
      <c r="I10" s="55">
        <f t="shared" si="0"/>
        <v>24483</v>
      </c>
      <c r="J10" s="56">
        <f t="shared" ref="J10:L25" si="1">ROUND(AE10/S10,0)</f>
        <v>58629</v>
      </c>
      <c r="K10" s="51" t="s">
        <v>22</v>
      </c>
      <c r="L10" s="52">
        <f t="shared" si="1"/>
        <v>58629</v>
      </c>
      <c r="M10" s="50">
        <f>ROUND(AE10/AB10,0)</f>
        <v>60350</v>
      </c>
      <c r="N10" s="57" t="s">
        <v>23</v>
      </c>
      <c r="O10" s="50">
        <f>ROUND(AG10/AD10,0)</f>
        <v>60348</v>
      </c>
      <c r="P10" s="27"/>
      <c r="Q10" s="15"/>
      <c r="R10" s="28" t="s">
        <v>21</v>
      </c>
      <c r="S10" s="58">
        <f>SUM(S11:S12)</f>
        <v>166323</v>
      </c>
      <c r="T10" s="59">
        <f>SUM(T11:T12)</f>
        <v>0</v>
      </c>
      <c r="U10" s="60">
        <f>SUM(U11:U12)</f>
        <v>166323</v>
      </c>
      <c r="V10" s="58">
        <f t="shared" ref="V10:AG10" si="2">SUM(V11:V12)</f>
        <v>3386671</v>
      </c>
      <c r="W10" s="59">
        <f t="shared" si="2"/>
        <v>0</v>
      </c>
      <c r="X10" s="60">
        <f t="shared" si="2"/>
        <v>3386671</v>
      </c>
      <c r="Y10" s="58">
        <f>SUM(Y11:Y12)</f>
        <v>82914551445</v>
      </c>
      <c r="Z10" s="59">
        <f t="shared" si="2"/>
        <v>-11900</v>
      </c>
      <c r="AA10" s="60">
        <f t="shared" si="2"/>
        <v>82914539545</v>
      </c>
      <c r="AB10" s="58">
        <f t="shared" si="2"/>
        <v>161581</v>
      </c>
      <c r="AC10" s="59">
        <f t="shared" si="2"/>
        <v>4</v>
      </c>
      <c r="AD10" s="60">
        <f t="shared" si="2"/>
        <v>161585</v>
      </c>
      <c r="AE10" s="58">
        <f t="shared" si="2"/>
        <v>9751390180</v>
      </c>
      <c r="AF10" s="59">
        <f t="shared" si="2"/>
        <v>-1043</v>
      </c>
      <c r="AG10" s="60">
        <f t="shared" si="2"/>
        <v>9751389137</v>
      </c>
      <c r="AH10" s="15"/>
      <c r="AI10" s="15"/>
    </row>
    <row r="11" spans="2:35" s="21" customFormat="1" ht="30" customHeight="1" x14ac:dyDescent="0.2">
      <c r="B11" s="31" t="s">
        <v>35</v>
      </c>
      <c r="C11" s="23" t="s">
        <v>15</v>
      </c>
      <c r="D11" s="50">
        <f>ROUND(Y11/S11,0)</f>
        <v>512727</v>
      </c>
      <c r="E11" s="51" t="s">
        <v>22</v>
      </c>
      <c r="F11" s="50">
        <f>ROUND(AA11/U11,0)</f>
        <v>512727</v>
      </c>
      <c r="G11" s="50">
        <f t="shared" si="0"/>
        <v>24779</v>
      </c>
      <c r="H11" s="51" t="s">
        <v>34</v>
      </c>
      <c r="I11" s="61">
        <f t="shared" si="0"/>
        <v>24779</v>
      </c>
      <c r="J11" s="56">
        <f t="shared" si="1"/>
        <v>60872</v>
      </c>
      <c r="K11" s="51" t="s">
        <v>22</v>
      </c>
      <c r="L11" s="52">
        <f t="shared" si="1"/>
        <v>60872</v>
      </c>
      <c r="M11" s="50">
        <f>ROUND(AE11/AB11,0)</f>
        <v>59880</v>
      </c>
      <c r="N11" s="57" t="s">
        <v>23</v>
      </c>
      <c r="O11" s="50">
        <f>ROUND(AG11/AD11,0)</f>
        <v>59878</v>
      </c>
      <c r="P11" s="27"/>
      <c r="Q11" s="15"/>
      <c r="R11" s="28" t="s">
        <v>36</v>
      </c>
      <c r="S11" s="59">
        <f t="shared" ref="S11:AG11" si="3">SUM(S13:S32)</f>
        <v>156705</v>
      </c>
      <c r="T11" s="59">
        <f t="shared" si="3"/>
        <v>0</v>
      </c>
      <c r="U11" s="60">
        <f>SUM(U13:U32)</f>
        <v>156705</v>
      </c>
      <c r="V11" s="59">
        <f t="shared" si="3"/>
        <v>3242595</v>
      </c>
      <c r="W11" s="59">
        <f t="shared" si="3"/>
        <v>0</v>
      </c>
      <c r="X11" s="60">
        <f t="shared" si="3"/>
        <v>3242595</v>
      </c>
      <c r="Y11" s="59">
        <f>SUM(Y13:Y32)</f>
        <v>80346849273</v>
      </c>
      <c r="Z11" s="59">
        <f t="shared" si="3"/>
        <v>-11900</v>
      </c>
      <c r="AA11" s="60">
        <f t="shared" si="3"/>
        <v>80346837373</v>
      </c>
      <c r="AB11" s="59">
        <f t="shared" si="3"/>
        <v>159302</v>
      </c>
      <c r="AC11" s="59">
        <f t="shared" si="3"/>
        <v>4</v>
      </c>
      <c r="AD11" s="60">
        <f t="shared" si="3"/>
        <v>159306</v>
      </c>
      <c r="AE11" s="59">
        <f t="shared" si="3"/>
        <v>9538962574</v>
      </c>
      <c r="AF11" s="59">
        <f t="shared" si="3"/>
        <v>-1043</v>
      </c>
      <c r="AG11" s="60">
        <f t="shared" si="3"/>
        <v>9538961531</v>
      </c>
      <c r="AH11" s="62"/>
      <c r="AI11" s="15"/>
    </row>
    <row r="12" spans="2:35" s="21" customFormat="1" ht="30" customHeight="1" x14ac:dyDescent="0.2">
      <c r="B12" s="63" t="s">
        <v>37</v>
      </c>
      <c r="C12" s="38" t="s">
        <v>15</v>
      </c>
      <c r="D12" s="64">
        <f>ROUND(Y12/S12,0)</f>
        <v>266968</v>
      </c>
      <c r="E12" s="65" t="s">
        <v>38</v>
      </c>
      <c r="F12" s="64">
        <f>ROUND(AA12/U12,0)</f>
        <v>266968</v>
      </c>
      <c r="G12" s="64">
        <f t="shared" si="0"/>
        <v>17822</v>
      </c>
      <c r="H12" s="65" t="s">
        <v>38</v>
      </c>
      <c r="I12" s="66">
        <f t="shared" si="0"/>
        <v>17822</v>
      </c>
      <c r="J12" s="67">
        <f t="shared" si="1"/>
        <v>22086</v>
      </c>
      <c r="K12" s="65" t="s">
        <v>38</v>
      </c>
      <c r="L12" s="68">
        <f t="shared" si="1"/>
        <v>22086</v>
      </c>
      <c r="M12" s="64">
        <f>ROUND(AE12/AB12,0)</f>
        <v>93211</v>
      </c>
      <c r="N12" s="65" t="s">
        <v>39</v>
      </c>
      <c r="O12" s="68">
        <f>ROUND(AG12/AD12,0)</f>
        <v>93211</v>
      </c>
      <c r="P12" s="69"/>
      <c r="Q12" s="15"/>
      <c r="R12" s="28" t="s">
        <v>40</v>
      </c>
      <c r="S12" s="70">
        <f>SUM(S33:S35)</f>
        <v>9618</v>
      </c>
      <c r="T12" s="70">
        <f t="shared" ref="T12:AG12" si="4">SUM(T33:T35)</f>
        <v>0</v>
      </c>
      <c r="U12" s="71">
        <f>SUM(U33:U35)</f>
        <v>9618</v>
      </c>
      <c r="V12" s="70">
        <f t="shared" si="4"/>
        <v>144076</v>
      </c>
      <c r="W12" s="70">
        <f t="shared" si="4"/>
        <v>0</v>
      </c>
      <c r="X12" s="71">
        <f t="shared" si="4"/>
        <v>144076</v>
      </c>
      <c r="Y12" s="70">
        <f>SUM(Y33:Y35)</f>
        <v>2567702172</v>
      </c>
      <c r="Z12" s="70">
        <f t="shared" si="4"/>
        <v>0</v>
      </c>
      <c r="AA12" s="71">
        <f t="shared" si="4"/>
        <v>2567702172</v>
      </c>
      <c r="AB12" s="70">
        <f t="shared" si="4"/>
        <v>2279</v>
      </c>
      <c r="AC12" s="70">
        <f t="shared" si="4"/>
        <v>0</v>
      </c>
      <c r="AD12" s="71">
        <f t="shared" si="4"/>
        <v>2279</v>
      </c>
      <c r="AE12" s="70">
        <f t="shared" si="4"/>
        <v>212427606</v>
      </c>
      <c r="AF12" s="70">
        <f t="shared" si="4"/>
        <v>0</v>
      </c>
      <c r="AG12" s="71">
        <f t="shared" si="4"/>
        <v>212427606</v>
      </c>
      <c r="AH12" s="15"/>
      <c r="AI12" s="15"/>
    </row>
    <row r="13" spans="2:35" s="21" customFormat="1" ht="30" customHeight="1" x14ac:dyDescent="0.2">
      <c r="B13" s="72">
        <v>41001</v>
      </c>
      <c r="C13" s="73" t="s">
        <v>41</v>
      </c>
      <c r="D13" s="74">
        <f>ROUND(Y13/S13,0)</f>
        <v>506821</v>
      </c>
      <c r="E13" s="57" t="s">
        <v>22</v>
      </c>
      <c r="F13" s="74">
        <f>ROUND(AA13/U13,0)</f>
        <v>506821</v>
      </c>
      <c r="G13" s="74">
        <f>ROUND(Y13/V13,0)</f>
        <v>24106</v>
      </c>
      <c r="H13" s="75" t="s">
        <v>34</v>
      </c>
      <c r="I13" s="76">
        <f t="shared" si="0"/>
        <v>24106</v>
      </c>
      <c r="J13" s="77">
        <f t="shared" si="1"/>
        <v>58969</v>
      </c>
      <c r="K13" s="57" t="s">
        <v>42</v>
      </c>
      <c r="L13" s="78">
        <f t="shared" si="1"/>
        <v>58969</v>
      </c>
      <c r="M13" s="74">
        <f>ROUND(AE13/AB13,0)</f>
        <v>59622</v>
      </c>
      <c r="N13" s="57" t="s">
        <v>43</v>
      </c>
      <c r="O13" s="74">
        <f>ROUND(AG13/AD13,0)</f>
        <v>59622</v>
      </c>
      <c r="P13" s="79" t="s">
        <v>44</v>
      </c>
      <c r="Q13" s="15"/>
      <c r="R13" s="28" t="s">
        <v>41</v>
      </c>
      <c r="S13" s="80">
        <v>42749</v>
      </c>
      <c r="T13" s="80">
        <v>0</v>
      </c>
      <c r="U13" s="60">
        <v>42749</v>
      </c>
      <c r="V13" s="80">
        <v>898797</v>
      </c>
      <c r="W13" s="80">
        <v>0</v>
      </c>
      <c r="X13" s="81">
        <v>898797</v>
      </c>
      <c r="Y13" s="80">
        <v>21666106974</v>
      </c>
      <c r="Z13" s="80">
        <v>0</v>
      </c>
      <c r="AA13" s="60">
        <v>21666106974</v>
      </c>
      <c r="AB13" s="80">
        <v>42281</v>
      </c>
      <c r="AC13" s="80">
        <v>0</v>
      </c>
      <c r="AD13" s="81">
        <v>42281</v>
      </c>
      <c r="AE13" s="80">
        <v>2520882258</v>
      </c>
      <c r="AF13" s="80">
        <v>0</v>
      </c>
      <c r="AG13" s="81">
        <v>2520882258</v>
      </c>
      <c r="AH13" s="82" t="s">
        <v>44</v>
      </c>
      <c r="AI13" s="15"/>
    </row>
    <row r="14" spans="2:35" s="21" customFormat="1" ht="30" customHeight="1" x14ac:dyDescent="0.2">
      <c r="B14" s="22">
        <v>41002</v>
      </c>
      <c r="C14" s="23" t="s">
        <v>45</v>
      </c>
      <c r="D14" s="50">
        <f t="shared" ref="D14:D35" si="5">ROUND(Y14/S14,0)</f>
        <v>483972</v>
      </c>
      <c r="E14" s="51" t="s">
        <v>22</v>
      </c>
      <c r="F14" s="50">
        <f t="shared" ref="F14:F35" si="6">ROUND(AA14/U14,0)</f>
        <v>483972</v>
      </c>
      <c r="G14" s="50">
        <f t="shared" ref="G14:G35" si="7">ROUND(Y14/V14,0)</f>
        <v>24628</v>
      </c>
      <c r="H14" s="51" t="s">
        <v>34</v>
      </c>
      <c r="I14" s="61">
        <f t="shared" si="0"/>
        <v>24628</v>
      </c>
      <c r="J14" s="56">
        <f t="shared" si="1"/>
        <v>58038</v>
      </c>
      <c r="K14" s="51" t="s">
        <v>22</v>
      </c>
      <c r="L14" s="52">
        <f t="shared" si="1"/>
        <v>58038</v>
      </c>
      <c r="M14" s="50">
        <f>ROUND(AE14/AB14,0)</f>
        <v>57215</v>
      </c>
      <c r="N14" s="57" t="s">
        <v>23</v>
      </c>
      <c r="O14" s="50">
        <f t="shared" ref="O14:O35" si="8">ROUND(AG14/AD14,0)</f>
        <v>57215</v>
      </c>
      <c r="P14" s="32" t="s">
        <v>46</v>
      </c>
      <c r="Q14" s="15"/>
      <c r="R14" s="28" t="s">
        <v>45</v>
      </c>
      <c r="S14" s="80">
        <v>25103</v>
      </c>
      <c r="T14" s="80">
        <v>0</v>
      </c>
      <c r="U14" s="60">
        <v>25103</v>
      </c>
      <c r="V14" s="80">
        <v>493315</v>
      </c>
      <c r="W14" s="80">
        <v>0</v>
      </c>
      <c r="X14" s="81">
        <v>493315</v>
      </c>
      <c r="Y14" s="80">
        <v>12149147438</v>
      </c>
      <c r="Z14" s="80">
        <v>-700</v>
      </c>
      <c r="AA14" s="60">
        <v>12149146738</v>
      </c>
      <c r="AB14" s="80">
        <v>25464</v>
      </c>
      <c r="AC14" s="80">
        <v>0</v>
      </c>
      <c r="AD14" s="81">
        <v>25464</v>
      </c>
      <c r="AE14" s="80">
        <v>1456932570</v>
      </c>
      <c r="AF14" s="80">
        <v>-203</v>
      </c>
      <c r="AG14" s="81">
        <v>1456932367</v>
      </c>
      <c r="AH14" s="83" t="s">
        <v>46</v>
      </c>
      <c r="AI14" s="15"/>
    </row>
    <row r="15" spans="2:35" s="21" customFormat="1" ht="30" customHeight="1" x14ac:dyDescent="0.2">
      <c r="B15" s="22">
        <v>41003</v>
      </c>
      <c r="C15" s="23" t="s">
        <v>47</v>
      </c>
      <c r="D15" s="50">
        <f t="shared" si="5"/>
        <v>500468</v>
      </c>
      <c r="E15" s="57" t="s">
        <v>42</v>
      </c>
      <c r="F15" s="50">
        <f t="shared" si="6"/>
        <v>500467</v>
      </c>
      <c r="G15" s="50">
        <f t="shared" si="7"/>
        <v>26360</v>
      </c>
      <c r="H15" s="51" t="s">
        <v>34</v>
      </c>
      <c r="I15" s="61">
        <f t="shared" si="0"/>
        <v>26360</v>
      </c>
      <c r="J15" s="56">
        <f t="shared" si="1"/>
        <v>59410</v>
      </c>
      <c r="K15" s="57" t="s">
        <v>42</v>
      </c>
      <c r="L15" s="52">
        <f t="shared" si="1"/>
        <v>59410</v>
      </c>
      <c r="M15" s="50">
        <f t="shared" ref="M15:M35" si="9">ROUND(AE15/AB15,0)</f>
        <v>59788</v>
      </c>
      <c r="N15" s="57" t="s">
        <v>23</v>
      </c>
      <c r="O15" s="50">
        <f t="shared" si="8"/>
        <v>59788</v>
      </c>
      <c r="P15" s="32" t="s">
        <v>48</v>
      </c>
      <c r="Q15" s="15"/>
      <c r="R15" s="28" t="s">
        <v>47</v>
      </c>
      <c r="S15" s="80">
        <v>12032</v>
      </c>
      <c r="T15" s="80">
        <v>0</v>
      </c>
      <c r="U15" s="60">
        <v>12032</v>
      </c>
      <c r="V15" s="80">
        <v>228435</v>
      </c>
      <c r="W15" s="80">
        <v>0</v>
      </c>
      <c r="X15" s="81">
        <v>228435</v>
      </c>
      <c r="Y15" s="80">
        <v>6021626096</v>
      </c>
      <c r="Z15" s="80">
        <v>-7000</v>
      </c>
      <c r="AA15" s="60">
        <v>6021619096</v>
      </c>
      <c r="AB15" s="80">
        <v>11956</v>
      </c>
      <c r="AC15" s="80">
        <v>0</v>
      </c>
      <c r="AD15" s="81">
        <v>11956</v>
      </c>
      <c r="AE15" s="80">
        <v>714826599</v>
      </c>
      <c r="AF15" s="80">
        <v>0</v>
      </c>
      <c r="AG15" s="81">
        <v>714826599</v>
      </c>
      <c r="AH15" s="83" t="s">
        <v>48</v>
      </c>
      <c r="AI15" s="15"/>
    </row>
    <row r="16" spans="2:35" s="21" customFormat="1" ht="30" customHeight="1" x14ac:dyDescent="0.2">
      <c r="B16" s="22">
        <v>41004</v>
      </c>
      <c r="C16" s="23" t="s">
        <v>49</v>
      </c>
      <c r="D16" s="50">
        <f t="shared" si="5"/>
        <v>591138</v>
      </c>
      <c r="E16" s="57" t="s">
        <v>42</v>
      </c>
      <c r="F16" s="50">
        <f t="shared" si="6"/>
        <v>591138</v>
      </c>
      <c r="G16" s="50">
        <f t="shared" si="7"/>
        <v>27760</v>
      </c>
      <c r="H16" s="51" t="s">
        <v>34</v>
      </c>
      <c r="I16" s="61">
        <f t="shared" si="0"/>
        <v>27760</v>
      </c>
      <c r="J16" s="56">
        <f t="shared" si="1"/>
        <v>72924</v>
      </c>
      <c r="K16" s="57" t="s">
        <v>42</v>
      </c>
      <c r="L16" s="52">
        <f t="shared" si="1"/>
        <v>72924</v>
      </c>
      <c r="M16" s="50">
        <f t="shared" si="9"/>
        <v>54937</v>
      </c>
      <c r="N16" s="57" t="s">
        <v>23</v>
      </c>
      <c r="O16" s="50">
        <f t="shared" si="8"/>
        <v>54937</v>
      </c>
      <c r="P16" s="32" t="s">
        <v>50</v>
      </c>
      <c r="Q16" s="15"/>
      <c r="R16" s="28" t="s">
        <v>49</v>
      </c>
      <c r="S16" s="80">
        <v>3775</v>
      </c>
      <c r="T16" s="80">
        <v>0</v>
      </c>
      <c r="U16" s="60">
        <v>3775</v>
      </c>
      <c r="V16" s="80">
        <v>80387</v>
      </c>
      <c r="W16" s="80">
        <v>0</v>
      </c>
      <c r="X16" s="81">
        <v>80387</v>
      </c>
      <c r="Y16" s="80">
        <v>2231546502</v>
      </c>
      <c r="Z16" s="80">
        <v>0</v>
      </c>
      <c r="AA16" s="60">
        <v>2231546502</v>
      </c>
      <c r="AB16" s="80">
        <v>5011</v>
      </c>
      <c r="AC16" s="80">
        <v>0</v>
      </c>
      <c r="AD16" s="81">
        <v>5011</v>
      </c>
      <c r="AE16" s="80">
        <v>275288061</v>
      </c>
      <c r="AF16" s="80">
        <v>0</v>
      </c>
      <c r="AG16" s="81">
        <v>275288061</v>
      </c>
      <c r="AH16" s="83" t="s">
        <v>50</v>
      </c>
      <c r="AI16" s="15"/>
    </row>
    <row r="17" spans="2:35" s="21" customFormat="1" ht="30" customHeight="1" x14ac:dyDescent="0.2">
      <c r="B17" s="22">
        <v>41005</v>
      </c>
      <c r="C17" s="23" t="s">
        <v>51</v>
      </c>
      <c r="D17" s="50">
        <f t="shared" si="5"/>
        <v>520868</v>
      </c>
      <c r="E17" s="57" t="s">
        <v>42</v>
      </c>
      <c r="F17" s="50">
        <f t="shared" si="6"/>
        <v>520867</v>
      </c>
      <c r="G17" s="50">
        <f t="shared" si="7"/>
        <v>26148</v>
      </c>
      <c r="H17" s="51" t="s">
        <v>34</v>
      </c>
      <c r="I17" s="61">
        <f t="shared" si="0"/>
        <v>26148</v>
      </c>
      <c r="J17" s="56">
        <f t="shared" si="1"/>
        <v>64802</v>
      </c>
      <c r="K17" s="57" t="s">
        <v>42</v>
      </c>
      <c r="L17" s="52">
        <f t="shared" si="1"/>
        <v>64802</v>
      </c>
      <c r="M17" s="50">
        <f t="shared" si="9"/>
        <v>63761</v>
      </c>
      <c r="N17" s="57" t="s">
        <v>43</v>
      </c>
      <c r="O17" s="50">
        <f t="shared" si="8"/>
        <v>63737</v>
      </c>
      <c r="P17" s="32" t="s">
        <v>52</v>
      </c>
      <c r="Q17" s="15"/>
      <c r="R17" s="28" t="s">
        <v>51</v>
      </c>
      <c r="S17" s="80">
        <v>10358</v>
      </c>
      <c r="T17" s="80">
        <v>0</v>
      </c>
      <c r="U17" s="60">
        <v>10358</v>
      </c>
      <c r="V17" s="80">
        <v>206332</v>
      </c>
      <c r="W17" s="80">
        <v>0</v>
      </c>
      <c r="X17" s="81">
        <v>206332</v>
      </c>
      <c r="Y17" s="80">
        <v>5395146618</v>
      </c>
      <c r="Z17" s="80">
        <v>-3500</v>
      </c>
      <c r="AA17" s="60">
        <v>5395143118</v>
      </c>
      <c r="AB17" s="80">
        <v>10527</v>
      </c>
      <c r="AC17" s="80">
        <v>4</v>
      </c>
      <c r="AD17" s="81">
        <v>10531</v>
      </c>
      <c r="AE17" s="80">
        <v>671214994</v>
      </c>
      <c r="AF17" s="80">
        <v>-840</v>
      </c>
      <c r="AG17" s="81">
        <v>671214154</v>
      </c>
      <c r="AH17" s="83" t="s">
        <v>52</v>
      </c>
      <c r="AI17" s="15"/>
    </row>
    <row r="18" spans="2:35" s="21" customFormat="1" ht="30" customHeight="1" x14ac:dyDescent="0.2">
      <c r="B18" s="22">
        <v>41006</v>
      </c>
      <c r="C18" s="23" t="s">
        <v>53</v>
      </c>
      <c r="D18" s="50">
        <f t="shared" si="5"/>
        <v>535985</v>
      </c>
      <c r="E18" s="57" t="s">
        <v>42</v>
      </c>
      <c r="F18" s="50">
        <f t="shared" si="6"/>
        <v>535985</v>
      </c>
      <c r="G18" s="50">
        <f t="shared" si="7"/>
        <v>23364</v>
      </c>
      <c r="H18" s="51" t="s">
        <v>34</v>
      </c>
      <c r="I18" s="61">
        <f t="shared" si="0"/>
        <v>23364</v>
      </c>
      <c r="J18" s="56">
        <f t="shared" si="1"/>
        <v>63066</v>
      </c>
      <c r="K18" s="57" t="s">
        <v>42</v>
      </c>
      <c r="L18" s="52">
        <f t="shared" si="1"/>
        <v>63066</v>
      </c>
      <c r="M18" s="50">
        <f t="shared" si="9"/>
        <v>59678</v>
      </c>
      <c r="N18" s="57" t="s">
        <v>23</v>
      </c>
      <c r="O18" s="50">
        <f t="shared" si="8"/>
        <v>59678</v>
      </c>
      <c r="P18" s="32" t="s">
        <v>54</v>
      </c>
      <c r="Q18" s="15"/>
      <c r="R18" s="28" t="s">
        <v>53</v>
      </c>
      <c r="S18" s="80">
        <v>9337</v>
      </c>
      <c r="T18" s="80">
        <v>0</v>
      </c>
      <c r="U18" s="60">
        <v>9337</v>
      </c>
      <c r="V18" s="80">
        <v>214201</v>
      </c>
      <c r="W18" s="80">
        <v>0</v>
      </c>
      <c r="X18" s="81">
        <v>214201</v>
      </c>
      <c r="Y18" s="80">
        <v>5004495596</v>
      </c>
      <c r="Z18" s="80">
        <v>0</v>
      </c>
      <c r="AA18" s="60">
        <v>5004495596</v>
      </c>
      <c r="AB18" s="80">
        <v>9867</v>
      </c>
      <c r="AC18" s="80">
        <v>0</v>
      </c>
      <c r="AD18" s="81">
        <v>9867</v>
      </c>
      <c r="AE18" s="80">
        <v>588845419</v>
      </c>
      <c r="AF18" s="80">
        <v>0</v>
      </c>
      <c r="AG18" s="81">
        <v>588845419</v>
      </c>
      <c r="AH18" s="83" t="s">
        <v>54</v>
      </c>
      <c r="AI18" s="15"/>
    </row>
    <row r="19" spans="2:35" s="21" customFormat="1" ht="30" customHeight="1" x14ac:dyDescent="0.2">
      <c r="B19" s="22">
        <v>41007</v>
      </c>
      <c r="C19" s="23" t="s">
        <v>55</v>
      </c>
      <c r="D19" s="50">
        <f t="shared" si="5"/>
        <v>499773</v>
      </c>
      <c r="E19" s="57" t="s">
        <v>42</v>
      </c>
      <c r="F19" s="50">
        <f t="shared" si="6"/>
        <v>499773</v>
      </c>
      <c r="G19" s="50">
        <f t="shared" si="7"/>
        <v>25330</v>
      </c>
      <c r="H19" s="57" t="s">
        <v>56</v>
      </c>
      <c r="I19" s="61">
        <f t="shared" si="0"/>
        <v>25330</v>
      </c>
      <c r="J19" s="56">
        <f t="shared" si="1"/>
        <v>59230</v>
      </c>
      <c r="K19" s="57" t="s">
        <v>42</v>
      </c>
      <c r="L19" s="52">
        <f t="shared" si="1"/>
        <v>59230</v>
      </c>
      <c r="M19" s="50">
        <f t="shared" si="9"/>
        <v>60773</v>
      </c>
      <c r="N19" s="57" t="s">
        <v>23</v>
      </c>
      <c r="O19" s="50">
        <f t="shared" si="8"/>
        <v>60773</v>
      </c>
      <c r="P19" s="32" t="s">
        <v>57</v>
      </c>
      <c r="Q19" s="15"/>
      <c r="R19" s="28" t="s">
        <v>55</v>
      </c>
      <c r="S19" s="80">
        <v>6105</v>
      </c>
      <c r="T19" s="80">
        <v>0</v>
      </c>
      <c r="U19" s="60">
        <v>6105</v>
      </c>
      <c r="V19" s="80">
        <v>120456</v>
      </c>
      <c r="W19" s="80">
        <v>0</v>
      </c>
      <c r="X19" s="81">
        <v>120456</v>
      </c>
      <c r="Y19" s="80">
        <v>3051116163</v>
      </c>
      <c r="Z19" s="80">
        <v>0</v>
      </c>
      <c r="AA19" s="60">
        <v>3051116163</v>
      </c>
      <c r="AB19" s="80">
        <v>5950</v>
      </c>
      <c r="AC19" s="80">
        <v>0</v>
      </c>
      <c r="AD19" s="81">
        <v>5950</v>
      </c>
      <c r="AE19" s="80">
        <v>361600012</v>
      </c>
      <c r="AF19" s="80">
        <v>0</v>
      </c>
      <c r="AG19" s="81">
        <v>361600012</v>
      </c>
      <c r="AH19" s="83" t="s">
        <v>57</v>
      </c>
      <c r="AI19" s="15"/>
    </row>
    <row r="20" spans="2:35" s="21" customFormat="1" ht="30" customHeight="1" x14ac:dyDescent="0.2">
      <c r="B20" s="22">
        <v>41025</v>
      </c>
      <c r="C20" s="23" t="s">
        <v>58</v>
      </c>
      <c r="D20" s="50">
        <f t="shared" si="5"/>
        <v>525145</v>
      </c>
      <c r="E20" s="57" t="s">
        <v>42</v>
      </c>
      <c r="F20" s="50">
        <f t="shared" si="6"/>
        <v>525145</v>
      </c>
      <c r="G20" s="50">
        <f t="shared" si="7"/>
        <v>25229</v>
      </c>
      <c r="H20" s="51" t="s">
        <v>34</v>
      </c>
      <c r="I20" s="61">
        <f t="shared" si="0"/>
        <v>25229</v>
      </c>
      <c r="J20" s="56">
        <f t="shared" si="1"/>
        <v>61898</v>
      </c>
      <c r="K20" s="57" t="s">
        <v>42</v>
      </c>
      <c r="L20" s="52">
        <f t="shared" si="1"/>
        <v>61898</v>
      </c>
      <c r="M20" s="50">
        <f t="shared" si="9"/>
        <v>61328</v>
      </c>
      <c r="N20" s="57" t="s">
        <v>23</v>
      </c>
      <c r="O20" s="50">
        <f t="shared" si="8"/>
        <v>61328</v>
      </c>
      <c r="P20" s="32" t="s">
        <v>59</v>
      </c>
      <c r="Q20" s="15"/>
      <c r="R20" s="28" t="s">
        <v>58</v>
      </c>
      <c r="S20" s="80">
        <v>7956</v>
      </c>
      <c r="T20" s="80">
        <v>0</v>
      </c>
      <c r="U20" s="60">
        <v>7956</v>
      </c>
      <c r="V20" s="80">
        <v>165607</v>
      </c>
      <c r="W20" s="80">
        <v>0</v>
      </c>
      <c r="X20" s="81">
        <v>165607</v>
      </c>
      <c r="Y20" s="80">
        <v>4178055806</v>
      </c>
      <c r="Z20" s="80">
        <v>0</v>
      </c>
      <c r="AA20" s="60">
        <v>4178055806</v>
      </c>
      <c r="AB20" s="80">
        <v>8030</v>
      </c>
      <c r="AC20" s="80">
        <v>0</v>
      </c>
      <c r="AD20" s="81">
        <v>8030</v>
      </c>
      <c r="AE20" s="80">
        <v>492461451</v>
      </c>
      <c r="AF20" s="80">
        <v>0</v>
      </c>
      <c r="AG20" s="81">
        <v>492461451</v>
      </c>
      <c r="AH20" s="83" t="s">
        <v>59</v>
      </c>
      <c r="AI20" s="15"/>
    </row>
    <row r="21" spans="2:35" s="21" customFormat="1" ht="30" customHeight="1" x14ac:dyDescent="0.2">
      <c r="B21" s="22">
        <v>41048</v>
      </c>
      <c r="C21" s="23" t="s">
        <v>60</v>
      </c>
      <c r="D21" s="50">
        <f t="shared" si="5"/>
        <v>520389</v>
      </c>
      <c r="E21" s="57" t="s">
        <v>42</v>
      </c>
      <c r="F21" s="50">
        <f t="shared" si="6"/>
        <v>520389</v>
      </c>
      <c r="G21" s="50">
        <f t="shared" si="7"/>
        <v>23169</v>
      </c>
      <c r="H21" s="57" t="s">
        <v>56</v>
      </c>
      <c r="I21" s="61">
        <f t="shared" si="0"/>
        <v>23169</v>
      </c>
      <c r="J21" s="56">
        <f t="shared" si="1"/>
        <v>58352</v>
      </c>
      <c r="K21" s="57" t="s">
        <v>42</v>
      </c>
      <c r="L21" s="52">
        <f t="shared" si="1"/>
        <v>58352</v>
      </c>
      <c r="M21" s="50">
        <f t="shared" si="9"/>
        <v>56689</v>
      </c>
      <c r="N21" s="57" t="s">
        <v>23</v>
      </c>
      <c r="O21" s="50">
        <f t="shared" si="8"/>
        <v>56689</v>
      </c>
      <c r="P21" s="32" t="s">
        <v>61</v>
      </c>
      <c r="Q21" s="15"/>
      <c r="R21" s="28" t="s">
        <v>60</v>
      </c>
      <c r="S21" s="80">
        <v>5045</v>
      </c>
      <c r="T21" s="80">
        <v>0</v>
      </c>
      <c r="U21" s="60">
        <v>5045</v>
      </c>
      <c r="V21" s="80">
        <v>113314</v>
      </c>
      <c r="W21" s="80">
        <v>0</v>
      </c>
      <c r="X21" s="81">
        <v>113314</v>
      </c>
      <c r="Y21" s="80">
        <v>2625360214</v>
      </c>
      <c r="Z21" s="80">
        <v>0</v>
      </c>
      <c r="AA21" s="60">
        <v>2625360214</v>
      </c>
      <c r="AB21" s="80">
        <v>5193</v>
      </c>
      <c r="AC21" s="80">
        <v>0</v>
      </c>
      <c r="AD21" s="81">
        <v>5193</v>
      </c>
      <c r="AE21" s="80">
        <v>294388138</v>
      </c>
      <c r="AF21" s="80">
        <v>0</v>
      </c>
      <c r="AG21" s="81">
        <v>294388138</v>
      </c>
      <c r="AH21" s="83" t="s">
        <v>61</v>
      </c>
      <c r="AI21" s="15"/>
    </row>
    <row r="22" spans="2:35" s="21" customFormat="1" ht="30" customHeight="1" x14ac:dyDescent="0.2">
      <c r="B22" s="22">
        <v>41014</v>
      </c>
      <c r="C22" s="23" t="s">
        <v>62</v>
      </c>
      <c r="D22" s="50">
        <f t="shared" si="5"/>
        <v>530096</v>
      </c>
      <c r="E22" s="57" t="s">
        <v>42</v>
      </c>
      <c r="F22" s="50">
        <f t="shared" si="6"/>
        <v>530096</v>
      </c>
      <c r="G22" s="50">
        <f t="shared" si="7"/>
        <v>24216</v>
      </c>
      <c r="H22" s="51" t="s">
        <v>34</v>
      </c>
      <c r="I22" s="61">
        <f t="shared" si="0"/>
        <v>24216</v>
      </c>
      <c r="J22" s="56">
        <f t="shared" si="1"/>
        <v>61608</v>
      </c>
      <c r="K22" s="57" t="s">
        <v>42</v>
      </c>
      <c r="L22" s="52">
        <f t="shared" si="1"/>
        <v>61608</v>
      </c>
      <c r="M22" s="50">
        <f t="shared" si="9"/>
        <v>59730</v>
      </c>
      <c r="N22" s="57" t="s">
        <v>23</v>
      </c>
      <c r="O22" s="50">
        <f t="shared" si="8"/>
        <v>59730</v>
      </c>
      <c r="P22" s="32" t="s">
        <v>63</v>
      </c>
      <c r="Q22" s="15"/>
      <c r="R22" s="28" t="s">
        <v>62</v>
      </c>
      <c r="S22" s="80">
        <v>5758</v>
      </c>
      <c r="T22" s="80">
        <v>0</v>
      </c>
      <c r="U22" s="60">
        <v>5758</v>
      </c>
      <c r="V22" s="80">
        <v>126046</v>
      </c>
      <c r="W22" s="80">
        <v>0</v>
      </c>
      <c r="X22" s="81">
        <v>126046</v>
      </c>
      <c r="Y22" s="80">
        <v>3052289933</v>
      </c>
      <c r="Z22" s="80">
        <v>0</v>
      </c>
      <c r="AA22" s="60">
        <v>3052289933</v>
      </c>
      <c r="AB22" s="80">
        <v>5939</v>
      </c>
      <c r="AC22" s="80">
        <v>0</v>
      </c>
      <c r="AD22" s="81">
        <v>5939</v>
      </c>
      <c r="AE22" s="80">
        <v>354737626</v>
      </c>
      <c r="AF22" s="80">
        <v>0</v>
      </c>
      <c r="AG22" s="81">
        <v>354737626</v>
      </c>
      <c r="AH22" s="83" t="s">
        <v>63</v>
      </c>
      <c r="AI22" s="15"/>
    </row>
    <row r="23" spans="2:35" s="21" customFormat="1" ht="30" customHeight="1" x14ac:dyDescent="0.2">
      <c r="B23" s="22">
        <v>41016</v>
      </c>
      <c r="C23" s="23" t="s">
        <v>64</v>
      </c>
      <c r="D23" s="50">
        <f t="shared" si="5"/>
        <v>528346</v>
      </c>
      <c r="E23" s="57" t="s">
        <v>42</v>
      </c>
      <c r="F23" s="50">
        <f t="shared" si="6"/>
        <v>528346</v>
      </c>
      <c r="G23" s="50">
        <f t="shared" si="7"/>
        <v>24796</v>
      </c>
      <c r="H23" s="51" t="s">
        <v>34</v>
      </c>
      <c r="I23" s="61">
        <f t="shared" si="0"/>
        <v>24796</v>
      </c>
      <c r="J23" s="56">
        <f t="shared" si="1"/>
        <v>61825</v>
      </c>
      <c r="K23" s="57" t="s">
        <v>42</v>
      </c>
      <c r="L23" s="52">
        <f t="shared" si="1"/>
        <v>61825</v>
      </c>
      <c r="M23" s="50">
        <f t="shared" si="9"/>
        <v>67541</v>
      </c>
      <c r="N23" s="57" t="s">
        <v>23</v>
      </c>
      <c r="O23" s="50">
        <f t="shared" si="8"/>
        <v>67541</v>
      </c>
      <c r="P23" s="32" t="s">
        <v>65</v>
      </c>
      <c r="Q23" s="15"/>
      <c r="R23" s="28" t="s">
        <v>64</v>
      </c>
      <c r="S23" s="80">
        <v>2529</v>
      </c>
      <c r="T23" s="80">
        <v>0</v>
      </c>
      <c r="U23" s="60">
        <v>2529</v>
      </c>
      <c r="V23" s="80">
        <v>53887</v>
      </c>
      <c r="W23" s="80">
        <v>0</v>
      </c>
      <c r="X23" s="81">
        <v>53887</v>
      </c>
      <c r="Y23" s="80">
        <v>1336187319</v>
      </c>
      <c r="Z23" s="80">
        <v>0</v>
      </c>
      <c r="AA23" s="60">
        <v>1336187319</v>
      </c>
      <c r="AB23" s="80">
        <v>2315</v>
      </c>
      <c r="AC23" s="80">
        <v>0</v>
      </c>
      <c r="AD23" s="81">
        <v>2315</v>
      </c>
      <c r="AE23" s="80">
        <v>156356344</v>
      </c>
      <c r="AF23" s="80">
        <v>0</v>
      </c>
      <c r="AG23" s="81">
        <v>156356344</v>
      </c>
      <c r="AH23" s="83" t="s">
        <v>65</v>
      </c>
      <c r="AI23" s="15"/>
    </row>
    <row r="24" spans="2:35" s="21" customFormat="1" ht="30" customHeight="1" x14ac:dyDescent="0.2">
      <c r="B24" s="22">
        <v>41020</v>
      </c>
      <c r="C24" s="23" t="s">
        <v>66</v>
      </c>
      <c r="D24" s="50">
        <f t="shared" si="5"/>
        <v>492841</v>
      </c>
      <c r="E24" s="57" t="s">
        <v>42</v>
      </c>
      <c r="F24" s="50">
        <f t="shared" si="6"/>
        <v>492841</v>
      </c>
      <c r="G24" s="50">
        <f t="shared" si="7"/>
        <v>24285</v>
      </c>
      <c r="H24" s="57" t="s">
        <v>56</v>
      </c>
      <c r="I24" s="61">
        <f t="shared" si="0"/>
        <v>24285</v>
      </c>
      <c r="J24" s="56">
        <f t="shared" si="1"/>
        <v>54790</v>
      </c>
      <c r="K24" s="57" t="s">
        <v>42</v>
      </c>
      <c r="L24" s="52">
        <f t="shared" si="1"/>
        <v>54790</v>
      </c>
      <c r="M24" s="50">
        <f t="shared" si="9"/>
        <v>56854</v>
      </c>
      <c r="N24" s="57" t="s">
        <v>23</v>
      </c>
      <c r="O24" s="50">
        <f t="shared" si="8"/>
        <v>56854</v>
      </c>
      <c r="P24" s="32" t="s">
        <v>67</v>
      </c>
      <c r="Q24" s="15"/>
      <c r="R24" s="28" t="s">
        <v>66</v>
      </c>
      <c r="S24" s="80">
        <v>3334</v>
      </c>
      <c r="T24" s="80">
        <v>0</v>
      </c>
      <c r="U24" s="60">
        <v>3334</v>
      </c>
      <c r="V24" s="80">
        <v>67661</v>
      </c>
      <c r="W24" s="80">
        <v>0</v>
      </c>
      <c r="X24" s="81">
        <v>67661</v>
      </c>
      <c r="Y24" s="80">
        <v>1643132765</v>
      </c>
      <c r="Z24" s="80">
        <v>0</v>
      </c>
      <c r="AA24" s="60">
        <v>1643132765</v>
      </c>
      <c r="AB24" s="80">
        <v>3213</v>
      </c>
      <c r="AC24" s="80">
        <v>0</v>
      </c>
      <c r="AD24" s="81">
        <v>3213</v>
      </c>
      <c r="AE24" s="80">
        <v>182671006</v>
      </c>
      <c r="AF24" s="80">
        <v>0</v>
      </c>
      <c r="AG24" s="81">
        <v>182671006</v>
      </c>
      <c r="AH24" s="83" t="s">
        <v>67</v>
      </c>
      <c r="AI24" s="15"/>
    </row>
    <row r="25" spans="2:35" s="21" customFormat="1" ht="30" customHeight="1" x14ac:dyDescent="0.2">
      <c r="B25" s="22">
        <v>41024</v>
      </c>
      <c r="C25" s="23" t="s">
        <v>68</v>
      </c>
      <c r="D25" s="50">
        <f t="shared" si="5"/>
        <v>481298</v>
      </c>
      <c r="E25" s="57" t="s">
        <v>42</v>
      </c>
      <c r="F25" s="50">
        <f t="shared" si="6"/>
        <v>481298</v>
      </c>
      <c r="G25" s="50">
        <f t="shared" si="7"/>
        <v>23019</v>
      </c>
      <c r="H25" s="57" t="s">
        <v>56</v>
      </c>
      <c r="I25" s="61">
        <f t="shared" si="0"/>
        <v>23019</v>
      </c>
      <c r="J25" s="56">
        <f t="shared" si="1"/>
        <v>53211</v>
      </c>
      <c r="K25" s="51" t="s">
        <v>22</v>
      </c>
      <c r="L25" s="52">
        <f t="shared" si="1"/>
        <v>53211</v>
      </c>
      <c r="M25" s="50">
        <f t="shared" si="9"/>
        <v>52839</v>
      </c>
      <c r="N25" s="57" t="s">
        <v>23</v>
      </c>
      <c r="O25" s="50">
        <f t="shared" si="8"/>
        <v>52839</v>
      </c>
      <c r="P25" s="32" t="s">
        <v>69</v>
      </c>
      <c r="Q25" s="15"/>
      <c r="R25" s="28" t="s">
        <v>68</v>
      </c>
      <c r="S25" s="80">
        <v>1561</v>
      </c>
      <c r="T25" s="80">
        <v>0</v>
      </c>
      <c r="U25" s="60">
        <v>1561</v>
      </c>
      <c r="V25" s="80">
        <v>32638</v>
      </c>
      <c r="W25" s="80">
        <v>0</v>
      </c>
      <c r="X25" s="81">
        <v>32638</v>
      </c>
      <c r="Y25" s="80">
        <v>751306221</v>
      </c>
      <c r="Z25" s="80">
        <v>0</v>
      </c>
      <c r="AA25" s="60">
        <v>751306221</v>
      </c>
      <c r="AB25" s="80">
        <v>1572</v>
      </c>
      <c r="AC25" s="80">
        <v>0</v>
      </c>
      <c r="AD25" s="81">
        <v>1572</v>
      </c>
      <c r="AE25" s="80">
        <v>83062688</v>
      </c>
      <c r="AF25" s="80">
        <v>0</v>
      </c>
      <c r="AG25" s="81">
        <v>83062688</v>
      </c>
      <c r="AH25" s="83" t="s">
        <v>69</v>
      </c>
      <c r="AI25" s="15"/>
    </row>
    <row r="26" spans="2:35" s="21" customFormat="1" ht="30" customHeight="1" x14ac:dyDescent="0.2">
      <c r="B26" s="22">
        <v>41021</v>
      </c>
      <c r="C26" s="23" t="s">
        <v>70</v>
      </c>
      <c r="D26" s="50">
        <f t="shared" si="5"/>
        <v>601001</v>
      </c>
      <c r="E26" s="57" t="s">
        <v>42</v>
      </c>
      <c r="F26" s="50">
        <f t="shared" si="6"/>
        <v>601001</v>
      </c>
      <c r="G26" s="50">
        <f t="shared" si="7"/>
        <v>26472</v>
      </c>
      <c r="H26" s="57" t="s">
        <v>56</v>
      </c>
      <c r="I26" s="61">
        <f t="shared" ref="I26:I47" si="10">ROUND(AA26/X26,0)</f>
        <v>26472</v>
      </c>
      <c r="J26" s="56">
        <f t="shared" ref="J26:J47" si="11">ROUND(AE26/S26,0)</f>
        <v>75435</v>
      </c>
      <c r="K26" s="57" t="s">
        <v>42</v>
      </c>
      <c r="L26" s="52">
        <f t="shared" ref="L26:L47" si="12">ROUND(AG26/U26,0)</f>
        <v>75435</v>
      </c>
      <c r="M26" s="50">
        <f t="shared" si="9"/>
        <v>65891</v>
      </c>
      <c r="N26" s="57" t="s">
        <v>23</v>
      </c>
      <c r="O26" s="50">
        <f t="shared" si="8"/>
        <v>65891</v>
      </c>
      <c r="P26" s="32" t="s">
        <v>71</v>
      </c>
      <c r="Q26" s="15"/>
      <c r="R26" s="28" t="s">
        <v>70</v>
      </c>
      <c r="S26" s="80">
        <v>4819</v>
      </c>
      <c r="T26" s="80">
        <v>0</v>
      </c>
      <c r="U26" s="60">
        <v>4819</v>
      </c>
      <c r="V26" s="80">
        <v>109409</v>
      </c>
      <c r="W26" s="80">
        <v>0</v>
      </c>
      <c r="X26" s="81">
        <v>109409</v>
      </c>
      <c r="Y26" s="80">
        <v>2896226223</v>
      </c>
      <c r="Z26" s="80">
        <v>-700</v>
      </c>
      <c r="AA26" s="60">
        <v>2896225523</v>
      </c>
      <c r="AB26" s="80">
        <v>5517</v>
      </c>
      <c r="AC26" s="80">
        <v>0</v>
      </c>
      <c r="AD26" s="81">
        <v>5517</v>
      </c>
      <c r="AE26" s="80">
        <v>363519970</v>
      </c>
      <c r="AF26" s="80">
        <v>0</v>
      </c>
      <c r="AG26" s="81">
        <v>363519970</v>
      </c>
      <c r="AH26" s="83" t="s">
        <v>71</v>
      </c>
      <c r="AI26" s="15"/>
    </row>
    <row r="27" spans="2:35" s="21" customFormat="1" ht="30" customHeight="1" x14ac:dyDescent="0.2">
      <c r="B27" s="22">
        <v>41035</v>
      </c>
      <c r="C27" s="23" t="s">
        <v>72</v>
      </c>
      <c r="D27" s="50">
        <f t="shared" si="5"/>
        <v>420386</v>
      </c>
      <c r="E27" s="57" t="s">
        <v>42</v>
      </c>
      <c r="F27" s="50">
        <f t="shared" si="6"/>
        <v>420386</v>
      </c>
      <c r="G27" s="50">
        <f t="shared" si="7"/>
        <v>21640</v>
      </c>
      <c r="H27" s="57" t="s">
        <v>56</v>
      </c>
      <c r="I27" s="61">
        <f t="shared" si="10"/>
        <v>21640</v>
      </c>
      <c r="J27" s="56">
        <f t="shared" si="11"/>
        <v>43514</v>
      </c>
      <c r="K27" s="57" t="s">
        <v>42</v>
      </c>
      <c r="L27" s="52">
        <f t="shared" si="12"/>
        <v>43514</v>
      </c>
      <c r="M27" s="50">
        <f t="shared" si="9"/>
        <v>62300</v>
      </c>
      <c r="N27" s="57" t="s">
        <v>23</v>
      </c>
      <c r="O27" s="50">
        <f t="shared" si="8"/>
        <v>62300</v>
      </c>
      <c r="P27" s="32" t="s">
        <v>73</v>
      </c>
      <c r="Q27" s="15"/>
      <c r="R27" s="28" t="s">
        <v>72</v>
      </c>
      <c r="S27" s="80">
        <v>1426</v>
      </c>
      <c r="T27" s="80">
        <v>0</v>
      </c>
      <c r="U27" s="60">
        <v>1426</v>
      </c>
      <c r="V27" s="80">
        <v>27702</v>
      </c>
      <c r="W27" s="80">
        <v>0</v>
      </c>
      <c r="X27" s="81">
        <v>27702</v>
      </c>
      <c r="Y27" s="80">
        <v>599470627</v>
      </c>
      <c r="Z27" s="80">
        <v>0</v>
      </c>
      <c r="AA27" s="60">
        <v>599470627</v>
      </c>
      <c r="AB27" s="80">
        <v>996</v>
      </c>
      <c r="AC27" s="80">
        <v>0</v>
      </c>
      <c r="AD27" s="81">
        <v>996</v>
      </c>
      <c r="AE27" s="80">
        <v>62050520</v>
      </c>
      <c r="AF27" s="80">
        <v>0</v>
      </c>
      <c r="AG27" s="81">
        <v>62050520</v>
      </c>
      <c r="AH27" s="83" t="s">
        <v>73</v>
      </c>
      <c r="AI27" s="15"/>
    </row>
    <row r="28" spans="2:35" s="21" customFormat="1" ht="30" customHeight="1" x14ac:dyDescent="0.2">
      <c r="B28" s="22">
        <v>41038</v>
      </c>
      <c r="C28" s="23" t="s">
        <v>74</v>
      </c>
      <c r="D28" s="50">
        <f t="shared" si="5"/>
        <v>520852</v>
      </c>
      <c r="E28" s="57" t="s">
        <v>42</v>
      </c>
      <c r="F28" s="50">
        <f t="shared" si="6"/>
        <v>520852</v>
      </c>
      <c r="G28" s="50">
        <f t="shared" si="7"/>
        <v>23948</v>
      </c>
      <c r="H28" s="57" t="s">
        <v>56</v>
      </c>
      <c r="I28" s="61">
        <f t="shared" si="10"/>
        <v>23948</v>
      </c>
      <c r="J28" s="56">
        <f t="shared" si="11"/>
        <v>63342</v>
      </c>
      <c r="K28" s="57" t="s">
        <v>42</v>
      </c>
      <c r="L28" s="52">
        <f t="shared" si="12"/>
        <v>63342</v>
      </c>
      <c r="M28" s="50">
        <f t="shared" si="9"/>
        <v>54794</v>
      </c>
      <c r="N28" s="57" t="s">
        <v>23</v>
      </c>
      <c r="O28" s="50">
        <f t="shared" si="8"/>
        <v>54794</v>
      </c>
      <c r="P28" s="32" t="s">
        <v>75</v>
      </c>
      <c r="Q28" s="15"/>
      <c r="R28" s="28" t="s">
        <v>74</v>
      </c>
      <c r="S28" s="80">
        <v>3756</v>
      </c>
      <c r="T28" s="80">
        <v>0</v>
      </c>
      <c r="U28" s="60">
        <v>3756</v>
      </c>
      <c r="V28" s="80">
        <v>81690</v>
      </c>
      <c r="W28" s="80">
        <v>0</v>
      </c>
      <c r="X28" s="81">
        <v>81690</v>
      </c>
      <c r="Y28" s="80">
        <v>1956321756</v>
      </c>
      <c r="Z28" s="80">
        <v>0</v>
      </c>
      <c r="AA28" s="60">
        <v>1956321756</v>
      </c>
      <c r="AB28" s="80">
        <v>4342</v>
      </c>
      <c r="AC28" s="80">
        <v>0</v>
      </c>
      <c r="AD28" s="81">
        <v>4342</v>
      </c>
      <c r="AE28" s="80">
        <v>237914374</v>
      </c>
      <c r="AF28" s="80">
        <v>0</v>
      </c>
      <c r="AG28" s="81">
        <v>237914374</v>
      </c>
      <c r="AH28" s="83" t="s">
        <v>75</v>
      </c>
      <c r="AI28" s="15"/>
    </row>
    <row r="29" spans="2:35" s="21" customFormat="1" ht="30" customHeight="1" x14ac:dyDescent="0.2">
      <c r="B29" s="22">
        <v>41042</v>
      </c>
      <c r="C29" s="23" t="s">
        <v>76</v>
      </c>
      <c r="D29" s="50">
        <f t="shared" si="5"/>
        <v>617463</v>
      </c>
      <c r="E29" s="57" t="s">
        <v>42</v>
      </c>
      <c r="F29" s="50">
        <f t="shared" si="6"/>
        <v>617463</v>
      </c>
      <c r="G29" s="50">
        <f t="shared" si="7"/>
        <v>28463</v>
      </c>
      <c r="H29" s="57" t="s">
        <v>56</v>
      </c>
      <c r="I29" s="61">
        <f t="shared" si="10"/>
        <v>28463</v>
      </c>
      <c r="J29" s="56">
        <f t="shared" si="11"/>
        <v>86783</v>
      </c>
      <c r="K29" s="57" t="s">
        <v>42</v>
      </c>
      <c r="L29" s="52">
        <f t="shared" si="12"/>
        <v>86783</v>
      </c>
      <c r="M29" s="50">
        <f t="shared" si="9"/>
        <v>61543</v>
      </c>
      <c r="N29" s="57" t="s">
        <v>43</v>
      </c>
      <c r="O29" s="50">
        <f t="shared" si="8"/>
        <v>61543</v>
      </c>
      <c r="P29" s="32" t="s">
        <v>77</v>
      </c>
      <c r="Q29" s="15"/>
      <c r="R29" s="28" t="s">
        <v>76</v>
      </c>
      <c r="S29" s="80">
        <v>1346</v>
      </c>
      <c r="T29" s="80">
        <v>0</v>
      </c>
      <c r="U29" s="60">
        <v>1346</v>
      </c>
      <c r="V29" s="80">
        <v>29199</v>
      </c>
      <c r="W29" s="80">
        <v>0</v>
      </c>
      <c r="X29" s="81">
        <v>29199</v>
      </c>
      <c r="Y29" s="80">
        <v>831105396</v>
      </c>
      <c r="Z29" s="80">
        <v>0</v>
      </c>
      <c r="AA29" s="60">
        <v>831105396</v>
      </c>
      <c r="AB29" s="80">
        <v>1898</v>
      </c>
      <c r="AC29" s="80">
        <v>0</v>
      </c>
      <c r="AD29" s="81">
        <v>1898</v>
      </c>
      <c r="AE29" s="80">
        <v>116809519</v>
      </c>
      <c r="AF29" s="80">
        <v>0</v>
      </c>
      <c r="AG29" s="81">
        <v>116809519</v>
      </c>
      <c r="AH29" s="83" t="s">
        <v>77</v>
      </c>
      <c r="AI29" s="15"/>
    </row>
    <row r="30" spans="2:35" s="21" customFormat="1" ht="30" customHeight="1" x14ac:dyDescent="0.2">
      <c r="B30" s="22">
        <v>41043</v>
      </c>
      <c r="C30" s="23" t="s">
        <v>78</v>
      </c>
      <c r="D30" s="50">
        <f t="shared" si="5"/>
        <v>520617</v>
      </c>
      <c r="E30" s="57" t="s">
        <v>42</v>
      </c>
      <c r="F30" s="50">
        <f t="shared" si="6"/>
        <v>520617</v>
      </c>
      <c r="G30" s="50">
        <f t="shared" si="7"/>
        <v>24574</v>
      </c>
      <c r="H30" s="51" t="s">
        <v>34</v>
      </c>
      <c r="I30" s="61">
        <f t="shared" si="10"/>
        <v>24574</v>
      </c>
      <c r="J30" s="56">
        <f t="shared" si="11"/>
        <v>62577</v>
      </c>
      <c r="K30" s="57" t="s">
        <v>42</v>
      </c>
      <c r="L30" s="52">
        <f t="shared" si="12"/>
        <v>62577</v>
      </c>
      <c r="M30" s="50">
        <f t="shared" si="9"/>
        <v>57635</v>
      </c>
      <c r="N30" s="57" t="s">
        <v>23</v>
      </c>
      <c r="O30" s="50">
        <f t="shared" si="8"/>
        <v>57635</v>
      </c>
      <c r="P30" s="32" t="s">
        <v>79</v>
      </c>
      <c r="Q30" s="15"/>
      <c r="R30" s="28" t="s">
        <v>78</v>
      </c>
      <c r="S30" s="80">
        <v>1796</v>
      </c>
      <c r="T30" s="80">
        <v>0</v>
      </c>
      <c r="U30" s="60">
        <v>1796</v>
      </c>
      <c r="V30" s="80">
        <v>38050</v>
      </c>
      <c r="W30" s="80">
        <v>0</v>
      </c>
      <c r="X30" s="81">
        <v>38050</v>
      </c>
      <c r="Y30" s="80">
        <v>935029024</v>
      </c>
      <c r="Z30" s="80">
        <v>0</v>
      </c>
      <c r="AA30" s="60">
        <v>935029024</v>
      </c>
      <c r="AB30" s="80">
        <v>1950</v>
      </c>
      <c r="AC30" s="80">
        <v>0</v>
      </c>
      <c r="AD30" s="81">
        <v>1950</v>
      </c>
      <c r="AE30" s="80">
        <v>112387418</v>
      </c>
      <c r="AF30" s="80">
        <v>0</v>
      </c>
      <c r="AG30" s="81">
        <v>112387418</v>
      </c>
      <c r="AH30" s="83" t="s">
        <v>79</v>
      </c>
      <c r="AI30" s="15"/>
    </row>
    <row r="31" spans="2:35" s="21" customFormat="1" ht="30" customHeight="1" x14ac:dyDescent="0.2">
      <c r="B31" s="22">
        <v>41044</v>
      </c>
      <c r="C31" s="23" t="s">
        <v>80</v>
      </c>
      <c r="D31" s="50">
        <f t="shared" si="5"/>
        <v>531631</v>
      </c>
      <c r="E31" s="57" t="s">
        <v>42</v>
      </c>
      <c r="F31" s="50">
        <f t="shared" si="6"/>
        <v>531631</v>
      </c>
      <c r="G31" s="50">
        <f t="shared" si="7"/>
        <v>26106</v>
      </c>
      <c r="H31" s="51" t="s">
        <v>34</v>
      </c>
      <c r="I31" s="61">
        <f t="shared" si="10"/>
        <v>26106</v>
      </c>
      <c r="J31" s="56">
        <f t="shared" si="11"/>
        <v>65030</v>
      </c>
      <c r="K31" s="57" t="s">
        <v>42</v>
      </c>
      <c r="L31" s="52">
        <f t="shared" si="12"/>
        <v>65030</v>
      </c>
      <c r="M31" s="50">
        <f t="shared" si="9"/>
        <v>72828</v>
      </c>
      <c r="N31" s="57" t="s">
        <v>23</v>
      </c>
      <c r="O31" s="50">
        <f t="shared" si="8"/>
        <v>72828</v>
      </c>
      <c r="P31" s="32" t="s">
        <v>81</v>
      </c>
      <c r="Q31" s="15"/>
      <c r="R31" s="28" t="s">
        <v>80</v>
      </c>
      <c r="S31" s="80">
        <v>5641</v>
      </c>
      <c r="T31" s="80">
        <v>0</v>
      </c>
      <c r="U31" s="60">
        <v>5641</v>
      </c>
      <c r="V31" s="80">
        <v>114873</v>
      </c>
      <c r="W31" s="80">
        <v>0</v>
      </c>
      <c r="X31" s="81">
        <v>114873</v>
      </c>
      <c r="Y31" s="80">
        <v>2998928289</v>
      </c>
      <c r="Z31" s="80">
        <v>0</v>
      </c>
      <c r="AA31" s="60">
        <v>2998928289</v>
      </c>
      <c r="AB31" s="80">
        <v>5037</v>
      </c>
      <c r="AC31" s="80">
        <v>0</v>
      </c>
      <c r="AD31" s="81">
        <v>5037</v>
      </c>
      <c r="AE31" s="80">
        <v>366832611</v>
      </c>
      <c r="AF31" s="80">
        <v>0</v>
      </c>
      <c r="AG31" s="81">
        <v>366832611</v>
      </c>
      <c r="AH31" s="83" t="s">
        <v>81</v>
      </c>
      <c r="AI31" s="15"/>
    </row>
    <row r="32" spans="2:35" s="21" customFormat="1" ht="30" customHeight="1" x14ac:dyDescent="0.2">
      <c r="B32" s="84">
        <v>41047</v>
      </c>
      <c r="C32" s="85" t="s">
        <v>82</v>
      </c>
      <c r="D32" s="86">
        <f t="shared" si="5"/>
        <v>449430</v>
      </c>
      <c r="E32" s="87" t="s">
        <v>42</v>
      </c>
      <c r="F32" s="86">
        <f t="shared" si="6"/>
        <v>449430</v>
      </c>
      <c r="G32" s="86">
        <f t="shared" si="7"/>
        <v>25230</v>
      </c>
      <c r="H32" s="87" t="s">
        <v>56</v>
      </c>
      <c r="I32" s="88">
        <f t="shared" si="10"/>
        <v>25230</v>
      </c>
      <c r="J32" s="89">
        <f t="shared" si="11"/>
        <v>55367</v>
      </c>
      <c r="K32" s="87" t="s">
        <v>42</v>
      </c>
      <c r="L32" s="90">
        <f t="shared" si="12"/>
        <v>55367</v>
      </c>
      <c r="M32" s="86">
        <f t="shared" si="9"/>
        <v>56230</v>
      </c>
      <c r="N32" s="87" t="s">
        <v>23</v>
      </c>
      <c r="O32" s="86">
        <f t="shared" si="8"/>
        <v>56230</v>
      </c>
      <c r="P32" s="91" t="s">
        <v>83</v>
      </c>
      <c r="Q32" s="15"/>
      <c r="R32" s="28" t="s">
        <v>82</v>
      </c>
      <c r="S32" s="80">
        <v>2279</v>
      </c>
      <c r="T32" s="80">
        <v>0</v>
      </c>
      <c r="U32" s="60">
        <v>2279</v>
      </c>
      <c r="V32" s="80">
        <v>40596</v>
      </c>
      <c r="W32" s="80">
        <v>0</v>
      </c>
      <c r="X32" s="81">
        <v>40596</v>
      </c>
      <c r="Y32" s="80">
        <v>1024250313</v>
      </c>
      <c r="Z32" s="80">
        <v>0</v>
      </c>
      <c r="AA32" s="60">
        <v>1024250313</v>
      </c>
      <c r="AB32" s="80">
        <v>2244</v>
      </c>
      <c r="AC32" s="80">
        <v>0</v>
      </c>
      <c r="AD32" s="81">
        <v>2244</v>
      </c>
      <c r="AE32" s="80">
        <v>126180996</v>
      </c>
      <c r="AF32" s="80">
        <v>0</v>
      </c>
      <c r="AG32" s="81">
        <v>126180996</v>
      </c>
      <c r="AH32" s="92" t="s">
        <v>83</v>
      </c>
      <c r="AI32" s="15"/>
    </row>
    <row r="33" spans="2:35" s="21" customFormat="1" ht="30" customHeight="1" x14ac:dyDescent="0.2">
      <c r="B33" s="22">
        <v>41301</v>
      </c>
      <c r="C33" s="23" t="s">
        <v>84</v>
      </c>
      <c r="D33" s="50">
        <f t="shared" si="5"/>
        <v>297308</v>
      </c>
      <c r="E33" s="51" t="s">
        <v>39</v>
      </c>
      <c r="F33" s="50">
        <f t="shared" si="6"/>
        <v>297308</v>
      </c>
      <c r="G33" s="50">
        <f t="shared" si="7"/>
        <v>21729</v>
      </c>
      <c r="H33" s="51" t="s">
        <v>39</v>
      </c>
      <c r="I33" s="61">
        <f t="shared" si="10"/>
        <v>21729</v>
      </c>
      <c r="J33" s="56">
        <f t="shared" si="11"/>
        <v>23537</v>
      </c>
      <c r="K33" s="51" t="s">
        <v>39</v>
      </c>
      <c r="L33" s="52">
        <f t="shared" si="12"/>
        <v>23537</v>
      </c>
      <c r="M33" s="50">
        <f t="shared" si="9"/>
        <v>105811</v>
      </c>
      <c r="N33" s="51" t="s">
        <v>39</v>
      </c>
      <c r="O33" s="50">
        <f t="shared" si="8"/>
        <v>105811</v>
      </c>
      <c r="P33" s="32" t="s">
        <v>85</v>
      </c>
      <c r="Q33" s="15"/>
      <c r="R33" s="28" t="s">
        <v>84</v>
      </c>
      <c r="S33" s="80">
        <v>1515</v>
      </c>
      <c r="T33" s="80" t="s">
        <v>39</v>
      </c>
      <c r="U33" s="60">
        <v>1515</v>
      </c>
      <c r="V33" s="80">
        <v>20729</v>
      </c>
      <c r="W33" s="80" t="s">
        <v>39</v>
      </c>
      <c r="X33" s="81">
        <v>20729</v>
      </c>
      <c r="Y33" s="80">
        <v>450421986</v>
      </c>
      <c r="Z33" s="80" t="s">
        <v>39</v>
      </c>
      <c r="AA33" s="60">
        <v>450421986</v>
      </c>
      <c r="AB33" s="80">
        <v>337</v>
      </c>
      <c r="AC33" s="80" t="s">
        <v>39</v>
      </c>
      <c r="AD33" s="81">
        <v>337</v>
      </c>
      <c r="AE33" s="80">
        <v>35658200</v>
      </c>
      <c r="AF33" s="80" t="s">
        <v>39</v>
      </c>
      <c r="AG33" s="81">
        <v>35658200</v>
      </c>
      <c r="AH33" s="83" t="s">
        <v>85</v>
      </c>
      <c r="AI33" s="15"/>
    </row>
    <row r="34" spans="2:35" s="21" customFormat="1" ht="30" customHeight="1" x14ac:dyDescent="0.2">
      <c r="B34" s="22">
        <v>41302</v>
      </c>
      <c r="C34" s="23" t="s">
        <v>86</v>
      </c>
      <c r="D34" s="50">
        <f t="shared" si="5"/>
        <v>214123</v>
      </c>
      <c r="E34" s="51" t="s">
        <v>39</v>
      </c>
      <c r="F34" s="50">
        <f t="shared" si="6"/>
        <v>214123</v>
      </c>
      <c r="G34" s="50">
        <f t="shared" si="7"/>
        <v>15424</v>
      </c>
      <c r="H34" s="51" t="s">
        <v>39</v>
      </c>
      <c r="I34" s="61">
        <f t="shared" si="10"/>
        <v>15424</v>
      </c>
      <c r="J34" s="56">
        <f t="shared" si="11"/>
        <v>12502</v>
      </c>
      <c r="K34" s="51" t="s">
        <v>39</v>
      </c>
      <c r="L34" s="52">
        <f t="shared" si="12"/>
        <v>12502</v>
      </c>
      <c r="M34" s="50">
        <f t="shared" si="9"/>
        <v>89083</v>
      </c>
      <c r="N34" s="51" t="s">
        <v>39</v>
      </c>
      <c r="O34" s="50">
        <f t="shared" si="8"/>
        <v>89083</v>
      </c>
      <c r="P34" s="32" t="s">
        <v>87</v>
      </c>
      <c r="Q34" s="15"/>
      <c r="R34" s="28" t="s">
        <v>86</v>
      </c>
      <c r="S34" s="80">
        <v>2045</v>
      </c>
      <c r="T34" s="80" t="s">
        <v>39</v>
      </c>
      <c r="U34" s="60">
        <v>2045</v>
      </c>
      <c r="V34" s="80">
        <v>28390</v>
      </c>
      <c r="W34" s="80" t="s">
        <v>39</v>
      </c>
      <c r="X34" s="81">
        <v>28390</v>
      </c>
      <c r="Y34" s="80">
        <v>437882487</v>
      </c>
      <c r="Z34" s="80" t="s">
        <v>39</v>
      </c>
      <c r="AA34" s="60">
        <v>437882487</v>
      </c>
      <c r="AB34" s="80">
        <v>287</v>
      </c>
      <c r="AC34" s="80" t="s">
        <v>39</v>
      </c>
      <c r="AD34" s="81">
        <v>287</v>
      </c>
      <c r="AE34" s="80">
        <v>25566921</v>
      </c>
      <c r="AF34" s="80" t="s">
        <v>39</v>
      </c>
      <c r="AG34" s="81">
        <v>25566921</v>
      </c>
      <c r="AH34" s="83" t="s">
        <v>87</v>
      </c>
      <c r="AI34" s="15"/>
    </row>
    <row r="35" spans="2:35" s="21" customFormat="1" ht="30" customHeight="1" thickBot="1" x14ac:dyDescent="0.25">
      <c r="B35" s="93">
        <v>41303</v>
      </c>
      <c r="C35" s="94" t="s">
        <v>88</v>
      </c>
      <c r="D35" s="95">
        <f t="shared" si="5"/>
        <v>277220</v>
      </c>
      <c r="E35" s="96" t="s">
        <v>39</v>
      </c>
      <c r="F35" s="95">
        <f t="shared" si="6"/>
        <v>277220</v>
      </c>
      <c r="G35" s="95">
        <f t="shared" si="7"/>
        <v>17686</v>
      </c>
      <c r="H35" s="96" t="s">
        <v>39</v>
      </c>
      <c r="I35" s="97">
        <f t="shared" si="10"/>
        <v>17686</v>
      </c>
      <c r="J35" s="98">
        <f t="shared" si="11"/>
        <v>24959</v>
      </c>
      <c r="K35" s="96" t="s">
        <v>39</v>
      </c>
      <c r="L35" s="99">
        <f t="shared" si="12"/>
        <v>24959</v>
      </c>
      <c r="M35" s="95">
        <f t="shared" si="9"/>
        <v>91361</v>
      </c>
      <c r="N35" s="96" t="s">
        <v>39</v>
      </c>
      <c r="O35" s="99">
        <f t="shared" si="8"/>
        <v>91361</v>
      </c>
      <c r="P35" s="100" t="s">
        <v>89</v>
      </c>
      <c r="Q35" s="15"/>
      <c r="R35" s="101" t="s">
        <v>88</v>
      </c>
      <c r="S35" s="102">
        <v>6058</v>
      </c>
      <c r="T35" s="102" t="s">
        <v>39</v>
      </c>
      <c r="U35" s="71">
        <v>6058</v>
      </c>
      <c r="V35" s="102">
        <v>94957</v>
      </c>
      <c r="W35" s="102" t="s">
        <v>39</v>
      </c>
      <c r="X35" s="103">
        <v>94957</v>
      </c>
      <c r="Y35" s="102">
        <v>1679397699</v>
      </c>
      <c r="Z35" s="102" t="s">
        <v>39</v>
      </c>
      <c r="AA35" s="71">
        <v>1679397699</v>
      </c>
      <c r="AB35" s="102">
        <v>1655</v>
      </c>
      <c r="AC35" s="102" t="s">
        <v>39</v>
      </c>
      <c r="AD35" s="103">
        <v>1655</v>
      </c>
      <c r="AE35" s="102">
        <v>151202485</v>
      </c>
      <c r="AF35" s="102" t="s">
        <v>39</v>
      </c>
      <c r="AG35" s="103">
        <v>151202485</v>
      </c>
      <c r="AH35" s="104" t="s">
        <v>89</v>
      </c>
      <c r="AI35" s="15"/>
    </row>
    <row r="36" spans="2:35" ht="17.100000000000001" customHeight="1" x14ac:dyDescent="0.15">
      <c r="B36" s="4"/>
      <c r="C36" s="105"/>
      <c r="D36" s="106"/>
      <c r="E36" s="4" t="s">
        <v>90</v>
      </c>
      <c r="F36" s="4"/>
      <c r="G36" s="107" t="s">
        <v>91</v>
      </c>
      <c r="H36" s="107"/>
      <c r="I36" s="107"/>
      <c r="J36" s="4"/>
      <c r="K36" s="4" t="s">
        <v>90</v>
      </c>
      <c r="L36" s="4"/>
      <c r="M36" s="4" t="s">
        <v>92</v>
      </c>
      <c r="O36" s="4"/>
      <c r="P36" s="108"/>
      <c r="Q36" s="4"/>
      <c r="R36" s="108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  <row r="37" spans="2:35" ht="17.100000000000001" customHeight="1" x14ac:dyDescent="0.15">
      <c r="B37" s="4"/>
      <c r="C37" s="10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108"/>
      <c r="Q37" s="4"/>
      <c r="R37" s="108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</row>
    <row r="38" spans="2:35" ht="17.100000000000001" customHeight="1" x14ac:dyDescent="0.15">
      <c r="B38" s="4"/>
      <c r="C38" s="10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08"/>
      <c r="Q38" s="4"/>
      <c r="R38" s="108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2:35" ht="17.100000000000001" customHeight="1" x14ac:dyDescent="0.15">
      <c r="B39" s="4"/>
      <c r="C39" s="10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108"/>
      <c r="Q39" s="4"/>
      <c r="R39" s="108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</row>
  </sheetData>
  <mergeCells count="13">
    <mergeCell ref="G36:I36"/>
    <mergeCell ref="V2:AA4"/>
    <mergeCell ref="AB2:AG4"/>
    <mergeCell ref="V5:X7"/>
    <mergeCell ref="Y5:AA7"/>
    <mergeCell ref="AB5:AD7"/>
    <mergeCell ref="AE5:AG7"/>
    <mergeCell ref="D2:F2"/>
    <mergeCell ref="G2:I2"/>
    <mergeCell ref="J2:L2"/>
    <mergeCell ref="M2:O2"/>
    <mergeCell ref="P2:P12"/>
    <mergeCell ref="S2:U7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70" orientation="portrait" r:id="rId1"/>
  <headerFooter alignWithMargins="0"/>
  <colBreaks count="3" manualBreakCount="3">
    <brk id="9" max="35" man="1"/>
    <brk id="16" max="1048575" man="1"/>
    <brk id="33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１０表</vt:lpstr>
      <vt:lpstr>'１０表'!Print_Area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森永　麻里子（国民健康保険課）</dc:creator>
  <cp:lastModifiedBy>森永　麻里子（国民健康保険課）</cp:lastModifiedBy>
  <dcterms:created xsi:type="dcterms:W3CDTF">2025-03-27T07:37:39Z</dcterms:created>
  <dcterms:modified xsi:type="dcterms:W3CDTF">2025-03-27T07:54:28Z</dcterms:modified>
</cp:coreProperties>
</file>